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/Downloads/"/>
    </mc:Choice>
  </mc:AlternateContent>
  <xr:revisionPtr revIDLastSave="0" documentId="13_ncr:1_{FC0FFBFE-D895-7A42-BE6C-EB552728269E}" xr6:coauthVersionLast="45" xr6:coauthVersionMax="45" xr10:uidLastSave="{00000000-0000-0000-0000-000000000000}"/>
  <bookViews>
    <workbookView xWindow="0" yWindow="500" windowWidth="25600" windowHeight="14240" activeTab="1" xr2:uid="{97C8CD64-DDDA-2644-A764-CDB6E887A3E9}"/>
  </bookViews>
  <sheets>
    <sheet name="glass" sheetId="1" r:id="rId1"/>
    <sheet name="bulk sediment" sheetId="7" r:id="rId2"/>
    <sheet name="bulk rocks" sheetId="2" r:id="rId3"/>
  </sheets>
  <definedNames>
    <definedName name="_xlnm.Print_Area" localSheetId="0">glass!$A$1:$BG$381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145" i="7" l="1"/>
  <c r="BB145" i="7"/>
  <c r="BA145" i="7"/>
  <c r="AZ145" i="7"/>
  <c r="AY145" i="7"/>
  <c r="AX145" i="7"/>
  <c r="V145" i="7"/>
  <c r="BC144" i="7"/>
  <c r="BB144" i="7"/>
  <c r="BA144" i="7"/>
  <c r="AZ144" i="7"/>
  <c r="AY144" i="7"/>
  <c r="AX144" i="7"/>
  <c r="V144" i="7"/>
  <c r="BC143" i="7"/>
  <c r="BB143" i="7"/>
  <c r="BA143" i="7"/>
  <c r="AZ143" i="7"/>
  <c r="AY143" i="7"/>
  <c r="AX143" i="7"/>
  <c r="V143" i="7"/>
  <c r="BC142" i="7"/>
  <c r="BB142" i="7"/>
  <c r="BA142" i="7"/>
  <c r="AZ142" i="7"/>
  <c r="AY142" i="7"/>
  <c r="AX142" i="7"/>
  <c r="V142" i="7"/>
  <c r="BC141" i="7"/>
  <c r="BB141" i="7"/>
  <c r="BA141" i="7"/>
  <c r="AZ141" i="7"/>
  <c r="AY141" i="7"/>
  <c r="AX141" i="7"/>
  <c r="V141" i="7"/>
  <c r="BC140" i="7"/>
  <c r="BB140" i="7"/>
  <c r="BA140" i="7"/>
  <c r="AZ140" i="7"/>
  <c r="AY140" i="7"/>
  <c r="AX140" i="7"/>
  <c r="V140" i="7"/>
  <c r="BC139" i="7"/>
  <c r="BB139" i="7"/>
  <c r="BA139" i="7"/>
  <c r="AZ139" i="7"/>
  <c r="AY139" i="7"/>
  <c r="AX139" i="7"/>
  <c r="V139" i="7"/>
  <c r="BC138" i="7"/>
  <c r="BB138" i="7"/>
  <c r="BA138" i="7"/>
  <c r="AZ138" i="7"/>
  <c r="AY138" i="7"/>
  <c r="AX138" i="7"/>
  <c r="V138" i="7"/>
  <c r="BC137" i="7"/>
  <c r="BB137" i="7"/>
  <c r="BA137" i="7"/>
  <c r="AZ137" i="7"/>
  <c r="AY137" i="7"/>
  <c r="AX137" i="7"/>
  <c r="V137" i="7"/>
  <c r="BC136" i="7"/>
  <c r="BB136" i="7"/>
  <c r="BA136" i="7"/>
  <c r="AZ136" i="7"/>
  <c r="AY136" i="7"/>
  <c r="AX136" i="7"/>
  <c r="V136" i="7"/>
  <c r="BC135" i="7"/>
  <c r="BB135" i="7"/>
  <c r="BA135" i="7"/>
  <c r="AZ135" i="7"/>
  <c r="AY135" i="7"/>
  <c r="AX135" i="7"/>
  <c r="V135" i="7"/>
  <c r="BC134" i="7"/>
  <c r="BB134" i="7"/>
  <c r="BA134" i="7"/>
  <c r="AZ134" i="7"/>
  <c r="AY134" i="7"/>
  <c r="AX134" i="7"/>
  <c r="V134" i="7"/>
  <c r="BC133" i="7"/>
  <c r="BB133" i="7"/>
  <c r="BA133" i="7"/>
  <c r="AZ133" i="7"/>
  <c r="AY133" i="7"/>
  <c r="AX133" i="7"/>
  <c r="V133" i="7"/>
  <c r="BC132" i="7"/>
  <c r="BB132" i="7"/>
  <c r="BA132" i="7"/>
  <c r="AZ132" i="7"/>
  <c r="AY132" i="7"/>
  <c r="AX132" i="7"/>
  <c r="V132" i="7"/>
  <c r="BC131" i="7"/>
  <c r="BB131" i="7"/>
  <c r="BA131" i="7"/>
  <c r="AZ131" i="7"/>
  <c r="AY131" i="7"/>
  <c r="AX131" i="7"/>
  <c r="V131" i="7"/>
  <c r="BC130" i="7"/>
  <c r="BB130" i="7"/>
  <c r="BA130" i="7"/>
  <c r="AZ130" i="7"/>
  <c r="AY130" i="7"/>
  <c r="AX130" i="7"/>
  <c r="V130" i="7"/>
  <c r="BC129" i="7"/>
  <c r="BB129" i="7"/>
  <c r="BA129" i="7"/>
  <c r="AZ129" i="7"/>
  <c r="AY129" i="7"/>
  <c r="AX129" i="7"/>
  <c r="V129" i="7"/>
  <c r="BC128" i="7"/>
  <c r="BB128" i="7"/>
  <c r="BA128" i="7"/>
  <c r="AZ128" i="7"/>
  <c r="AY128" i="7"/>
  <c r="AX128" i="7"/>
  <c r="V128" i="7"/>
  <c r="BC127" i="7"/>
  <c r="BB127" i="7"/>
  <c r="BA127" i="7"/>
  <c r="AZ127" i="7"/>
  <c r="AY127" i="7"/>
  <c r="AX127" i="7"/>
  <c r="V127" i="7"/>
  <c r="BC126" i="7"/>
  <c r="BB126" i="7"/>
  <c r="BA126" i="7"/>
  <c r="AZ126" i="7"/>
  <c r="AY126" i="7"/>
  <c r="AX126" i="7"/>
  <c r="V126" i="7"/>
  <c r="BC125" i="7"/>
  <c r="BB125" i="7"/>
  <c r="BA125" i="7"/>
  <c r="AZ125" i="7"/>
  <c r="AY125" i="7"/>
  <c r="AX125" i="7"/>
  <c r="V125" i="7"/>
  <c r="V124" i="7"/>
  <c r="V123" i="7"/>
  <c r="V122" i="7"/>
  <c r="V121" i="7"/>
  <c r="V120" i="7"/>
  <c r="V119" i="7"/>
  <c r="V118" i="7"/>
  <c r="V117" i="7"/>
  <c r="V116" i="7"/>
  <c r="V115" i="7"/>
  <c r="V114" i="7"/>
  <c r="V113" i="7"/>
  <c r="V112" i="7"/>
  <c r="V111" i="7"/>
  <c r="V110" i="7"/>
  <c r="V109" i="7"/>
  <c r="V108" i="7"/>
  <c r="V107" i="7"/>
  <c r="V106" i="7"/>
  <c r="V105" i="7"/>
  <c r="V104" i="7"/>
  <c r="V103" i="7"/>
  <c r="V102" i="7"/>
  <c r="V101" i="7"/>
  <c r="V100" i="7"/>
  <c r="V99" i="7"/>
  <c r="V98" i="7"/>
  <c r="V97" i="7"/>
  <c r="V96" i="7"/>
  <c r="V95" i="7"/>
  <c r="V94" i="7"/>
  <c r="V93" i="7"/>
  <c r="V92" i="7"/>
  <c r="V91" i="7"/>
  <c r="V90" i="7"/>
  <c r="V89" i="7"/>
  <c r="V88" i="7"/>
  <c r="V87" i="7"/>
  <c r="V86" i="7"/>
  <c r="V85" i="7"/>
  <c r="V84" i="7"/>
  <c r="V83" i="7"/>
  <c r="V82" i="7"/>
  <c r="V81" i="7"/>
  <c r="V80" i="7"/>
  <c r="V79" i="7"/>
  <c r="V78" i="7"/>
  <c r="V77" i="7"/>
  <c r="V76" i="7"/>
  <c r="V75" i="7"/>
  <c r="V74" i="7"/>
  <c r="V73" i="7"/>
  <c r="V72" i="7"/>
  <c r="V71" i="7"/>
  <c r="V70" i="7"/>
  <c r="V69" i="7"/>
  <c r="V68" i="7"/>
  <c r="V67" i="7"/>
  <c r="V66" i="7"/>
  <c r="V65" i="7"/>
  <c r="V64" i="7"/>
  <c r="V63" i="7"/>
  <c r="V62" i="7"/>
  <c r="V61" i="7"/>
  <c r="V60" i="7"/>
  <c r="V59" i="7"/>
  <c r="V58" i="7"/>
  <c r="V57" i="7"/>
  <c r="V56" i="7"/>
  <c r="V55" i="7"/>
  <c r="V54" i="7"/>
  <c r="V53" i="7"/>
  <c r="V52" i="7"/>
  <c r="V51" i="7"/>
  <c r="V50" i="7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BI1152" i="1" l="1"/>
  <c r="BI1106" i="1"/>
  <c r="BI738" i="1"/>
  <c r="BI968" i="1"/>
  <c r="BI676" i="1"/>
  <c r="BI913" i="1"/>
  <c r="BI1108" i="1"/>
  <c r="BI959" i="1"/>
  <c r="BI569" i="1"/>
  <c r="BI1153" i="1"/>
  <c r="BI1154" i="1"/>
  <c r="BI1155" i="1"/>
  <c r="BI1109" i="1"/>
  <c r="BI259" i="1"/>
  <c r="BI447" i="1"/>
  <c r="BI134" i="1"/>
  <c r="BI855" i="1"/>
  <c r="BI1111" i="1"/>
  <c r="BI215" i="1"/>
  <c r="BI109" i="1"/>
  <c r="BI1112" i="1"/>
  <c r="BI1044" i="1"/>
  <c r="BI1099" i="1"/>
  <c r="BI726" i="1"/>
  <c r="BI1113" i="1"/>
  <c r="BI1056" i="1"/>
  <c r="BI1114" i="1"/>
  <c r="BI821" i="1"/>
  <c r="BI96" i="1"/>
  <c r="BI1156" i="1"/>
  <c r="BI1157" i="1"/>
  <c r="BI1118" i="1"/>
  <c r="BI422" i="1"/>
  <c r="BI1119" i="1"/>
  <c r="BI335" i="1"/>
  <c r="BI538" i="1"/>
  <c r="BI55" i="1"/>
  <c r="BI1120" i="1"/>
  <c r="BI342" i="1"/>
  <c r="BI295" i="1"/>
  <c r="BI316" i="1"/>
  <c r="BI1121" i="1"/>
  <c r="BI153" i="1"/>
  <c r="BI216" i="1"/>
  <c r="BI239" i="1"/>
  <c r="BI1125" i="1"/>
  <c r="BI904" i="1"/>
  <c r="BI884" i="1"/>
  <c r="BI1126" i="1"/>
  <c r="BI721" i="1"/>
  <c r="BI514" i="1"/>
  <c r="BI704" i="1"/>
  <c r="BI1128" i="1"/>
  <c r="BI610" i="1"/>
  <c r="BI65" i="1"/>
  <c r="BI263" i="1"/>
  <c r="BI333" i="1"/>
  <c r="BI625" i="1"/>
  <c r="BI406" i="1"/>
  <c r="BI500" i="1"/>
  <c r="BI957" i="1"/>
  <c r="BI1031" i="1"/>
  <c r="BI1002" i="1"/>
  <c r="BI371" i="1"/>
  <c r="BI1000" i="1"/>
  <c r="BI765" i="1"/>
  <c r="BI1078" i="1"/>
  <c r="BI739" i="1"/>
  <c r="BI1027" i="1"/>
  <c r="BI1144" i="1"/>
  <c r="BI886" i="1"/>
  <c r="BI1066" i="1"/>
  <c r="BI1079" i="1"/>
  <c r="BI1158" i="1"/>
  <c r="BI709" i="1"/>
  <c r="BI565" i="1"/>
  <c r="BI783" i="1"/>
  <c r="BI1159" i="1"/>
  <c r="BI1160" i="1"/>
  <c r="BI710" i="1"/>
  <c r="BI566" i="1"/>
  <c r="BI784" i="1"/>
  <c r="BI1161" i="1"/>
  <c r="BI1162" i="1"/>
  <c r="BI1163" i="1"/>
  <c r="BI1164" i="1"/>
  <c r="BI1130" i="1"/>
  <c r="BI629" i="1"/>
  <c r="BI961" i="1"/>
  <c r="BI919" i="1"/>
  <c r="BI1165" i="1"/>
  <c r="BI631" i="1"/>
  <c r="BI963" i="1"/>
  <c r="BI921" i="1"/>
  <c r="BI1166" i="1"/>
  <c r="BI1167" i="1"/>
  <c r="BI1168" i="1"/>
  <c r="BI1169" i="1"/>
  <c r="BI1131" i="1"/>
  <c r="BI196" i="1"/>
  <c r="BI1170" i="1"/>
  <c r="BI1171" i="1"/>
  <c r="BI1172" i="1"/>
  <c r="BI1173" i="1"/>
  <c r="BI1073" i="1"/>
  <c r="BI1142" i="1"/>
  <c r="BI1085" i="1"/>
  <c r="BI1097" i="1"/>
  <c r="BI1132" i="1"/>
  <c r="BI1174" i="1"/>
  <c r="BI1133" i="1"/>
  <c r="BI1175" i="1"/>
  <c r="BI1134" i="1"/>
  <c r="BI983" i="1"/>
  <c r="BI685" i="1"/>
  <c r="BI803" i="1"/>
  <c r="BI984" i="1"/>
  <c r="BI686" i="1"/>
  <c r="BI804" i="1"/>
  <c r="BI1176" i="1"/>
  <c r="BI1177" i="1"/>
  <c r="BI1178" i="1"/>
  <c r="BI1179" i="1"/>
  <c r="BI868" i="1"/>
  <c r="BI870" i="1"/>
  <c r="BI1180" i="1"/>
  <c r="BI1181" i="1"/>
  <c r="BI1182" i="1"/>
  <c r="BI1183" i="1"/>
  <c r="BI1184" i="1"/>
  <c r="BI1185" i="1"/>
  <c r="BI1186" i="1"/>
  <c r="BI1187" i="1"/>
  <c r="BI1188" i="1"/>
  <c r="BI1189" i="1"/>
  <c r="BI1190" i="1"/>
  <c r="BI1191" i="1"/>
  <c r="BI1192" i="1"/>
  <c r="BI1193" i="1"/>
  <c r="BI1194" i="1"/>
  <c r="BI1195" i="1"/>
  <c r="BI1196" i="1"/>
  <c r="BI1197" i="1"/>
  <c r="BI1198" i="1"/>
  <c r="BI1199" i="1"/>
  <c r="BI1135" i="1"/>
  <c r="BI593" i="1"/>
  <c r="BI1200" i="1"/>
  <c r="BI595" i="1"/>
  <c r="BI1201" i="1"/>
  <c r="BI1202" i="1"/>
  <c r="BI1203" i="1"/>
  <c r="BI1204" i="1"/>
  <c r="BI979" i="1"/>
  <c r="BI440" i="1"/>
  <c r="BI670" i="1"/>
  <c r="BI1205" i="1"/>
  <c r="BI1206" i="1"/>
  <c r="BI1207" i="1"/>
  <c r="BI1208" i="1"/>
  <c r="BI1209" i="1"/>
  <c r="BI1210" i="1"/>
  <c r="BI1211" i="1"/>
  <c r="BI233" i="1"/>
  <c r="BI242" i="1"/>
  <c r="BI135" i="1"/>
  <c r="BI1136" i="1"/>
  <c r="BI1212" i="1"/>
  <c r="BI1213" i="1"/>
  <c r="BI1214" i="1"/>
  <c r="BI1137" i="1"/>
  <c r="BI1215" i="1"/>
  <c r="BI1216" i="1"/>
  <c r="BI1217" i="1"/>
  <c r="BI671" i="1"/>
  <c r="BI1076" i="1"/>
  <c r="BI1218" i="1"/>
  <c r="BI1219" i="1"/>
  <c r="BI1138" i="1"/>
  <c r="BI1220" i="1"/>
  <c r="BI654" i="1"/>
  <c r="BI533" i="1"/>
  <c r="BI760" i="1"/>
  <c r="BI601" i="1"/>
  <c r="BI930" i="1"/>
  <c r="BI878" i="1"/>
  <c r="BI952" i="1"/>
  <c r="BI648" i="1"/>
  <c r="BI787" i="1"/>
  <c r="BI817" i="1"/>
  <c r="BI550" i="1"/>
  <c r="BI692" i="1"/>
  <c r="BI424" i="1"/>
  <c r="BI733" i="1"/>
  <c r="BI1084" i="1"/>
  <c r="BI1067" i="1"/>
  <c r="BI1048" i="1"/>
  <c r="BI672" i="1"/>
  <c r="BI1151" i="1"/>
  <c r="F896" i="1" l="1"/>
  <c r="F361" i="1"/>
  <c r="F306" i="1"/>
  <c r="F764" i="1"/>
  <c r="F733" i="1"/>
  <c r="F438" i="1"/>
  <c r="F452" i="1"/>
  <c r="F189" i="1"/>
  <c r="F998" i="1"/>
  <c r="F861" i="1"/>
  <c r="F428" i="1"/>
  <c r="F441" i="1"/>
  <c r="F1098" i="1"/>
  <c r="F551" i="1"/>
  <c r="F460" i="1"/>
  <c r="F1038" i="1"/>
  <c r="F1015" i="1"/>
  <c r="F987" i="1"/>
  <c r="F424" i="1"/>
  <c r="F1077" i="1"/>
  <c r="F1102" i="1"/>
  <c r="BH216" i="1" l="1"/>
  <c r="BH821" i="1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8" i="2"/>
  <c r="AW59" i="2"/>
  <c r="AW60" i="2"/>
  <c r="AW61" i="2"/>
  <c r="AW62" i="2"/>
  <c r="AW63" i="2"/>
  <c r="AW64" i="2"/>
  <c r="AW66" i="2"/>
  <c r="AW67" i="2"/>
  <c r="AW68" i="2"/>
  <c r="AW69" i="2"/>
  <c r="AW70" i="2"/>
  <c r="AW71" i="2"/>
  <c r="AW72" i="2"/>
  <c r="AW73" i="2"/>
  <c r="AW74" i="2"/>
  <c r="AW75" i="2"/>
  <c r="AW76" i="2"/>
  <c r="AW77" i="2"/>
  <c r="AW78" i="2"/>
  <c r="AW79" i="2"/>
  <c r="AW80" i="2"/>
  <c r="AW81" i="2"/>
  <c r="AW82" i="2"/>
  <c r="AW83" i="2"/>
  <c r="AW84" i="2"/>
  <c r="AW85" i="2"/>
  <c r="AW86" i="2"/>
  <c r="AW87" i="2"/>
  <c r="AW88" i="2"/>
  <c r="AW89" i="2"/>
  <c r="AW90" i="2"/>
  <c r="AW91" i="2"/>
  <c r="AW92" i="2"/>
  <c r="AW4" i="2"/>
  <c r="BH738" i="1" l="1"/>
  <c r="BH968" i="1"/>
  <c r="BH676" i="1"/>
  <c r="BH913" i="1"/>
  <c r="BH1108" i="1"/>
  <c r="BH959" i="1"/>
  <c r="BH569" i="1"/>
  <c r="BH1153" i="1"/>
  <c r="BH1154" i="1"/>
  <c r="BH1155" i="1"/>
  <c r="BH1109" i="1"/>
  <c r="BH259" i="1"/>
  <c r="BH447" i="1"/>
  <c r="BH134" i="1"/>
  <c r="BH855" i="1"/>
  <c r="BH1111" i="1"/>
  <c r="BH215" i="1"/>
  <c r="BH109" i="1"/>
  <c r="BH1112" i="1"/>
  <c r="BH1044" i="1"/>
  <c r="BH1099" i="1"/>
  <c r="BH726" i="1"/>
  <c r="BH1113" i="1"/>
  <c r="BH1056" i="1"/>
  <c r="BH1114" i="1"/>
  <c r="BH96" i="1"/>
  <c r="BH1156" i="1"/>
  <c r="BH1157" i="1"/>
  <c r="BH1118" i="1"/>
  <c r="BH422" i="1"/>
  <c r="BH1119" i="1"/>
  <c r="BH335" i="1"/>
  <c r="BH538" i="1"/>
  <c r="BH55" i="1"/>
  <c r="BH1120" i="1"/>
  <c r="BH342" i="1"/>
  <c r="BH295" i="1"/>
  <c r="BH316" i="1"/>
  <c r="BH1121" i="1"/>
  <c r="BH153" i="1"/>
  <c r="BH239" i="1"/>
  <c r="BH1125" i="1"/>
  <c r="BH904" i="1"/>
  <c r="BH884" i="1"/>
  <c r="BH1126" i="1"/>
  <c r="BH721" i="1"/>
  <c r="BH514" i="1"/>
  <c r="BH704" i="1"/>
  <c r="BH1128" i="1"/>
  <c r="BH610" i="1"/>
  <c r="BH65" i="1"/>
  <c r="BH263" i="1"/>
  <c r="BH333" i="1"/>
  <c r="BH625" i="1"/>
  <c r="BH406" i="1"/>
  <c r="BH500" i="1"/>
  <c r="BH957" i="1"/>
  <c r="BH1031" i="1"/>
  <c r="BH1002" i="1"/>
  <c r="BH371" i="1"/>
  <c r="BH1000" i="1"/>
  <c r="BH765" i="1"/>
  <c r="BH1078" i="1"/>
  <c r="BH739" i="1"/>
  <c r="BH1027" i="1"/>
  <c r="BH1144" i="1"/>
  <c r="BH886" i="1"/>
  <c r="BH1066" i="1"/>
  <c r="BH1079" i="1"/>
  <c r="BH709" i="1"/>
  <c r="BH565" i="1"/>
  <c r="BH783" i="1"/>
  <c r="BH1130" i="1"/>
  <c r="BH629" i="1"/>
  <c r="BH961" i="1"/>
  <c r="BH919" i="1"/>
  <c r="BH1131" i="1"/>
  <c r="BH1132" i="1"/>
  <c r="BH1133" i="1"/>
  <c r="BH1134" i="1"/>
  <c r="BH983" i="1"/>
  <c r="BH685" i="1"/>
  <c r="BH803" i="1"/>
  <c r="BH868" i="1"/>
  <c r="BH1135" i="1"/>
  <c r="BH593" i="1"/>
  <c r="BH1136" i="1"/>
  <c r="BH1137" i="1"/>
  <c r="BH1138" i="1"/>
  <c r="BH654" i="1"/>
  <c r="BH533" i="1"/>
  <c r="BH760" i="1"/>
  <c r="BH601" i="1"/>
  <c r="BH930" i="1"/>
  <c r="BH878" i="1"/>
  <c r="BH952" i="1"/>
  <c r="BH648" i="1"/>
  <c r="BH787" i="1"/>
  <c r="BH817" i="1"/>
  <c r="BH550" i="1"/>
  <c r="BH1073" i="1"/>
  <c r="BH1142" i="1"/>
  <c r="BH671" i="1"/>
  <c r="BH1076" i="1"/>
  <c r="BH692" i="1"/>
  <c r="BH424" i="1"/>
  <c r="BH733" i="1"/>
  <c r="BH1085" i="1"/>
  <c r="BH1097" i="1"/>
  <c r="BH1084" i="1"/>
  <c r="BH1067" i="1"/>
  <c r="BH1048" i="1"/>
  <c r="BH672" i="1"/>
  <c r="BH979" i="1"/>
  <c r="BH440" i="1"/>
  <c r="BH670" i="1"/>
  <c r="BH233" i="1"/>
  <c r="BH242" i="1"/>
  <c r="BH135" i="1"/>
  <c r="BH1158" i="1"/>
  <c r="BH1159" i="1"/>
  <c r="BH1160" i="1"/>
  <c r="BH710" i="1"/>
  <c r="BH566" i="1"/>
  <c r="BH784" i="1"/>
  <c r="BH1162" i="1"/>
  <c r="BH1163" i="1"/>
  <c r="BH1164" i="1"/>
  <c r="BH1165" i="1"/>
  <c r="BH631" i="1"/>
  <c r="BH963" i="1"/>
  <c r="BH921" i="1"/>
  <c r="BH1167" i="1"/>
  <c r="BH1168" i="1"/>
  <c r="BH1169" i="1"/>
  <c r="BH1170" i="1"/>
  <c r="BH1171" i="1"/>
  <c r="BH1172" i="1"/>
  <c r="BH1173" i="1"/>
  <c r="BH1174" i="1"/>
  <c r="BH1175" i="1"/>
  <c r="BH984" i="1"/>
  <c r="BH686" i="1"/>
  <c r="BH804" i="1"/>
  <c r="BH1177" i="1"/>
  <c r="BH1178" i="1"/>
  <c r="BH870" i="1"/>
  <c r="BH1181" i="1"/>
  <c r="BH1182" i="1"/>
  <c r="BH1183" i="1"/>
  <c r="BH1184" i="1"/>
  <c r="BH1185" i="1"/>
  <c r="BH1186" i="1"/>
  <c r="BH1187" i="1"/>
  <c r="BH1188" i="1"/>
  <c r="BH1189" i="1"/>
  <c r="BH1195" i="1"/>
  <c r="BH1196" i="1"/>
  <c r="BH1197" i="1"/>
  <c r="BH1198" i="1"/>
  <c r="BH1200" i="1"/>
  <c r="BH595" i="1"/>
  <c r="BH1202" i="1"/>
  <c r="BH1203" i="1"/>
  <c r="BH1204" i="1"/>
  <c r="BH1205" i="1"/>
  <c r="BH1206" i="1"/>
  <c r="BH1207" i="1"/>
  <c r="BH1208" i="1"/>
  <c r="BH1209" i="1"/>
  <c r="BH1212" i="1"/>
  <c r="BH1213" i="1"/>
  <c r="BH1214" i="1"/>
  <c r="BH1215" i="1"/>
  <c r="BH1217" i="1"/>
  <c r="BH1218" i="1"/>
  <c r="BH1219" i="1"/>
  <c r="BH1161" i="1"/>
  <c r="BH1166" i="1"/>
  <c r="BH1220" i="1"/>
  <c r="BH1190" i="1"/>
  <c r="BH1191" i="1"/>
  <c r="BH1192" i="1"/>
  <c r="BH1193" i="1"/>
  <c r="BH1194" i="1"/>
  <c r="BH1210" i="1"/>
  <c r="BH1211" i="1"/>
  <c r="BH1216" i="1"/>
  <c r="BH1176" i="1"/>
  <c r="BH1179" i="1"/>
  <c r="BH1180" i="1"/>
  <c r="BH1199" i="1"/>
  <c r="BH1201" i="1"/>
  <c r="BH1151" i="1"/>
  <c r="BH1152" i="1"/>
  <c r="BH1106" i="1"/>
  <c r="BD1106" i="1" l="1"/>
  <c r="BD738" i="1"/>
  <c r="BD968" i="1"/>
  <c r="BD676" i="1"/>
  <c r="BD1108" i="1"/>
  <c r="BD959" i="1"/>
  <c r="BD569" i="1"/>
  <c r="BD1153" i="1"/>
  <c r="BD1154" i="1"/>
  <c r="BD1155" i="1"/>
  <c r="BD1109" i="1"/>
  <c r="BD259" i="1"/>
  <c r="BD447" i="1"/>
  <c r="BD134" i="1"/>
  <c r="BD855" i="1"/>
  <c r="BD1111" i="1"/>
  <c r="BD215" i="1"/>
  <c r="BD109" i="1"/>
  <c r="BD1112" i="1"/>
  <c r="BD1044" i="1"/>
  <c r="BD1099" i="1"/>
  <c r="BD726" i="1"/>
  <c r="BD1113" i="1"/>
  <c r="BD1056" i="1"/>
  <c r="BD1114" i="1"/>
  <c r="BD821" i="1"/>
  <c r="BD96" i="1"/>
  <c r="BD1156" i="1"/>
  <c r="BD1157" i="1"/>
  <c r="BD1118" i="1"/>
  <c r="BD422" i="1"/>
  <c r="BD1119" i="1"/>
  <c r="BD335" i="1"/>
  <c r="BD538" i="1"/>
  <c r="BD55" i="1"/>
  <c r="BD1120" i="1"/>
  <c r="BD342" i="1"/>
  <c r="BD295" i="1"/>
  <c r="BD316" i="1"/>
  <c r="BD1121" i="1"/>
  <c r="BD153" i="1"/>
  <c r="BD216" i="1"/>
  <c r="BD239" i="1"/>
  <c r="BD1125" i="1"/>
  <c r="BD904" i="1"/>
  <c r="BD884" i="1"/>
  <c r="BD1126" i="1"/>
  <c r="BD721" i="1"/>
  <c r="BD514" i="1"/>
  <c r="BD704" i="1"/>
  <c r="BD1128" i="1"/>
  <c r="BD610" i="1"/>
  <c r="BD65" i="1"/>
  <c r="BD263" i="1"/>
  <c r="BD333" i="1"/>
  <c r="BD625" i="1"/>
  <c r="BD406" i="1"/>
  <c r="BD500" i="1"/>
  <c r="BD957" i="1"/>
  <c r="BD1031" i="1"/>
  <c r="BD1002" i="1"/>
  <c r="BD371" i="1"/>
  <c r="BD1000" i="1"/>
  <c r="BD765" i="1"/>
  <c r="BD1078" i="1"/>
  <c r="BD739" i="1"/>
  <c r="BD1027" i="1"/>
  <c r="BD1144" i="1"/>
  <c r="BD886" i="1"/>
  <c r="BD1066" i="1"/>
  <c r="BD1079" i="1"/>
  <c r="BD709" i="1"/>
  <c r="BD565" i="1"/>
  <c r="BD783" i="1"/>
  <c r="BD1130" i="1"/>
  <c r="BD629" i="1"/>
  <c r="BD961" i="1"/>
  <c r="BD919" i="1"/>
  <c r="BD1131" i="1"/>
  <c r="BD1132" i="1"/>
  <c r="BD1133" i="1"/>
  <c r="BD1134" i="1"/>
  <c r="BD983" i="1"/>
  <c r="BD685" i="1"/>
  <c r="BD803" i="1"/>
  <c r="BD868" i="1"/>
  <c r="BD1135" i="1"/>
  <c r="BD593" i="1"/>
  <c r="BD1136" i="1"/>
  <c r="BD1137" i="1"/>
  <c r="BD1138" i="1"/>
  <c r="BD654" i="1"/>
  <c r="BD533" i="1"/>
  <c r="BD760" i="1"/>
  <c r="BD601" i="1"/>
  <c r="BD930" i="1"/>
  <c r="BD878" i="1"/>
  <c r="BD952" i="1"/>
  <c r="BD648" i="1"/>
  <c r="BD787" i="1"/>
  <c r="BD817" i="1"/>
  <c r="BD550" i="1"/>
  <c r="BD1073" i="1"/>
  <c r="BD1142" i="1"/>
  <c r="BD671" i="1"/>
  <c r="BD1076" i="1"/>
  <c r="BD692" i="1"/>
  <c r="BD424" i="1"/>
  <c r="BD733" i="1"/>
  <c r="BD1085" i="1"/>
  <c r="BD1097" i="1"/>
  <c r="BD1084" i="1"/>
  <c r="BD1067" i="1"/>
  <c r="BD1048" i="1"/>
  <c r="BD672" i="1"/>
  <c r="BD979" i="1"/>
  <c r="BD440" i="1"/>
  <c r="BD670" i="1"/>
  <c r="BD233" i="1"/>
  <c r="BD242" i="1"/>
  <c r="BD135" i="1"/>
  <c r="BD1158" i="1"/>
  <c r="BD1159" i="1"/>
  <c r="BD1160" i="1"/>
  <c r="BD710" i="1"/>
  <c r="BD566" i="1"/>
  <c r="BD784" i="1"/>
  <c r="BD1162" i="1"/>
  <c r="BD1163" i="1"/>
  <c r="BD1164" i="1"/>
  <c r="BD1165" i="1"/>
  <c r="BD631" i="1"/>
  <c r="BD963" i="1"/>
  <c r="BD921" i="1"/>
  <c r="BD1167" i="1"/>
  <c r="BD1168" i="1"/>
  <c r="BD1169" i="1"/>
  <c r="BD1170" i="1"/>
  <c r="BD1171" i="1"/>
  <c r="BD1172" i="1"/>
  <c r="BD1173" i="1"/>
  <c r="BD1174" i="1"/>
  <c r="BD1175" i="1"/>
  <c r="BD984" i="1"/>
  <c r="BD686" i="1"/>
  <c r="BD804" i="1"/>
  <c r="BD1181" i="1"/>
  <c r="BD1182" i="1"/>
  <c r="BD1183" i="1"/>
  <c r="BD1184" i="1"/>
  <c r="BD1185" i="1"/>
  <c r="BD1186" i="1"/>
  <c r="BD1187" i="1"/>
  <c r="BD1188" i="1"/>
  <c r="BD1189" i="1"/>
  <c r="BD1195" i="1"/>
  <c r="BD1196" i="1"/>
  <c r="BD1197" i="1"/>
  <c r="BD1198" i="1"/>
  <c r="BD1200" i="1"/>
  <c r="BD595" i="1"/>
  <c r="BD1202" i="1"/>
  <c r="BD1203" i="1"/>
  <c r="BD1204" i="1"/>
  <c r="BD1205" i="1"/>
  <c r="BD1206" i="1"/>
  <c r="BD1207" i="1"/>
  <c r="BD1208" i="1"/>
  <c r="BD1209" i="1"/>
  <c r="BD1212" i="1"/>
  <c r="BD1213" i="1"/>
  <c r="BD1214" i="1"/>
  <c r="BD1215" i="1"/>
  <c r="BD1217" i="1"/>
  <c r="BD1218" i="1"/>
  <c r="BD1219" i="1"/>
  <c r="BD1161" i="1"/>
  <c r="BD1166" i="1"/>
  <c r="BD1220" i="1"/>
  <c r="BD1190" i="1"/>
  <c r="BD1191" i="1"/>
  <c r="BD1192" i="1"/>
  <c r="BD1193" i="1"/>
  <c r="BD1194" i="1"/>
  <c r="BD1210" i="1"/>
  <c r="BD1211" i="1"/>
  <c r="BD1216" i="1"/>
  <c r="BD1176" i="1"/>
  <c r="BD1179" i="1"/>
  <c r="BD1180" i="1"/>
  <c r="BD1199" i="1"/>
  <c r="BD1201" i="1"/>
  <c r="BD1151" i="1"/>
  <c r="BD1152" i="1"/>
  <c r="BE1106" i="1"/>
  <c r="BE738" i="1"/>
  <c r="BE968" i="1"/>
  <c r="BE676" i="1"/>
  <c r="BE1108" i="1"/>
  <c r="BE959" i="1"/>
  <c r="BE569" i="1"/>
  <c r="BE1153" i="1"/>
  <c r="BE1154" i="1"/>
  <c r="BE1155" i="1"/>
  <c r="BE1109" i="1"/>
  <c r="BE259" i="1"/>
  <c r="BE447" i="1"/>
  <c r="BE134" i="1"/>
  <c r="BE855" i="1"/>
  <c r="BE1111" i="1"/>
  <c r="BE215" i="1"/>
  <c r="BE109" i="1"/>
  <c r="BE1112" i="1"/>
  <c r="BE1044" i="1"/>
  <c r="BE1099" i="1"/>
  <c r="BE726" i="1"/>
  <c r="BE1113" i="1"/>
  <c r="BE1056" i="1"/>
  <c r="BE1114" i="1"/>
  <c r="BE821" i="1"/>
  <c r="BE96" i="1"/>
  <c r="BE1156" i="1"/>
  <c r="BE1157" i="1"/>
  <c r="BE1118" i="1"/>
  <c r="BE422" i="1"/>
  <c r="BE1119" i="1"/>
  <c r="BE335" i="1"/>
  <c r="BE538" i="1"/>
  <c r="BE55" i="1"/>
  <c r="BE1120" i="1"/>
  <c r="BE342" i="1"/>
  <c r="BE295" i="1"/>
  <c r="BE316" i="1"/>
  <c r="BE1121" i="1"/>
  <c r="BE153" i="1"/>
  <c r="BE216" i="1"/>
  <c r="BE239" i="1"/>
  <c r="BE1125" i="1"/>
  <c r="BE904" i="1"/>
  <c r="BE884" i="1"/>
  <c r="BE1126" i="1"/>
  <c r="BE721" i="1"/>
  <c r="BE514" i="1"/>
  <c r="BE704" i="1"/>
  <c r="BE1128" i="1"/>
  <c r="BE610" i="1"/>
  <c r="BE65" i="1"/>
  <c r="BE263" i="1"/>
  <c r="BE333" i="1"/>
  <c r="BE625" i="1"/>
  <c r="BE406" i="1"/>
  <c r="BE500" i="1"/>
  <c r="BE957" i="1"/>
  <c r="BE1031" i="1"/>
  <c r="BE1002" i="1"/>
  <c r="BE371" i="1"/>
  <c r="BE1000" i="1"/>
  <c r="BE765" i="1"/>
  <c r="BE1078" i="1"/>
  <c r="BE739" i="1"/>
  <c r="BE1027" i="1"/>
  <c r="BE1144" i="1"/>
  <c r="BE886" i="1"/>
  <c r="BE1066" i="1"/>
  <c r="BE1079" i="1"/>
  <c r="BE709" i="1"/>
  <c r="BE565" i="1"/>
  <c r="BE783" i="1"/>
  <c r="BE1130" i="1"/>
  <c r="BE629" i="1"/>
  <c r="BE961" i="1"/>
  <c r="BE919" i="1"/>
  <c r="BE1131" i="1"/>
  <c r="BE1132" i="1"/>
  <c r="BE1133" i="1"/>
  <c r="BE1134" i="1"/>
  <c r="BE983" i="1"/>
  <c r="BE685" i="1"/>
  <c r="BE803" i="1"/>
  <c r="BE868" i="1"/>
  <c r="BE1135" i="1"/>
  <c r="BE593" i="1"/>
  <c r="BE1136" i="1"/>
  <c r="BE1137" i="1"/>
  <c r="BE1138" i="1"/>
  <c r="BE654" i="1"/>
  <c r="BE533" i="1"/>
  <c r="BE760" i="1"/>
  <c r="BE601" i="1"/>
  <c r="BE930" i="1"/>
  <c r="BE878" i="1"/>
  <c r="BE952" i="1"/>
  <c r="BE648" i="1"/>
  <c r="BE787" i="1"/>
  <c r="BE817" i="1"/>
  <c r="BE550" i="1"/>
  <c r="BE1073" i="1"/>
  <c r="BE1142" i="1"/>
  <c r="BE671" i="1"/>
  <c r="BE1076" i="1"/>
  <c r="BE692" i="1"/>
  <c r="BE424" i="1"/>
  <c r="BE733" i="1"/>
  <c r="BE1085" i="1"/>
  <c r="BE1097" i="1"/>
  <c r="BE1084" i="1"/>
  <c r="BE1067" i="1"/>
  <c r="BE1048" i="1"/>
  <c r="BE672" i="1"/>
  <c r="BE979" i="1"/>
  <c r="BE440" i="1"/>
  <c r="BE670" i="1"/>
  <c r="BE233" i="1"/>
  <c r="BE242" i="1"/>
  <c r="BE135" i="1"/>
  <c r="BE1158" i="1"/>
  <c r="BE1159" i="1"/>
  <c r="BE1160" i="1"/>
  <c r="BE710" i="1"/>
  <c r="BE566" i="1"/>
  <c r="BE784" i="1"/>
  <c r="BE1162" i="1"/>
  <c r="BE1163" i="1"/>
  <c r="BE1164" i="1"/>
  <c r="BE1165" i="1"/>
  <c r="BE631" i="1"/>
  <c r="BE963" i="1"/>
  <c r="BE921" i="1"/>
  <c r="BE1167" i="1"/>
  <c r="BE1168" i="1"/>
  <c r="BE1169" i="1"/>
  <c r="BE1170" i="1"/>
  <c r="BE1171" i="1"/>
  <c r="BE1172" i="1"/>
  <c r="BE1173" i="1"/>
  <c r="BE1174" i="1"/>
  <c r="BE1175" i="1"/>
  <c r="BE984" i="1"/>
  <c r="BE686" i="1"/>
  <c r="BE804" i="1"/>
  <c r="BE1181" i="1"/>
  <c r="BE1182" i="1"/>
  <c r="BE1183" i="1"/>
  <c r="BE1184" i="1"/>
  <c r="BE1185" i="1"/>
  <c r="BE1186" i="1"/>
  <c r="BE1187" i="1"/>
  <c r="BE1188" i="1"/>
  <c r="BE1189" i="1"/>
  <c r="BE1195" i="1"/>
  <c r="BE1196" i="1"/>
  <c r="BE1197" i="1"/>
  <c r="BE1198" i="1"/>
  <c r="BE1200" i="1"/>
  <c r="BE595" i="1"/>
  <c r="BE1202" i="1"/>
  <c r="BE1203" i="1"/>
  <c r="BE1204" i="1"/>
  <c r="BE1205" i="1"/>
  <c r="BE1206" i="1"/>
  <c r="BE1207" i="1"/>
  <c r="BE1208" i="1"/>
  <c r="BE1209" i="1"/>
  <c r="BE1212" i="1"/>
  <c r="BE1213" i="1"/>
  <c r="BE1214" i="1"/>
  <c r="BE1215" i="1"/>
  <c r="BE1217" i="1"/>
  <c r="BE1218" i="1"/>
  <c r="BE1219" i="1"/>
  <c r="BE1161" i="1"/>
  <c r="BE1166" i="1"/>
  <c r="BE1220" i="1"/>
  <c r="BE1190" i="1"/>
  <c r="BE1191" i="1"/>
  <c r="BE1192" i="1"/>
  <c r="BE1193" i="1"/>
  <c r="BE1194" i="1"/>
  <c r="BE1210" i="1"/>
  <c r="BE1211" i="1"/>
  <c r="BE1216" i="1"/>
  <c r="BE1176" i="1"/>
  <c r="BE1179" i="1"/>
  <c r="BE1180" i="1"/>
  <c r="BE1199" i="1"/>
  <c r="BE1201" i="1"/>
  <c r="BE1151" i="1"/>
  <c r="BE1152" i="1"/>
  <c r="BF1152" i="1"/>
  <c r="BC1152" i="1"/>
  <c r="BF1151" i="1"/>
  <c r="BC1151" i="1"/>
  <c r="V525" i="1"/>
  <c r="V742" i="1"/>
  <c r="V597" i="1"/>
  <c r="V741" i="1"/>
  <c r="V524" i="1"/>
  <c r="V596" i="1"/>
  <c r="BF1201" i="1"/>
  <c r="BC1201" i="1"/>
  <c r="BF1199" i="1"/>
  <c r="BC1199" i="1"/>
  <c r="V172" i="1"/>
  <c r="V180" i="1"/>
  <c r="V210" i="1"/>
  <c r="V238" i="1"/>
  <c r="V72" i="1"/>
  <c r="V33" i="1"/>
  <c r="V18" i="1"/>
  <c r="V71" i="1"/>
  <c r="V237" i="1"/>
  <c r="V209" i="1"/>
  <c r="V179" i="1"/>
  <c r="V17" i="1"/>
  <c r="V32" i="1"/>
  <c r="V171" i="1"/>
  <c r="V894" i="1"/>
  <c r="V945" i="1"/>
  <c r="V891" i="1"/>
  <c r="V872" i="1"/>
  <c r="V871" i="1"/>
  <c r="BF1180" i="1"/>
  <c r="BC1180" i="1"/>
  <c r="BF1179" i="1"/>
  <c r="BC1179" i="1"/>
  <c r="V986" i="1"/>
  <c r="V806" i="1"/>
  <c r="V688" i="1"/>
  <c r="V805" i="1"/>
  <c r="V687" i="1"/>
  <c r="V985" i="1"/>
  <c r="BF1176" i="1"/>
  <c r="BC1176" i="1"/>
  <c r="V755" i="1"/>
  <c r="V522" i="1"/>
  <c r="V976" i="1"/>
  <c r="V560" i="1"/>
  <c r="V467" i="1"/>
  <c r="V505" i="1"/>
  <c r="V504" i="1"/>
  <c r="V466" i="1"/>
  <c r="V975" i="1"/>
  <c r="V559" i="1"/>
  <c r="V754" i="1"/>
  <c r="V521" i="1"/>
  <c r="BF1216" i="1"/>
  <c r="BC1216" i="1"/>
  <c r="V493" i="1"/>
  <c r="V267" i="1"/>
  <c r="V253" i="1"/>
  <c r="V193" i="1"/>
  <c r="V156" i="1"/>
  <c r="V492" i="1"/>
  <c r="V192" i="1"/>
  <c r="V155" i="1"/>
  <c r="V266" i="1"/>
  <c r="V252" i="1"/>
  <c r="BF1211" i="1"/>
  <c r="BC1211" i="1"/>
  <c r="BF1210" i="1"/>
  <c r="BC1210" i="1"/>
  <c r="BF1194" i="1"/>
  <c r="BC1194" i="1"/>
  <c r="BF1193" i="1"/>
  <c r="BC1193" i="1"/>
  <c r="BF1192" i="1"/>
  <c r="BC1192" i="1"/>
  <c r="BF1191" i="1"/>
  <c r="BC1191" i="1"/>
  <c r="V943" i="1"/>
  <c r="V892" i="1"/>
  <c r="V889" i="1"/>
  <c r="BF1190" i="1"/>
  <c r="BC1190" i="1"/>
  <c r="BF1220" i="1"/>
  <c r="BC1220" i="1"/>
  <c r="V965" i="1"/>
  <c r="V941" i="1"/>
  <c r="V634" i="1"/>
  <c r="V797" i="1"/>
  <c r="V923" i="1"/>
  <c r="V796" i="1"/>
  <c r="V922" i="1"/>
  <c r="V940" i="1"/>
  <c r="V964" i="1"/>
  <c r="V633" i="1"/>
  <c r="BF1166" i="1"/>
  <c r="BC1166" i="1"/>
  <c r="V666" i="1"/>
  <c r="V809" i="1"/>
  <c r="V585" i="1"/>
  <c r="V531" i="1"/>
  <c r="V530" i="1"/>
  <c r="V584" i="1"/>
  <c r="V665" i="1"/>
  <c r="V808" i="1"/>
  <c r="V918" i="1"/>
  <c r="V786" i="1"/>
  <c r="V712" i="1"/>
  <c r="V719" i="1"/>
  <c r="V568" i="1"/>
  <c r="V614" i="1"/>
  <c r="V785" i="1"/>
  <c r="V718" i="1"/>
  <c r="V613" i="1"/>
  <c r="V567" i="1"/>
  <c r="V711" i="1"/>
  <c r="V917" i="1"/>
  <c r="BF1161" i="1"/>
  <c r="BC1161" i="1"/>
  <c r="BF1219" i="1"/>
  <c r="BC1219" i="1"/>
  <c r="BF1218" i="1"/>
  <c r="BC1218" i="1"/>
  <c r="V831" i="1"/>
  <c r="V877" i="1"/>
  <c r="V912" i="1"/>
  <c r="V745" i="1"/>
  <c r="V620" i="1"/>
  <c r="V618" i="1"/>
  <c r="V724" i="1"/>
  <c r="V474" i="1"/>
  <c r="V882" i="1"/>
  <c r="V905" i="1"/>
  <c r="V999" i="1"/>
  <c r="V400" i="1"/>
  <c r="V696" i="1"/>
  <c r="V1063" i="1"/>
  <c r="V315" i="1"/>
  <c r="V819" i="1"/>
  <c r="V1051" i="1"/>
  <c r="V450" i="1"/>
  <c r="V322" i="1"/>
  <c r="V874" i="1"/>
  <c r="V1001" i="1"/>
  <c r="V902" i="1"/>
  <c r="V898" i="1"/>
  <c r="V841" i="1"/>
  <c r="V843" i="1"/>
  <c r="V228" i="1"/>
  <c r="V319" i="1"/>
  <c r="V241" i="1"/>
  <c r="V164" i="1"/>
  <c r="V1062" i="1"/>
  <c r="V989" i="1"/>
  <c r="V261" i="1"/>
  <c r="V131" i="1"/>
  <c r="V124" i="1"/>
  <c r="V111" i="1"/>
  <c r="V647" i="1"/>
  <c r="V185" i="1"/>
  <c r="V653" i="1"/>
  <c r="V221" i="1"/>
  <c r="V63" i="1"/>
  <c r="V281" i="1"/>
  <c r="V572" i="1"/>
  <c r="V513" i="1"/>
  <c r="V80" i="1"/>
  <c r="V866" i="1"/>
  <c r="V61" i="1"/>
  <c r="V373" i="1"/>
  <c r="V198" i="1"/>
  <c r="V389" i="1"/>
  <c r="V303" i="1"/>
  <c r="V53" i="1"/>
  <c r="BF1217" i="1"/>
  <c r="BC1217" i="1"/>
  <c r="BF1215" i="1"/>
  <c r="BC1215" i="1"/>
  <c r="BF1214" i="1"/>
  <c r="BC1214" i="1"/>
  <c r="BF1213" i="1"/>
  <c r="BC1213" i="1"/>
  <c r="BF1212" i="1"/>
  <c r="BC1212" i="1"/>
  <c r="V475" i="1"/>
  <c r="V911" i="1"/>
  <c r="V187" i="1"/>
  <c r="V598" i="1"/>
  <c r="V15" i="1"/>
  <c r="V223" i="1"/>
  <c r="V512" i="1"/>
  <c r="V405" i="1"/>
  <c r="V258" i="1"/>
  <c r="V54" i="1"/>
  <c r="V58" i="1"/>
  <c r="V294" i="1"/>
  <c r="V575" i="1"/>
  <c r="V411" i="1"/>
  <c r="V667" i="1"/>
  <c r="V425" i="1"/>
  <c r="V1011" i="1"/>
  <c r="V793" i="1"/>
  <c r="V8" i="1"/>
  <c r="V816" i="1"/>
  <c r="V9" i="1"/>
  <c r="V1061" i="1"/>
  <c r="V519" i="1"/>
  <c r="V590" i="1"/>
  <c r="V305" i="1"/>
  <c r="V115" i="1"/>
  <c r="V771" i="1"/>
  <c r="V369" i="1"/>
  <c r="V501" i="1"/>
  <c r="V640" i="1"/>
  <c r="V117" i="1"/>
  <c r="V988" i="1"/>
  <c r="V417" i="1"/>
  <c r="V846" i="1"/>
  <c r="V954" i="1"/>
  <c r="V78" i="1"/>
  <c r="V360" i="1"/>
  <c r="V244" i="1"/>
  <c r="V1083" i="1"/>
  <c r="V143" i="1"/>
  <c r="V37" i="1"/>
  <c r="V161" i="1"/>
  <c r="V350" i="1"/>
  <c r="V679" i="1"/>
  <c r="V224" i="1"/>
  <c r="V678" i="1"/>
  <c r="V324" i="1"/>
  <c r="V383" i="1"/>
  <c r="V173" i="1"/>
  <c r="V145" i="1"/>
  <c r="V544" i="1"/>
  <c r="V852" i="1"/>
  <c r="V200" i="1"/>
  <c r="BF1209" i="1"/>
  <c r="BC1209" i="1"/>
  <c r="BF1208" i="1"/>
  <c r="BC1208" i="1"/>
  <c r="BF1207" i="1"/>
  <c r="BC1207" i="1"/>
  <c r="BF1206" i="1"/>
  <c r="BC1206" i="1"/>
  <c r="BF1205" i="1"/>
  <c r="BC1205" i="1"/>
  <c r="BF1204" i="1"/>
  <c r="BC1204" i="1"/>
  <c r="BF1203" i="1"/>
  <c r="BC1203" i="1"/>
  <c r="BF1202" i="1"/>
  <c r="BC1202" i="1"/>
  <c r="V528" i="1"/>
  <c r="V727" i="1"/>
  <c r="V737" i="1"/>
  <c r="V577" i="1"/>
  <c r="V608" i="1"/>
  <c r="BF595" i="1"/>
  <c r="BC595" i="1"/>
  <c r="V595" i="1"/>
  <c r="BF1200" i="1"/>
  <c r="BC1200" i="1"/>
  <c r="V888" i="1"/>
  <c r="V956" i="1"/>
  <c r="V1049" i="1"/>
  <c r="V829" i="1"/>
  <c r="V815" i="1"/>
  <c r="V881" i="1"/>
  <c r="V429" i="1"/>
  <c r="BF1198" i="1"/>
  <c r="BC1198" i="1"/>
  <c r="BF1197" i="1"/>
  <c r="BC1197" i="1"/>
  <c r="V766" i="1"/>
  <c r="V105" i="1"/>
  <c r="BF1196" i="1"/>
  <c r="BC1196" i="1"/>
  <c r="BF1195" i="1"/>
  <c r="BC1195" i="1"/>
  <c r="V41" i="1"/>
  <c r="V1023" i="1"/>
  <c r="V730" i="1"/>
  <c r="V865" i="1"/>
  <c r="V947" i="1"/>
  <c r="V677" i="1"/>
  <c r="V879" i="1"/>
  <c r="V860" i="1"/>
  <c r="V119" i="1"/>
  <c r="V506" i="1"/>
  <c r="V723" i="1"/>
  <c r="V658" i="1"/>
  <c r="V123" i="1"/>
  <c r="BF1189" i="1"/>
  <c r="BC1189" i="1"/>
  <c r="BF1188" i="1"/>
  <c r="BC1188" i="1"/>
  <c r="BF1187" i="1"/>
  <c r="BC1187" i="1"/>
  <c r="V93" i="1"/>
  <c r="V157" i="1"/>
  <c r="V302" i="1"/>
  <c r="V184" i="1"/>
  <c r="V178" i="1"/>
  <c r="V137" i="1"/>
  <c r="V144" i="1"/>
  <c r="V167" i="1"/>
  <c r="V326" i="1"/>
  <c r="V217" i="1"/>
  <c r="V257" i="1"/>
  <c r="V149" i="1"/>
  <c r="V106" i="1"/>
  <c r="V412" i="1"/>
  <c r="V213" i="1"/>
  <c r="V89" i="1"/>
  <c r="V30" i="1"/>
  <c r="V130" i="1"/>
  <c r="V232" i="1"/>
  <c r="V46" i="1"/>
  <c r="V75" i="1"/>
  <c r="V142" i="1"/>
  <c r="V165" i="1"/>
  <c r="V118" i="1"/>
  <c r="V220" i="1"/>
  <c r="BF1186" i="1"/>
  <c r="BC1186" i="1"/>
  <c r="V169" i="1"/>
  <c r="V1025" i="1"/>
  <c r="V972" i="1"/>
  <c r="V748" i="1"/>
  <c r="V908" i="1"/>
  <c r="V935" i="1"/>
  <c r="V744" i="1"/>
  <c r="V599" i="1"/>
  <c r="V818" i="1"/>
  <c r="V873" i="1"/>
  <c r="V494" i="1"/>
  <c r="V715" i="1"/>
  <c r="V749" i="1"/>
  <c r="V897" i="1"/>
  <c r="V642" i="1"/>
  <c r="V330" i="1"/>
  <c r="V776" i="1"/>
  <c r="V175" i="1"/>
  <c r="BF1185" i="1"/>
  <c r="BC1185" i="1"/>
  <c r="BF1184" i="1"/>
  <c r="BC1184" i="1"/>
  <c r="V397" i="1"/>
  <c r="V418" i="1"/>
  <c r="BF1183" i="1"/>
  <c r="BC1183" i="1"/>
  <c r="V657" i="1"/>
  <c r="V140" i="1"/>
  <c r="V76" i="1"/>
  <c r="V108" i="1"/>
  <c r="BF1182" i="1"/>
  <c r="BC1182" i="1"/>
  <c r="V352" i="1"/>
  <c r="V268" i="1"/>
  <c r="V377" i="1"/>
  <c r="BF1181" i="1"/>
  <c r="BC1181" i="1"/>
  <c r="V407" i="1"/>
  <c r="V112" i="1"/>
  <c r="V60" i="1"/>
  <c r="V74" i="1"/>
  <c r="V885" i="1"/>
  <c r="V59" i="1"/>
  <c r="V27" i="1"/>
  <c r="V166" i="1"/>
  <c r="V870" i="1"/>
  <c r="V346" i="1"/>
  <c r="V122" i="1"/>
  <c r="V77" i="1"/>
  <c r="V591" i="1"/>
  <c r="V579" i="1"/>
  <c r="V660" i="1"/>
  <c r="V443" i="1"/>
  <c r="V462" i="1"/>
  <c r="V329" i="1"/>
  <c r="V434" i="1"/>
  <c r="V602" i="1"/>
  <c r="V856" i="1"/>
  <c r="V689" i="1"/>
  <c r="V646" i="1"/>
  <c r="V378" i="1"/>
  <c r="V402" i="1"/>
  <c r="V285" i="1"/>
  <c r="V296" i="1"/>
  <c r="V85" i="1"/>
  <c r="V211" i="1"/>
  <c r="V186" i="1"/>
  <c r="V36" i="1"/>
  <c r="V40" i="1"/>
  <c r="V73" i="1"/>
  <c r="V22" i="1"/>
  <c r="V23" i="1"/>
  <c r="V84" i="1"/>
  <c r="V276" i="1"/>
  <c r="V45" i="1"/>
  <c r="V978" i="1"/>
  <c r="V907" i="1"/>
  <c r="V949" i="1"/>
  <c r="V951" i="1"/>
  <c r="V938" i="1"/>
  <c r="V903" i="1"/>
  <c r="V840" i="1"/>
  <c r="V628" i="1"/>
  <c r="V814" i="1"/>
  <c r="V695" i="1"/>
  <c r="BF804" i="1"/>
  <c r="BC804" i="1"/>
  <c r="V804" i="1"/>
  <c r="BF686" i="1"/>
  <c r="BC686" i="1"/>
  <c r="V686" i="1"/>
  <c r="BF984" i="1"/>
  <c r="BC984" i="1"/>
  <c r="V984" i="1"/>
  <c r="BF1175" i="1"/>
  <c r="BC1175" i="1"/>
  <c r="BF1174" i="1"/>
  <c r="BC1174" i="1"/>
  <c r="V243" i="1"/>
  <c r="V404" i="1"/>
  <c r="V52" i="1"/>
  <c r="V283" i="1"/>
  <c r="V81" i="1"/>
  <c r="V26" i="1"/>
  <c r="V617" i="1"/>
  <c r="V20" i="1"/>
  <c r="V13" i="1"/>
  <c r="V28" i="1"/>
  <c r="V19" i="1"/>
  <c r="V10" i="1"/>
  <c r="V6" i="1"/>
  <c r="V4" i="1"/>
  <c r="V7" i="1"/>
  <c r="V735" i="1"/>
  <c r="V488" i="1"/>
  <c r="V623" i="1"/>
  <c r="V880" i="1"/>
  <c r="V256" i="1"/>
  <c r="V372" i="1"/>
  <c r="V470" i="1"/>
  <c r="V197" i="1"/>
  <c r="V278" i="1"/>
  <c r="V289" i="1"/>
  <c r="V341" i="1"/>
  <c r="V190" i="1"/>
  <c r="V354" i="1"/>
  <c r="V147" i="1"/>
  <c r="V828" i="1"/>
  <c r="V136" i="1"/>
  <c r="V11" i="1"/>
  <c r="V277" i="1"/>
  <c r="V25" i="1"/>
  <c r="V100" i="1"/>
  <c r="V5" i="1"/>
  <c r="V64" i="1"/>
  <c r="V47" i="1"/>
  <c r="V29" i="1"/>
  <c r="V21" i="1"/>
  <c r="V39" i="1"/>
  <c r="V731" i="1"/>
  <c r="V708" i="1"/>
  <c r="V707" i="1"/>
  <c r="V743" i="1"/>
  <c r="V770" i="1"/>
  <c r="V300" i="1"/>
  <c r="V163" i="1"/>
  <c r="V325" i="1"/>
  <c r="V34" i="1"/>
  <c r="V379" i="1"/>
  <c r="V101" i="1"/>
  <c r="V127" i="1"/>
  <c r="V57" i="1"/>
  <c r="V66" i="1"/>
  <c r="V42" i="1"/>
  <c r="V102" i="1"/>
  <c r="V574" i="1"/>
  <c r="V321" i="1"/>
  <c r="BF1173" i="1"/>
  <c r="BC1173" i="1"/>
  <c r="BF1172" i="1"/>
  <c r="BC1172" i="1"/>
  <c r="V847" i="1"/>
  <c r="V705" i="1"/>
  <c r="V656" i="1"/>
  <c r="V1012" i="1"/>
  <c r="V436" i="1"/>
  <c r="V761" i="1"/>
  <c r="V619" i="1"/>
  <c r="V532" i="1"/>
  <c r="V757" i="1"/>
  <c r="V701" i="1"/>
  <c r="V477" i="1"/>
  <c r="V802" i="1"/>
  <c r="V659" i="1"/>
  <c r="V752" i="1"/>
  <c r="V439" i="1"/>
  <c r="V518" i="1"/>
  <c r="V274" i="1"/>
  <c r="V977" i="1"/>
  <c r="V461" i="1"/>
  <c r="V604" i="1"/>
  <c r="V511" i="1"/>
  <c r="V644" i="1"/>
  <c r="V700" i="1"/>
  <c r="V273" i="1"/>
  <c r="V468" i="1"/>
  <c r="V459" i="1"/>
  <c r="V387" i="1"/>
  <c r="V351" i="1"/>
  <c r="V510" i="1"/>
  <c r="V479" i="1"/>
  <c r="V537" i="1"/>
  <c r="V269" i="1"/>
  <c r="V454" i="1"/>
  <c r="V337" i="1"/>
  <c r="V543" i="1"/>
  <c r="V553" i="1"/>
  <c r="V636" i="1"/>
  <c r="V138" i="1"/>
  <c r="V606" i="1"/>
  <c r="V540" i="1"/>
  <c r="V455" i="1"/>
  <c r="V587" i="1"/>
  <c r="V94" i="1"/>
  <c r="V286" i="1"/>
  <c r="V495" i="1"/>
  <c r="V472" i="1"/>
  <c r="V437" i="1"/>
  <c r="V202" i="1"/>
  <c r="V129" i="1"/>
  <c r="V499" i="1"/>
  <c r="V181" i="1"/>
  <c r="V312" i="1"/>
  <c r="V318" i="1"/>
  <c r="V246" i="1"/>
  <c r="V293" i="1"/>
  <c r="V356" i="1"/>
  <c r="V201" i="1"/>
  <c r="V194" i="1"/>
  <c r="V132" i="1"/>
  <c r="V234" i="1"/>
  <c r="V260" i="1"/>
  <c r="V146" i="1"/>
  <c r="V83" i="1"/>
  <c r="V160" i="1"/>
  <c r="V92" i="1"/>
  <c r="V50" i="1"/>
  <c r="BF1171" i="1"/>
  <c r="BC1171" i="1"/>
  <c r="BF1170" i="1"/>
  <c r="BC1170" i="1"/>
  <c r="V196" i="1"/>
  <c r="BF1169" i="1"/>
  <c r="BC1169" i="1"/>
  <c r="V485" i="1"/>
  <c r="V725" i="1"/>
  <c r="V547" i="1"/>
  <c r="V720" i="1"/>
  <c r="V772" i="1"/>
  <c r="V556" i="1"/>
  <c r="V767" i="1"/>
  <c r="BF1168" i="1"/>
  <c r="BC1168" i="1"/>
  <c r="V442" i="1"/>
  <c r="V496" i="1"/>
  <c r="V207" i="1"/>
  <c r="V229" i="1"/>
  <c r="V218" i="1"/>
  <c r="V280" i="1"/>
  <c r="V414" i="1"/>
  <c r="V206" i="1"/>
  <c r="V90" i="1"/>
  <c r="V297" i="1"/>
  <c r="V399" i="1"/>
  <c r="V435" i="1"/>
  <c r="V396" i="1"/>
  <c r="V331" i="1"/>
  <c r="V125" i="1"/>
  <c r="V684" i="1"/>
  <c r="V182" i="1"/>
  <c r="V270" i="1"/>
  <c r="V247" i="1"/>
  <c r="V98" i="1"/>
  <c r="V255" i="1"/>
  <c r="V310" i="1"/>
  <c r="V214" i="1"/>
  <c r="V195" i="1"/>
  <c r="V148" i="1"/>
  <c r="V782" i="1"/>
  <c r="V775" i="1"/>
  <c r="V681" i="1"/>
  <c r="V650" i="1"/>
  <c r="V845" i="1"/>
  <c r="V651" i="1"/>
  <c r="V527" i="1"/>
  <c r="V699" i="1"/>
  <c r="V586" i="1"/>
  <c r="V483" i="1"/>
  <c r="V517" i="1"/>
  <c r="V431" i="1"/>
  <c r="V398" i="1"/>
  <c r="V498" i="1"/>
  <c r="V655" i="1"/>
  <c r="V410" i="1"/>
  <c r="V458" i="1"/>
  <c r="V320" i="1"/>
  <c r="V557" i="1"/>
  <c r="BF1167" i="1"/>
  <c r="BC1167" i="1"/>
  <c r="V955" i="1"/>
  <c r="V932" i="1"/>
  <c r="V632" i="1"/>
  <c r="V792" i="1"/>
  <c r="V900" i="1"/>
  <c r="V729" i="1"/>
  <c r="V810" i="1"/>
  <c r="V813" i="1"/>
  <c r="V906" i="1"/>
  <c r="V713" i="1"/>
  <c r="BF921" i="1"/>
  <c r="BC921" i="1"/>
  <c r="V921" i="1"/>
  <c r="BF963" i="1"/>
  <c r="BC963" i="1"/>
  <c r="V963" i="1"/>
  <c r="BF631" i="1"/>
  <c r="BC631" i="1"/>
  <c r="V631" i="1"/>
  <c r="BF1165" i="1"/>
  <c r="BC1165" i="1"/>
  <c r="BF1164" i="1"/>
  <c r="BC1164" i="1"/>
  <c r="V837" i="1"/>
  <c r="V946" i="1"/>
  <c r="V649" i="1"/>
  <c r="V858" i="1"/>
  <c r="V600" i="1"/>
  <c r="V732" i="1"/>
  <c r="V751" i="1"/>
  <c r="V536" i="1"/>
  <c r="V561" i="1"/>
  <c r="V548" i="1"/>
  <c r="V774" i="1"/>
  <c r="V463" i="1"/>
  <c r="V697" i="1"/>
  <c r="V768" i="1"/>
  <c r="V433" i="1"/>
  <c r="V392" i="1"/>
  <c r="V299" i="1"/>
  <c r="V262" i="1"/>
  <c r="V490" i="1"/>
  <c r="V250" i="1"/>
  <c r="V133" i="1"/>
  <c r="V158" i="1"/>
  <c r="V249" i="1"/>
  <c r="V110" i="1"/>
  <c r="V107" i="1"/>
  <c r="V227" i="1"/>
  <c r="V38" i="1"/>
  <c r="V279" i="1"/>
  <c r="V88" i="1"/>
  <c r="V240" i="1"/>
  <c r="V97" i="1"/>
  <c r="V44" i="1"/>
  <c r="V24" i="1"/>
  <c r="V49" i="1"/>
  <c r="V79" i="1"/>
  <c r="V99" i="1"/>
  <c r="V271" i="1"/>
  <c r="V141" i="1"/>
  <c r="V103" i="1"/>
  <c r="V43" i="1"/>
  <c r="V830" i="1"/>
  <c r="V722" i="1"/>
  <c r="V798" i="1"/>
  <c r="V427" i="1"/>
  <c r="V581" i="1"/>
  <c r="V508" i="1"/>
  <c r="V484" i="1"/>
  <c r="V368" i="1"/>
  <c r="V304" i="1"/>
  <c r="V231" i="1"/>
  <c r="V469" i="1"/>
  <c r="V388" i="1"/>
  <c r="V359" i="1"/>
  <c r="V116" i="1"/>
  <c r="V86" i="1"/>
  <c r="V176" i="1"/>
  <c r="V168" i="1"/>
  <c r="V288" i="1"/>
  <c r="V317" i="1"/>
  <c r="BF1163" i="1"/>
  <c r="BC1163" i="1"/>
  <c r="V284" i="1"/>
  <c r="V827" i="1"/>
  <c r="V680" i="1"/>
  <c r="V801" i="1"/>
  <c r="V605" i="1"/>
  <c r="V583" i="1"/>
  <c r="V580" i="1"/>
  <c r="V777" i="1"/>
  <c r="V334" i="1"/>
  <c r="V509" i="1"/>
  <c r="V535" i="1"/>
  <c r="V592" i="1"/>
  <c r="V174" i="1"/>
  <c r="V549" i="1"/>
  <c r="V121" i="1"/>
  <c r="V128" i="1"/>
  <c r="V430" i="1"/>
  <c r="V56" i="1"/>
  <c r="V82" i="1"/>
  <c r="V91" i="1"/>
  <c r="V120" i="1"/>
  <c r="V205" i="1"/>
  <c r="V230" i="1"/>
  <c r="V114" i="1"/>
  <c r="V68" i="1"/>
  <c r="V225" i="1"/>
  <c r="V104" i="1"/>
  <c r="V67" i="1"/>
  <c r="V222" i="1"/>
  <c r="BF1162" i="1"/>
  <c r="BC1162" i="1"/>
  <c r="V311" i="1"/>
  <c r="V791" i="1"/>
  <c r="V901" i="1"/>
  <c r="V570" i="1"/>
  <c r="V780" i="1"/>
  <c r="V756" i="1"/>
  <c r="V690" i="1"/>
  <c r="V641" i="1"/>
  <c r="V340" i="1"/>
  <c r="V126" i="1"/>
  <c r="V706" i="1"/>
  <c r="V376" i="1"/>
  <c r="V728" i="1"/>
  <c r="V497" i="1"/>
  <c r="V573" i="1"/>
  <c r="V612" i="1"/>
  <c r="V69" i="1"/>
  <c r="V446" i="1"/>
  <c r="V87" i="1"/>
  <c r="V245" i="1"/>
  <c r="BF784" i="1"/>
  <c r="BC784" i="1"/>
  <c r="V784" i="1"/>
  <c r="BF566" i="1"/>
  <c r="BC566" i="1"/>
  <c r="V566" i="1"/>
  <c r="BF710" i="1"/>
  <c r="BC710" i="1"/>
  <c r="V710" i="1"/>
  <c r="BF1160" i="1"/>
  <c r="BC1160" i="1"/>
  <c r="BF1159" i="1"/>
  <c r="BC1159" i="1"/>
  <c r="V336" i="1"/>
  <c r="V386" i="1"/>
  <c r="V541" i="1"/>
  <c r="V489" i="1"/>
  <c r="V534" i="1"/>
  <c r="BF1158" i="1"/>
  <c r="BC1158" i="1"/>
  <c r="V929" i="1"/>
  <c r="V482" i="1"/>
  <c r="V928" i="1"/>
  <c r="V481" i="1"/>
  <c r="V637" i="1"/>
  <c r="V364" i="1"/>
  <c r="V347" i="1"/>
  <c r="V380" i="1"/>
  <c r="V673" i="1"/>
  <c r="V823" i="1"/>
  <c r="V980" i="1"/>
  <c r="V1082" i="1"/>
  <c r="V1081" i="1"/>
  <c r="V639" i="1"/>
  <c r="V349" i="1"/>
  <c r="V366" i="1"/>
  <c r="V982" i="1"/>
  <c r="V675" i="1"/>
  <c r="V382" i="1"/>
  <c r="V825" i="1"/>
  <c r="BF135" i="1"/>
  <c r="BC135" i="1"/>
  <c r="BF242" i="1"/>
  <c r="BC242" i="1"/>
  <c r="BF233" i="1"/>
  <c r="BC233" i="1"/>
  <c r="BF670" i="1"/>
  <c r="BC670" i="1"/>
  <c r="BF440" i="1"/>
  <c r="BC440" i="1"/>
  <c r="BF979" i="1"/>
  <c r="BC979" i="1"/>
  <c r="BF672" i="1"/>
  <c r="BC672" i="1"/>
  <c r="BF1048" i="1"/>
  <c r="BC1048" i="1"/>
  <c r="BF1067" i="1"/>
  <c r="BC1067" i="1"/>
  <c r="BF1084" i="1"/>
  <c r="BC1084" i="1"/>
  <c r="BF1097" i="1"/>
  <c r="BC1097" i="1"/>
  <c r="BF1085" i="1"/>
  <c r="BC1085" i="1"/>
  <c r="BF733" i="1"/>
  <c r="BC733" i="1"/>
  <c r="BF424" i="1"/>
  <c r="BC424" i="1"/>
  <c r="BF692" i="1"/>
  <c r="BC692" i="1"/>
  <c r="BF1076" i="1"/>
  <c r="BC1076" i="1"/>
  <c r="BF671" i="1"/>
  <c r="BC671" i="1"/>
  <c r="BF1142" i="1"/>
  <c r="BC1142" i="1"/>
  <c r="BF1073" i="1"/>
  <c r="BC1073" i="1"/>
  <c r="BF550" i="1"/>
  <c r="BC550" i="1"/>
  <c r="BF817" i="1"/>
  <c r="BC817" i="1"/>
  <c r="BF787" i="1"/>
  <c r="BC787" i="1"/>
  <c r="BF648" i="1"/>
  <c r="BC648" i="1"/>
  <c r="BF952" i="1"/>
  <c r="BC952" i="1"/>
  <c r="BF878" i="1"/>
  <c r="BC878" i="1"/>
  <c r="BF930" i="1"/>
  <c r="BC930" i="1"/>
  <c r="BF601" i="1"/>
  <c r="BC601" i="1"/>
  <c r="BF760" i="1"/>
  <c r="BC760" i="1"/>
  <c r="BF533" i="1"/>
  <c r="BC533" i="1"/>
  <c r="BF654" i="1"/>
  <c r="BC654" i="1"/>
  <c r="BF1138" i="1"/>
  <c r="BC1138" i="1"/>
  <c r="V927" i="1"/>
  <c r="V480" i="1"/>
  <c r="BF1137" i="1"/>
  <c r="BC1137" i="1"/>
  <c r="BF1136" i="1"/>
  <c r="BC1136" i="1"/>
  <c r="V1080" i="1"/>
  <c r="V638" i="1"/>
  <c r="V348" i="1"/>
  <c r="V365" i="1"/>
  <c r="V981" i="1"/>
  <c r="V674" i="1"/>
  <c r="V381" i="1"/>
  <c r="V824" i="1"/>
  <c r="V740" i="1"/>
  <c r="V523" i="1"/>
  <c r="V594" i="1"/>
  <c r="BF593" i="1"/>
  <c r="BC593" i="1"/>
  <c r="V593" i="1"/>
  <c r="BF1135" i="1"/>
  <c r="BC1135" i="1"/>
  <c r="V944" i="1"/>
  <c r="V893" i="1"/>
  <c r="V890" i="1"/>
  <c r="V70" i="1"/>
  <c r="V236" i="1"/>
  <c r="V208" i="1"/>
  <c r="V177" i="1"/>
  <c r="V16" i="1"/>
  <c r="V31" i="1"/>
  <c r="V170" i="1"/>
  <c r="V14" i="1"/>
  <c r="V571" i="1"/>
  <c r="V869" i="1"/>
  <c r="BF868" i="1"/>
  <c r="BC868" i="1"/>
  <c r="V868" i="1"/>
  <c r="BF803" i="1"/>
  <c r="BC803" i="1"/>
  <c r="V803" i="1"/>
  <c r="BF685" i="1"/>
  <c r="BC685" i="1"/>
  <c r="V685" i="1"/>
  <c r="BF983" i="1"/>
  <c r="BC983" i="1"/>
  <c r="V983" i="1"/>
  <c r="BF1134" i="1"/>
  <c r="BC1134" i="1"/>
  <c r="BF1133" i="1"/>
  <c r="BC1133" i="1"/>
  <c r="BF1132" i="1"/>
  <c r="BC1132" i="1"/>
  <c r="BF1131" i="1"/>
  <c r="BC1131" i="1"/>
  <c r="V503" i="1"/>
  <c r="V465" i="1"/>
  <c r="V974" i="1"/>
  <c r="V558" i="1"/>
  <c r="V753" i="1"/>
  <c r="V520" i="1"/>
  <c r="V491" i="1"/>
  <c r="V191" i="1"/>
  <c r="V154" i="1"/>
  <c r="V265" i="1"/>
  <c r="V251" i="1"/>
  <c r="V795" i="1"/>
  <c r="V920" i="1"/>
  <c r="V939" i="1"/>
  <c r="V962" i="1"/>
  <c r="V630" i="1"/>
  <c r="BF919" i="1"/>
  <c r="BC919" i="1"/>
  <c r="V919" i="1"/>
  <c r="BF961" i="1"/>
  <c r="BC961" i="1"/>
  <c r="V961" i="1"/>
  <c r="BF629" i="1"/>
  <c r="BC629" i="1"/>
  <c r="V629" i="1"/>
  <c r="BF1130" i="1"/>
  <c r="BC1130" i="1"/>
  <c r="V529" i="1"/>
  <c r="V582" i="1"/>
  <c r="V664" i="1"/>
  <c r="V807" i="1"/>
  <c r="BF783" i="1"/>
  <c r="BC783" i="1"/>
  <c r="V783" i="1"/>
  <c r="V717" i="1"/>
  <c r="V611" i="1"/>
  <c r="BF565" i="1"/>
  <c r="BC565" i="1"/>
  <c r="V565" i="1"/>
  <c r="BF709" i="1"/>
  <c r="BC709" i="1"/>
  <c r="V709" i="1"/>
  <c r="V916" i="1"/>
  <c r="BF1079" i="1"/>
  <c r="BC1079" i="1"/>
  <c r="BF1066" i="1"/>
  <c r="BC1066" i="1"/>
  <c r="BF886" i="1"/>
  <c r="BC886" i="1"/>
  <c r="BF1144" i="1"/>
  <c r="BC1144" i="1"/>
  <c r="BF1027" i="1"/>
  <c r="BC1027" i="1"/>
  <c r="BF739" i="1"/>
  <c r="BC739" i="1"/>
  <c r="BF1078" i="1"/>
  <c r="BC1078" i="1"/>
  <c r="BF765" i="1"/>
  <c r="BC765" i="1"/>
  <c r="BF1000" i="1"/>
  <c r="BC1000" i="1"/>
  <c r="BF371" i="1"/>
  <c r="BC371" i="1"/>
  <c r="BF1002" i="1"/>
  <c r="BC1002" i="1"/>
  <c r="BF1031" i="1"/>
  <c r="BC1031" i="1"/>
  <c r="BF957" i="1"/>
  <c r="BC957" i="1"/>
  <c r="BF500" i="1"/>
  <c r="BC500" i="1"/>
  <c r="V420" i="1"/>
  <c r="V292" i="1"/>
  <c r="V539" i="1"/>
  <c r="V204" i="1"/>
  <c r="V969" i="1"/>
  <c r="V627" i="1"/>
  <c r="V934" i="1"/>
  <c r="V661" i="1"/>
  <c r="V853" i="1"/>
  <c r="V862" i="1"/>
  <c r="V1103" i="1"/>
  <c r="V421" i="1"/>
  <c r="V781" i="1"/>
  <c r="V343" i="1"/>
  <c r="V1096" i="1"/>
  <c r="BF406" i="1"/>
  <c r="BC406" i="1"/>
  <c r="V406" i="1"/>
  <c r="BF625" i="1"/>
  <c r="BC625" i="1"/>
  <c r="V625" i="1"/>
  <c r="V327" i="1"/>
  <c r="BF333" i="1"/>
  <c r="BC333" i="1"/>
  <c r="V333" i="1"/>
  <c r="V769" i="1"/>
  <c r="V790" i="1"/>
  <c r="V1005" i="1"/>
  <c r="V734" i="1"/>
  <c r="V1034" i="1"/>
  <c r="V836" i="1"/>
  <c r="V1041" i="1"/>
  <c r="V1006" i="1"/>
  <c r="BF263" i="1"/>
  <c r="BC263" i="1"/>
  <c r="V263" i="1"/>
  <c r="V403" i="1"/>
  <c r="BF65" i="1"/>
  <c r="BC65" i="1"/>
  <c r="V65" i="1"/>
  <c r="BF610" i="1"/>
  <c r="BC610" i="1"/>
  <c r="V610" i="1"/>
  <c r="V762" i="1"/>
  <c r="V235" i="1"/>
  <c r="V833" i="1"/>
  <c r="V449" i="1"/>
  <c r="V453" i="1"/>
  <c r="V502" i="1"/>
  <c r="V973" i="1"/>
  <c r="BF1128" i="1"/>
  <c r="BC1128" i="1"/>
  <c r="V799" i="1"/>
  <c r="V374" i="1"/>
  <c r="V416" i="1"/>
  <c r="V1020" i="1"/>
  <c r="V603" i="1"/>
  <c r="BF704" i="1"/>
  <c r="BC704" i="1"/>
  <c r="V704" i="1"/>
  <c r="BF514" i="1"/>
  <c r="BC514" i="1"/>
  <c r="V514" i="1"/>
  <c r="BF721" i="1"/>
  <c r="BC721" i="1"/>
  <c r="V721" i="1"/>
  <c r="V703" i="1"/>
  <c r="V863" i="1"/>
  <c r="V800" i="1"/>
  <c r="V936" i="1"/>
  <c r="V714" i="1"/>
  <c r="V937" i="1"/>
  <c r="V555" i="1"/>
  <c r="V357" i="1"/>
  <c r="BF1126" i="1"/>
  <c r="BC1126" i="1"/>
  <c r="V298" i="1"/>
  <c r="V589" i="1"/>
  <c r="V355" i="1"/>
  <c r="V363" i="1"/>
  <c r="V203" i="1"/>
  <c r="V282" i="1"/>
  <c r="BF884" i="1"/>
  <c r="BC884" i="1"/>
  <c r="V884" i="1"/>
  <c r="V419" i="1"/>
  <c r="V773" i="1"/>
  <c r="V309" i="1"/>
  <c r="V353" i="1"/>
  <c r="V226" i="1"/>
  <c r="V552" i="1"/>
  <c r="BF904" i="1"/>
  <c r="BC904" i="1"/>
  <c r="V904" i="1"/>
  <c r="BF1125" i="1"/>
  <c r="BC1125" i="1"/>
  <c r="V716" i="1"/>
  <c r="V526" i="1"/>
  <c r="V750" i="1"/>
  <c r="V924" i="1"/>
  <c r="V789" i="1"/>
  <c r="V910" i="1"/>
  <c r="V362" i="1"/>
  <c r="V385" i="1"/>
  <c r="V1068" i="1"/>
  <c r="V487" i="1"/>
  <c r="V616" i="1"/>
  <c r="V1146" i="1"/>
  <c r="V588" i="1"/>
  <c r="V850" i="1"/>
  <c r="V1141" i="1"/>
  <c r="V960" i="1"/>
  <c r="V645" i="1"/>
  <c r="V851" i="1"/>
  <c r="V958" i="1"/>
  <c r="V867" i="1"/>
  <c r="V914" i="1"/>
  <c r="V615" i="1"/>
  <c r="V875" i="1"/>
  <c r="V624" i="1"/>
  <c r="V1017" i="1"/>
  <c r="V1003" i="1"/>
  <c r="V747" i="1"/>
  <c r="V668" i="1"/>
  <c r="V1024" i="1"/>
  <c r="V367" i="1"/>
  <c r="V151" i="1"/>
  <c r="V426" i="1"/>
  <c r="V832" i="1"/>
  <c r="V758" i="1"/>
  <c r="V778" i="1"/>
  <c r="V887" i="1"/>
  <c r="V811" i="1"/>
  <c r="V578" i="1"/>
  <c r="V694" i="1"/>
  <c r="V409" i="1"/>
  <c r="V779" i="1"/>
  <c r="V423" i="1"/>
  <c r="V254" i="1"/>
  <c r="V162" i="1"/>
  <c r="V48" i="1"/>
  <c r="V445" i="1"/>
  <c r="BF239" i="1"/>
  <c r="BC239" i="1"/>
  <c r="V239" i="1"/>
  <c r="BF216" i="1"/>
  <c r="BC216" i="1"/>
  <c r="V216" i="1"/>
  <c r="V473" i="1"/>
  <c r="V393" i="1"/>
  <c r="V183" i="1"/>
  <c r="V264" i="1"/>
  <c r="V669" i="1"/>
  <c r="V307" i="1"/>
  <c r="BF153" i="1"/>
  <c r="BC153" i="1"/>
  <c r="V153" i="1"/>
  <c r="BF1121" i="1"/>
  <c r="BC1121" i="1"/>
  <c r="V152" i="1"/>
  <c r="V408" i="1"/>
  <c r="V476" i="1"/>
  <c r="BF316" i="1"/>
  <c r="BC316" i="1"/>
  <c r="V316" i="1"/>
  <c r="BF295" i="1"/>
  <c r="BC295" i="1"/>
  <c r="V295" i="1"/>
  <c r="V563" i="1"/>
  <c r="V997" i="1"/>
  <c r="V287" i="1"/>
  <c r="V546" i="1"/>
  <c r="V199" i="1"/>
  <c r="V515" i="1"/>
  <c r="BF342" i="1"/>
  <c r="BC342" i="1"/>
  <c r="V342" i="1"/>
  <c r="BF1120" i="1"/>
  <c r="BC1120" i="1"/>
  <c r="BF55" i="1"/>
  <c r="BC55" i="1"/>
  <c r="V55" i="1"/>
  <c r="BF538" i="1"/>
  <c r="BC538" i="1"/>
  <c r="V538" i="1"/>
  <c r="BF335" i="1"/>
  <c r="BC335" i="1"/>
  <c r="V335" i="1"/>
  <c r="V308" i="1"/>
  <c r="V248" i="1"/>
  <c r="V219" i="1"/>
  <c r="V698" i="1"/>
  <c r="BF1119" i="1"/>
  <c r="BC1119" i="1"/>
  <c r="V621" i="1"/>
  <c r="V139" i="1"/>
  <c r="V344" i="1"/>
  <c r="BF422" i="1"/>
  <c r="BC422" i="1"/>
  <c r="V422" i="1"/>
  <c r="BF1118" i="1"/>
  <c r="BC1118" i="1"/>
  <c r="V991" i="1"/>
  <c r="V1072" i="1"/>
  <c r="V1035" i="1"/>
  <c r="V1047" i="1"/>
  <c r="V996" i="1"/>
  <c r="V909" i="1"/>
  <c r="V848" i="1"/>
  <c r="V1022" i="1"/>
  <c r="V683" i="1"/>
  <c r="BF1157" i="1"/>
  <c r="BC1157" i="1"/>
  <c r="BF1156" i="1"/>
  <c r="BC1156" i="1"/>
  <c r="V643" i="1"/>
  <c r="V950" i="1"/>
  <c r="V1010" i="1"/>
  <c r="V1021" i="1"/>
  <c r="V915" i="1"/>
  <c r="V966" i="1"/>
  <c r="V857" i="1"/>
  <c r="V1053" i="1"/>
  <c r="V895" i="1"/>
  <c r="V1139" i="1"/>
  <c r="V842" i="1"/>
  <c r="V826" i="1"/>
  <c r="V1028" i="1"/>
  <c r="V992" i="1"/>
  <c r="V1029" i="1"/>
  <c r="V1052" i="1"/>
  <c r="V844" i="1"/>
  <c r="BF96" i="1"/>
  <c r="BC96" i="1"/>
  <c r="V96" i="1"/>
  <c r="V576" i="1"/>
  <c r="V899" i="1"/>
  <c r="BF821" i="1"/>
  <c r="BC821" i="1"/>
  <c r="V821" i="1"/>
  <c r="BF1114" i="1"/>
  <c r="BC1114" i="1"/>
  <c r="V839" i="1"/>
  <c r="V542" i="1"/>
  <c r="V682" i="1"/>
  <c r="V313" i="1"/>
  <c r="BF1056" i="1"/>
  <c r="BC1056" i="1"/>
  <c r="V1056" i="1"/>
  <c r="V1105" i="1"/>
  <c r="V622" i="1"/>
  <c r="BF1113" i="1"/>
  <c r="BC1113" i="1"/>
  <c r="V925" i="1"/>
  <c r="V457" i="1"/>
  <c r="BF726" i="1"/>
  <c r="BC726" i="1"/>
  <c r="V726" i="1"/>
  <c r="BF1099" i="1"/>
  <c r="BC1099" i="1"/>
  <c r="V1099" i="1"/>
  <c r="BF1044" i="1"/>
  <c r="BC1044" i="1"/>
  <c r="V1044" i="1"/>
  <c r="V663" i="1"/>
  <c r="V812" i="1"/>
  <c r="V1040" i="1"/>
  <c r="V516" i="1"/>
  <c r="BF1112" i="1"/>
  <c r="BC1112" i="1"/>
  <c r="V395" i="1"/>
  <c r="V35" i="1"/>
  <c r="V339" i="1"/>
  <c r="BF109" i="1"/>
  <c r="BC109" i="1"/>
  <c r="V109" i="1"/>
  <c r="BF215" i="1"/>
  <c r="BC215" i="1"/>
  <c r="V215" i="1"/>
  <c r="V275" i="1"/>
  <c r="V545" i="1"/>
  <c r="V391" i="1"/>
  <c r="BF1111" i="1"/>
  <c r="BC1111" i="1"/>
  <c r="V635" i="1"/>
  <c r="V486" i="1"/>
  <c r="V328" i="1"/>
  <c r="V384" i="1"/>
  <c r="V401" i="1"/>
  <c r="V564" i="1"/>
  <c r="V507" i="1"/>
  <c r="V1032" i="1"/>
  <c r="V471" i="1"/>
  <c r="V994" i="1"/>
  <c r="V415" i="1"/>
  <c r="V926" i="1"/>
  <c r="V375" i="1"/>
  <c r="V554" i="1"/>
  <c r="V820" i="1"/>
  <c r="V188" i="1"/>
  <c r="BF855" i="1"/>
  <c r="BC855" i="1"/>
  <c r="V855" i="1"/>
  <c r="V332" i="1"/>
  <c r="V794" i="1"/>
  <c r="V394" i="1"/>
  <c r="V746" i="1"/>
  <c r="BF134" i="1"/>
  <c r="BC134" i="1"/>
  <c r="V134" i="1"/>
  <c r="BF447" i="1"/>
  <c r="BC447" i="1"/>
  <c r="V447" i="1"/>
  <c r="V609" i="1"/>
  <c r="V456" i="1"/>
  <c r="BF259" i="1"/>
  <c r="BC259" i="1"/>
  <c r="V259" i="1"/>
  <c r="BF1109" i="1"/>
  <c r="BC1109" i="1"/>
  <c r="V662" i="1"/>
  <c r="BF1155" i="1"/>
  <c r="BC1155" i="1"/>
  <c r="BF1154" i="1"/>
  <c r="BC1154" i="1"/>
  <c r="BF1153" i="1"/>
  <c r="BC1153" i="1"/>
  <c r="V444" i="1"/>
  <c r="V358" i="1"/>
  <c r="V464" i="1"/>
  <c r="V1009" i="1"/>
  <c r="BF569" i="1"/>
  <c r="BC569" i="1"/>
  <c r="V569" i="1"/>
  <c r="V301" i="1"/>
  <c r="BF959" i="1"/>
  <c r="BC959" i="1"/>
  <c r="V959" i="1"/>
  <c r="V1092" i="1"/>
  <c r="BF1108" i="1"/>
  <c r="BC1108" i="1"/>
  <c r="V432" i="1"/>
  <c r="V626" i="1"/>
  <c r="V345" i="1"/>
  <c r="V1018" i="1"/>
  <c r="BF913" i="1"/>
  <c r="V913" i="1"/>
  <c r="BF676" i="1"/>
  <c r="BC676" i="1"/>
  <c r="V676" i="1"/>
  <c r="V451" i="1"/>
  <c r="V693" i="1"/>
  <c r="V448" i="1"/>
  <c r="V478" i="1"/>
  <c r="V838" i="1"/>
  <c r="BF968" i="1"/>
  <c r="BC968" i="1"/>
  <c r="V968" i="1"/>
  <c r="BF738" i="1"/>
  <c r="BC738" i="1"/>
  <c r="V738" i="1"/>
  <c r="V62" i="1"/>
  <c r="V995" i="1"/>
  <c r="V290" i="1"/>
  <c r="BF1106" i="1"/>
  <c r="BC1106" i="1"/>
</calcChain>
</file>

<file path=xl/sharedStrings.xml><?xml version="1.0" encoding="utf-8"?>
<sst xmlns="http://schemas.openxmlformats.org/spreadsheetml/2006/main" count="8850" uniqueCount="1055">
  <si>
    <t>wt%</t>
  </si>
  <si>
    <t>ppm</t>
  </si>
  <si>
    <t>References</t>
  </si>
  <si>
    <t>Cruise expedition</t>
  </si>
  <si>
    <t>Samples</t>
  </si>
  <si>
    <t>Location</t>
  </si>
  <si>
    <t>Material</t>
  </si>
  <si>
    <t>depth (mbsf)</t>
  </si>
  <si>
    <t>age (Ma)</t>
  </si>
  <si>
    <t xml:space="preserve">FeO   </t>
  </si>
  <si>
    <t xml:space="preserve">MgO   </t>
  </si>
  <si>
    <t xml:space="preserve">CaO   </t>
  </si>
  <si>
    <t xml:space="preserve">MnO   </t>
  </si>
  <si>
    <t>LOI</t>
  </si>
  <si>
    <t xml:space="preserve">  Total  </t>
  </si>
  <si>
    <t>H2O</t>
  </si>
  <si>
    <t>F</t>
  </si>
  <si>
    <t>Cl</t>
  </si>
  <si>
    <t>B</t>
  </si>
  <si>
    <t>Li</t>
  </si>
  <si>
    <t>Sc</t>
  </si>
  <si>
    <t>Rb</t>
  </si>
  <si>
    <t>Sr</t>
  </si>
  <si>
    <t>Y</t>
  </si>
  <si>
    <t>Zr</t>
  </si>
  <si>
    <t>Nb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</si>
  <si>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</si>
  <si>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</si>
  <si>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</si>
  <si>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</si>
  <si>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</si>
  <si>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</si>
  <si>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</si>
  <si>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</si>
  <si>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</si>
  <si>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</si>
  <si>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</si>
  <si>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</si>
  <si>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</si>
  <si>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</si>
  <si>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</si>
  <si>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</si>
  <si>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</si>
  <si>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</si>
  <si>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Pb</t>
  </si>
  <si>
    <t>Th</t>
  </si>
  <si>
    <t>U</t>
  </si>
  <si>
    <t>Ba/Th</t>
  </si>
  <si>
    <t>Rb/Th</t>
  </si>
  <si>
    <t>Th/Nb</t>
  </si>
  <si>
    <t>Cs/Ba</t>
  </si>
  <si>
    <t>δ¹¹B</t>
  </si>
  <si>
    <t>Schindlbeck et al. (2018)</t>
  </si>
  <si>
    <t>IODP 350, site 1436A</t>
  </si>
  <si>
    <t xml:space="preserve">350-U1436A-1H-2-91-93 AV1 </t>
  </si>
  <si>
    <t>Izu volcanic arc</t>
  </si>
  <si>
    <t xml:space="preserve">350-U1436A-4H-5-105-107 AV2 </t>
  </si>
  <si>
    <t xml:space="preserve">350-U1436A-2H-1-25-27 AV2 </t>
  </si>
  <si>
    <t xml:space="preserve">350-U1436A-3H-2-25-27 AV </t>
  </si>
  <si>
    <t>350-U1436A-4H-4-63-65 AV</t>
  </si>
  <si>
    <t xml:space="preserve">350-U1436A-4H-5-39-41 AV </t>
  </si>
  <si>
    <t>350-U1436A-5H-2-137-139 AV1</t>
  </si>
  <si>
    <t xml:space="preserve">350-U1436A-5H-5-132-134 AV2 </t>
  </si>
  <si>
    <t xml:space="preserve">350-U1436A-5H-6-6-8 AV </t>
  </si>
  <si>
    <t xml:space="preserve">350-U1436A-6H-2-5-7 AV1 </t>
  </si>
  <si>
    <t xml:space="preserve">350-U1436A-6H-3-77-79 AV </t>
  </si>
  <si>
    <t xml:space="preserve">350-U1436A-7H-3-93-95 AV2 </t>
  </si>
  <si>
    <t xml:space="preserve">350-U1436A-7H-4-16-18 AV </t>
  </si>
  <si>
    <t xml:space="preserve">350-U1436A-7H-4-38-40 AV </t>
  </si>
  <si>
    <t xml:space="preserve">350-U1436A-7H-4-125-127 AV1 </t>
  </si>
  <si>
    <t xml:space="preserve">350-U1436A-8H-1-5-7 AV </t>
  </si>
  <si>
    <t xml:space="preserve">350-U1436A-8H-2-90-92 AV </t>
  </si>
  <si>
    <t xml:space="preserve">350-U1436A-8H-3-58-60 AV </t>
  </si>
  <si>
    <t xml:space="preserve">350-U1436A-9H-2-78-80 AV </t>
  </si>
  <si>
    <t xml:space="preserve">350-U1436A-9H-2-95-97 AV2 </t>
  </si>
  <si>
    <t xml:space="preserve">350-U1436A-9H-3-9-11 AV1 </t>
  </si>
  <si>
    <t xml:space="preserve">350-U1436A-9H-3-38-40 AV2 </t>
  </si>
  <si>
    <t xml:space="preserve">350-U1436A-9H-3-50-52-9H-4-120-122 AV2 </t>
  </si>
  <si>
    <t xml:space="preserve">350-U1436A-12F-2-10-12 AV2 </t>
  </si>
  <si>
    <t>Kutterholf et al. (2018)</t>
  </si>
  <si>
    <t>IODP 352, site U1440A</t>
  </si>
  <si>
    <t>352-1440A-5H-3/4_148-6 average</t>
  </si>
  <si>
    <t>IODP 352, site U1439A</t>
  </si>
  <si>
    <t>352-U1439A-4H-7_7-12 average</t>
  </si>
  <si>
    <t>352-U1439A-4H-CC_21-23 average</t>
  </si>
  <si>
    <t>352-U1439A-7H-4_36-45 average</t>
  </si>
  <si>
    <t>352-U1439A-7H-4_61-63 average</t>
  </si>
  <si>
    <t>352-U1439A-9H-1_7-9 average</t>
  </si>
  <si>
    <t>352-U1440A-4H-5_100-109 average II</t>
  </si>
  <si>
    <t>352-U1440A-4H-6_96-98 average</t>
  </si>
  <si>
    <t>352-U1440A-7H-5_54-56 average</t>
  </si>
  <si>
    <t>352-U1440A-8H-5_96-98 average</t>
  </si>
  <si>
    <t>IODP 352, site U1441A</t>
  </si>
  <si>
    <t>352-U1441A-3R-5_1-3 average</t>
  </si>
  <si>
    <t>352-U1441A-3R-5_41-43 average</t>
  </si>
  <si>
    <t>352-U1441A-5R-1_128-130 average</t>
  </si>
  <si>
    <t>352-U1441A-5R-1_39-41 average</t>
  </si>
  <si>
    <t>352-U1441A-6R-3_18-20 average</t>
  </si>
  <si>
    <t>352-U1441A-8R-3_47-49 average</t>
  </si>
  <si>
    <t>352-U1441A-9R-1_88-90 average</t>
  </si>
  <si>
    <t>IODP 352, site U1442A</t>
  </si>
  <si>
    <t>352-U1442A-3R-1_57-59 average</t>
  </si>
  <si>
    <t>Straub and Layne (2003)</t>
  </si>
  <si>
    <t>ODP Leg 126, site 782A</t>
  </si>
  <si>
    <t xml:space="preserve">glass shard </t>
  </si>
  <si>
    <t>Straub and Layne (2002, 2003); Straub et al. (2004)</t>
  </si>
  <si>
    <t>Straub and Layne (2003); Straub et al. (2004)</t>
  </si>
  <si>
    <t>Straub et al. (2010)</t>
  </si>
  <si>
    <t>782A-15X-3-9-10</t>
  </si>
  <si>
    <t>glassy scoria</t>
  </si>
  <si>
    <t>Straub and Layne (2002); Straub et al. (2004)</t>
  </si>
  <si>
    <t>plagioclase-hosted melt inclusion</t>
  </si>
  <si>
    <t>782A-19X-2-24-26</t>
  </si>
  <si>
    <t>scoria</t>
  </si>
  <si>
    <t>782A-21X2-84-86</t>
  </si>
  <si>
    <t>782A-21X3-0-2</t>
  </si>
  <si>
    <t>Straub et al. (2010); Straub et al. (2004)</t>
  </si>
  <si>
    <t>782A-23X-4-107-109</t>
  </si>
  <si>
    <t>Straub et al. (2004)</t>
  </si>
  <si>
    <t>clinopyroxene-hosted melt inclusion</t>
  </si>
  <si>
    <t>782A-33X-5-36-39</t>
  </si>
  <si>
    <t>782A-39X-2-42-44</t>
  </si>
  <si>
    <t>782A-41X-4-71-73</t>
  </si>
  <si>
    <t>782A-41X-5-99-100</t>
  </si>
  <si>
    <t>dark pumice</t>
  </si>
  <si>
    <t>782A-IZB-27</t>
  </si>
  <si>
    <t>vesicular glass</t>
  </si>
  <si>
    <t xml:space="preserve">References </t>
  </si>
  <si>
    <t>Sample number</t>
  </si>
  <si>
    <t>Sample type</t>
  </si>
  <si>
    <t>Locality</t>
  </si>
  <si>
    <t xml:space="preserve">SiO2 </t>
  </si>
  <si>
    <t xml:space="preserve">TiO2 </t>
  </si>
  <si>
    <t xml:space="preserve">Al2O3 </t>
  </si>
  <si>
    <t>FeOT</t>
  </si>
  <si>
    <t xml:space="preserve">MnO </t>
  </si>
  <si>
    <t xml:space="preserve">MgO </t>
  </si>
  <si>
    <t xml:space="preserve">CaO </t>
  </si>
  <si>
    <t xml:space="preserve">Na2O </t>
  </si>
  <si>
    <t xml:space="preserve">K2O </t>
  </si>
  <si>
    <t xml:space="preserve">P2O5 </t>
  </si>
  <si>
    <t>Total</t>
  </si>
  <si>
    <t xml:space="preserve">Cs </t>
  </si>
  <si>
    <t xml:space="preserve">Rb </t>
  </si>
  <si>
    <t xml:space="preserve">Ba </t>
  </si>
  <si>
    <t xml:space="preserve">Sr </t>
  </si>
  <si>
    <t xml:space="preserve">Pb </t>
  </si>
  <si>
    <t xml:space="preserve">Th </t>
  </si>
  <si>
    <t xml:space="preserve">U </t>
  </si>
  <si>
    <t xml:space="preserve">Nb </t>
  </si>
  <si>
    <t xml:space="preserve">Ta </t>
  </si>
  <si>
    <t xml:space="preserve">La </t>
  </si>
  <si>
    <t xml:space="preserve">Ce </t>
  </si>
  <si>
    <t xml:space="preserve">Pr </t>
  </si>
  <si>
    <t xml:space="preserve">Nd </t>
  </si>
  <si>
    <t xml:space="preserve">Zr </t>
  </si>
  <si>
    <t xml:space="preserve">Hf </t>
  </si>
  <si>
    <t xml:space="preserve">Sm </t>
  </si>
  <si>
    <t xml:space="preserve">Eu </t>
  </si>
  <si>
    <t xml:space="preserve">Gd </t>
  </si>
  <si>
    <t xml:space="preserve">Tb </t>
  </si>
  <si>
    <t xml:space="preserve">Dy </t>
  </si>
  <si>
    <t xml:space="preserve">Ho </t>
  </si>
  <si>
    <t xml:space="preserve">Er </t>
  </si>
  <si>
    <t xml:space="preserve">Tm </t>
  </si>
  <si>
    <t xml:space="preserve">Yb </t>
  </si>
  <si>
    <t xml:space="preserve">Lu </t>
  </si>
  <si>
    <t xml:space="preserve">Y </t>
  </si>
  <si>
    <t>Cs/Th</t>
  </si>
  <si>
    <t xml:space="preserve">87Sr/86Sr </t>
  </si>
  <si>
    <t xml:space="preserve">143Nd/144Nd </t>
  </si>
  <si>
    <t xml:space="preserve">176Hf/177Hf </t>
  </si>
  <si>
    <t xml:space="preserve">206Pb/204Pb </t>
  </si>
  <si>
    <t xml:space="preserve">207Pb/204Pb </t>
  </si>
  <si>
    <t xml:space="preserve">208Pb/204Pb </t>
  </si>
  <si>
    <t>glass shard</t>
  </si>
  <si>
    <t>bulk rock</t>
  </si>
  <si>
    <t>Ishizuka et al. (2020)</t>
  </si>
  <si>
    <t>infant arc</t>
  </si>
  <si>
    <t>780/127</t>
  </si>
  <si>
    <t>volcanic rock</t>
  </si>
  <si>
    <t>780/119</t>
  </si>
  <si>
    <t>780/31</t>
  </si>
  <si>
    <t>780/129</t>
  </si>
  <si>
    <t>780/115</t>
  </si>
  <si>
    <t>13032914-2</t>
  </si>
  <si>
    <t>10093005-4</t>
  </si>
  <si>
    <t>10093005-5</t>
  </si>
  <si>
    <t>10093001-1</t>
  </si>
  <si>
    <t>10093001-3</t>
  </si>
  <si>
    <t>10093001-4</t>
  </si>
  <si>
    <t>10093001-5</t>
  </si>
  <si>
    <t>10093003-1</t>
  </si>
  <si>
    <t>10093003-2</t>
  </si>
  <si>
    <t>10093003-3</t>
  </si>
  <si>
    <t>10093003-4</t>
  </si>
  <si>
    <t>10093003-5</t>
  </si>
  <si>
    <t>07032729-2</t>
  </si>
  <si>
    <t>07032836-1</t>
  </si>
  <si>
    <t>07032836-2</t>
  </si>
  <si>
    <t>07032836-3</t>
  </si>
  <si>
    <t>07032834-1</t>
  </si>
  <si>
    <t>07032836-5</t>
  </si>
  <si>
    <t>07032836-6</t>
  </si>
  <si>
    <t>10092805-1</t>
  </si>
  <si>
    <t>10092805-2</t>
  </si>
  <si>
    <t>10092806-1</t>
  </si>
  <si>
    <t>10092806-2</t>
  </si>
  <si>
    <t>07033045-1</t>
  </si>
  <si>
    <t>07033049-1</t>
  </si>
  <si>
    <t>07033049-3</t>
  </si>
  <si>
    <t>07033050-1</t>
  </si>
  <si>
    <t>07112202-1</t>
  </si>
  <si>
    <t>10092801-1</t>
  </si>
  <si>
    <t>10092802-1</t>
  </si>
  <si>
    <t>10092802-2</t>
  </si>
  <si>
    <t>07032941-1</t>
  </si>
  <si>
    <t>07032943-1</t>
  </si>
  <si>
    <t>07032943-2</t>
  </si>
  <si>
    <t>12062901-3</t>
  </si>
  <si>
    <t>12062901B</t>
  </si>
  <si>
    <t>12062902-1</t>
  </si>
  <si>
    <t>12062902-2</t>
  </si>
  <si>
    <t>12062903A-2</t>
  </si>
  <si>
    <t>12062903A-3</t>
  </si>
  <si>
    <t>12062905-1</t>
  </si>
  <si>
    <t>12062905-2</t>
  </si>
  <si>
    <t>12062906-2</t>
  </si>
  <si>
    <t>12062906-3</t>
  </si>
  <si>
    <t>12062906-5</t>
  </si>
  <si>
    <t>12063002-1</t>
  </si>
  <si>
    <t>12063003-7</t>
  </si>
  <si>
    <t>12063003-8</t>
  </si>
  <si>
    <t>12063004-1</t>
  </si>
  <si>
    <t>07032938-1</t>
  </si>
  <si>
    <t>07032940-2</t>
  </si>
  <si>
    <t>07032940-3</t>
  </si>
  <si>
    <t>07032940-4</t>
  </si>
  <si>
    <t>07032940-5</t>
  </si>
  <si>
    <t>07032940-6</t>
  </si>
  <si>
    <t>Longitude</t>
  </si>
  <si>
    <t>Age (Ma)</t>
  </si>
  <si>
    <t>Bryant et al. (2003)</t>
  </si>
  <si>
    <t>782A-35X-3-53-59-23A</t>
  </si>
  <si>
    <t>782A-35X-6-130-136-24A</t>
  </si>
  <si>
    <t>782A-37X-2-100-106-26A</t>
  </si>
  <si>
    <t>782A-39X-1-27-28-27A</t>
  </si>
  <si>
    <t>784A-8R-5-35-37-1B</t>
  </si>
  <si>
    <t>784A-24R-3-118-120-13B</t>
  </si>
  <si>
    <t>786A-5X-1-74-76-2C</t>
  </si>
  <si>
    <t>786A-6X-5-7-9-4C</t>
  </si>
  <si>
    <t>350-U1436A-1H-2-91-93</t>
  </si>
  <si>
    <t xml:space="preserve">350-U1436A-4H-5-105-107 </t>
  </si>
  <si>
    <t xml:space="preserve">350-U1436A-2H-1-25-27 </t>
  </si>
  <si>
    <t>350-U1436A-3H-2-25-27</t>
  </si>
  <si>
    <t>350-U1436A-4H-4-63-65</t>
  </si>
  <si>
    <t>350-U1436A-4H-5-39-41</t>
  </si>
  <si>
    <t>350-U1436A-5H-2-137-139</t>
  </si>
  <si>
    <t>350-U1436A-5H-5-132-134</t>
  </si>
  <si>
    <t>350-U1436A-5H-6-6-8</t>
  </si>
  <si>
    <t xml:space="preserve">350-U1436A-6H-3-77-79  </t>
  </si>
  <si>
    <t xml:space="preserve">350-U1436A-7H-4-16-18  </t>
  </si>
  <si>
    <t xml:space="preserve">350-U1436A-7H-4-38-40  </t>
  </si>
  <si>
    <t xml:space="preserve">350-U1436A-8H-1-5-7  </t>
  </si>
  <si>
    <t xml:space="preserve">350-U1436A-8H-2-90-92  </t>
  </si>
  <si>
    <t xml:space="preserve">350-U1436A-8H-3-58-60  </t>
  </si>
  <si>
    <t xml:space="preserve">350-U1436A-9H-2-78-80  </t>
  </si>
  <si>
    <t>350-U1436A-7H-3-93-95</t>
  </si>
  <si>
    <t>350-U1436A-7H-4-125-127</t>
  </si>
  <si>
    <t>350-U1436A-9H-2-95-97</t>
  </si>
  <si>
    <t xml:space="preserve">350-U1436A-9H-3-38-40 </t>
  </si>
  <si>
    <t xml:space="preserve">350-U1436A-9H-3-50-52-9H-4-120-122 </t>
  </si>
  <si>
    <t xml:space="preserve">350-U1436A-12F-2-10-12 </t>
  </si>
  <si>
    <t>782A-13X-3-51-53</t>
  </si>
  <si>
    <t>782A-17X-4-0-2</t>
  </si>
  <si>
    <t>782A-19X-1-147-149</t>
  </si>
  <si>
    <t>782A-26X-5-147-149</t>
  </si>
  <si>
    <t>782A-29X-5-13-15</t>
  </si>
  <si>
    <t>782A-2H-4-113-114</t>
  </si>
  <si>
    <t>782A-39X-1-21-23</t>
  </si>
  <si>
    <t>782A-6H-6-88-90</t>
  </si>
  <si>
    <t>782A‐11X‐3‐0‐1</t>
  </si>
  <si>
    <t>782A‐23X‐4‐107‐109</t>
  </si>
  <si>
    <t>782A‐15X‐3‐9‐10</t>
  </si>
  <si>
    <t>782A‐26X‐5‐147‐149</t>
  </si>
  <si>
    <t>782A‐33X‐5‐36‐39</t>
  </si>
  <si>
    <t xml:space="preserve">352-U1439A-7H-4-36-45 </t>
  </si>
  <si>
    <t xml:space="preserve">352-U1439A-7H-4-61-63 </t>
  </si>
  <si>
    <t xml:space="preserve">352-U1439A-9H-1-7-9 </t>
  </si>
  <si>
    <t xml:space="preserve">352-U1440A-4H-5-100-109 </t>
  </si>
  <si>
    <t xml:space="preserve">352-U1440A-4H-6-96-98 </t>
  </si>
  <si>
    <t xml:space="preserve">352-U1440A-7H-5-54-56 </t>
  </si>
  <si>
    <t xml:space="preserve">352-U1440A-8H-5-96-98 </t>
  </si>
  <si>
    <t xml:space="preserve">352-U1441A-3R-5-1-3 </t>
  </si>
  <si>
    <t xml:space="preserve">352-U1441A-3R-5-41-43 </t>
  </si>
  <si>
    <t xml:space="preserve">352-U1441A-5R-1-128-130 </t>
  </si>
  <si>
    <t xml:space="preserve">352-U1441A-5R-1-39-41 </t>
  </si>
  <si>
    <t xml:space="preserve">352-U1441A-6R-3-18-20 </t>
  </si>
  <si>
    <t xml:space="preserve">352-U1441A-8R-3-47-49 </t>
  </si>
  <si>
    <t xml:space="preserve">352-U1441A-9R-1-88-90 </t>
  </si>
  <si>
    <t xml:space="preserve">352-U1442A-3R-1-57-59 </t>
  </si>
  <si>
    <t>Barnes et al. (2010)</t>
  </si>
  <si>
    <t>ODP Leg 125, Site 784A</t>
  </si>
  <si>
    <t>ODP Leg 125, Site 786A</t>
  </si>
  <si>
    <t xml:space="preserve"> SOF1A</t>
  </si>
  <si>
    <t xml:space="preserve"> SOF3A</t>
  </si>
  <si>
    <t xml:space="preserve"> 350-U1436A-1H-2-91-93-1 </t>
  </si>
  <si>
    <t xml:space="preserve"> 350-U1436A-1H-2-91-93-3 </t>
  </si>
  <si>
    <t xml:space="preserve"> 350-U1436A-1H-2-91-93-5 </t>
  </si>
  <si>
    <t xml:space="preserve"> 350-U1436A-1H-2-91-93-6 </t>
  </si>
  <si>
    <t xml:space="preserve"> 350-U1436A-1H-2-91-93-7 </t>
  </si>
  <si>
    <t xml:space="preserve"> 350-U1436A-1H-2-91-93-8 </t>
  </si>
  <si>
    <t xml:space="preserve"> 350-U1436A-1H-2-91-93-9 </t>
  </si>
  <si>
    <t xml:space="preserve"> 350-U1436A-1H-2-91-93-10 </t>
  </si>
  <si>
    <t xml:space="preserve"> 350-U1436A-1H-2-91-93-11 </t>
  </si>
  <si>
    <t xml:space="preserve"> 350-U1436A-1H-2-91-93-12 </t>
  </si>
  <si>
    <t xml:space="preserve"> 350-U1436A-1H-2-91-93-14 </t>
  </si>
  <si>
    <t xml:space="preserve"> 350-U1436A-2H-1-25-27-2 </t>
  </si>
  <si>
    <t xml:space="preserve"> 350-U1436A-2H-1-25-27-4 </t>
  </si>
  <si>
    <t xml:space="preserve"> 350-U1436A-2H-1-25-27-13 </t>
  </si>
  <si>
    <t xml:space="preserve"> 350-U1436A-2H-3-18-20-1 </t>
  </si>
  <si>
    <t xml:space="preserve"> 350-U1436A-2H-3-18-20-11 </t>
  </si>
  <si>
    <t xml:space="preserve"> 350-U1436A-2H-3-18-20-15 </t>
  </si>
  <si>
    <t xml:space="preserve"> 350-U1436A-2H-3-90-92-2 </t>
  </si>
  <si>
    <t xml:space="preserve"> 350-U1436A-2H-3-90-92-11 </t>
  </si>
  <si>
    <t xml:space="preserve"> 350-U1436A-2H-4-76-78-1 </t>
  </si>
  <si>
    <t xml:space="preserve"> 350-U1436A-2H-4-76-78-2 </t>
  </si>
  <si>
    <t xml:space="preserve"> 350-U1436A-2H-4-76-78-3</t>
  </si>
  <si>
    <t xml:space="preserve"> 350-U1436A-3H-2-25-27-1 </t>
  </si>
  <si>
    <t xml:space="preserve"> 350-U1436A-3H-2-25-27-2 </t>
  </si>
  <si>
    <t xml:space="preserve"> 350-U1436A-3H-2-25-27-3 </t>
  </si>
  <si>
    <t xml:space="preserve"> 350-U1436A-3H-2-25-27-4 </t>
  </si>
  <si>
    <t xml:space="preserve"> 350-U1436A-3H-2-25-27-7 </t>
  </si>
  <si>
    <t xml:space="preserve"> 350-U1436A-3H-2-25-27-8 </t>
  </si>
  <si>
    <t xml:space="preserve"> 350-U1436A-3H-2-25-27-9 </t>
  </si>
  <si>
    <t xml:space="preserve"> 350-U1436A-3H-2-25-27-13 </t>
  </si>
  <si>
    <t xml:space="preserve"> 350-U1436A-3H-2-25-27-15 </t>
  </si>
  <si>
    <t xml:space="preserve"> 350-U1436A-3H-3-28-30-1 </t>
  </si>
  <si>
    <t xml:space="preserve"> 350-U1436A-3H-3-28-30-4 </t>
  </si>
  <si>
    <t xml:space="preserve"> 350-U1436A-3H-3-28-30-7 </t>
  </si>
  <si>
    <t xml:space="preserve"> 350-U1436A-4H-4-39-41-1 </t>
  </si>
  <si>
    <t xml:space="preserve"> 350-U1436A-4H-4-39-41-9 </t>
  </si>
  <si>
    <t xml:space="preserve"> 350-U1436A-4H-4-63-65-1 </t>
  </si>
  <si>
    <t xml:space="preserve"> 350-U1436A-4H-4-63-65-2 </t>
  </si>
  <si>
    <t xml:space="preserve"> 350-U1436A-4H-4-63-65-3 </t>
  </si>
  <si>
    <t xml:space="preserve"> 350-U1436A-4H-4-63-65-4 </t>
  </si>
  <si>
    <t xml:space="preserve"> 350-U1436A-4H-4-63-65-5 </t>
  </si>
  <si>
    <t xml:space="preserve"> 350-U1436A-4H-4-63-65-9 </t>
  </si>
  <si>
    <t xml:space="preserve"> 350-U1436A-4H-4-63-65-10 </t>
  </si>
  <si>
    <t xml:space="preserve"> 350-U1436A-4H-4-63-65-11 </t>
  </si>
  <si>
    <t xml:space="preserve"> 350-U1436A-4H-4-63-65-13 </t>
  </si>
  <si>
    <t xml:space="preserve"> 350-U1436A-4H-4-63-65-15 </t>
  </si>
  <si>
    <t xml:space="preserve"> 350-U1436A-4H-5-39-41-2 </t>
  </si>
  <si>
    <t xml:space="preserve"> 350-U1436A-4H-5-39-41-3 </t>
  </si>
  <si>
    <t xml:space="preserve"> 350-U1436A-4H-5-39-41-4 </t>
  </si>
  <si>
    <t xml:space="preserve"> 350-U1436A-4H-5-39-41-5 </t>
  </si>
  <si>
    <t xml:space="preserve"> 350-U1436A-4H-5-39-41-7 </t>
  </si>
  <si>
    <t xml:space="preserve"> 350-U1436A-4H-5-39-41-11 </t>
  </si>
  <si>
    <t xml:space="preserve"> 350-U1436A-4H-5-39-41-13 </t>
  </si>
  <si>
    <t xml:space="preserve"> 350-U1436A-4H-5-39-41-14 </t>
  </si>
  <si>
    <t xml:space="preserve"> 350-U1436A-4H-5-39-41-15 </t>
  </si>
  <si>
    <t xml:space="preserve"> 350-U1436A-4H-5-105-107-3 </t>
  </si>
  <si>
    <t xml:space="preserve"> 350-U1436A-4H-5-105-107-5 </t>
  </si>
  <si>
    <t xml:space="preserve"> 350-U1436A-4H-5-105-107-6 </t>
  </si>
  <si>
    <t xml:space="preserve"> 350-U1436A-4H-5-105-107-8 </t>
  </si>
  <si>
    <t xml:space="preserve"> 350-U1436A-4H-5-105-107-9 </t>
  </si>
  <si>
    <t xml:space="preserve"> 350-U1436A-4H-5-105-107-13 </t>
  </si>
  <si>
    <t xml:space="preserve"> 350-U1436A-4H-5-105-107-14 </t>
  </si>
  <si>
    <t xml:space="preserve"> 350-U1436A-4H-5-105-107-15 </t>
  </si>
  <si>
    <t xml:space="preserve"> 350-U1436A-5H-2-137-139-3 </t>
  </si>
  <si>
    <t xml:space="preserve"> 350-U1436A-5H-2-137-139-13 </t>
  </si>
  <si>
    <t xml:space="preserve"> 350-U1436A-5H-2-137-139-10 </t>
  </si>
  <si>
    <t xml:space="preserve"> 350-U1436A-5H-5-62-64-17 </t>
  </si>
  <si>
    <t xml:space="preserve"> 350-U1436A-5H-5-62-64-18 </t>
  </si>
  <si>
    <t xml:space="preserve"> 350-U1436A-5H-5-62-64-19 </t>
  </si>
  <si>
    <t xml:space="preserve"> 350-U1436A-5H-5-114-116-8 </t>
  </si>
  <si>
    <t xml:space="preserve"> 350-U1436A-5H-5-114-116-10 </t>
  </si>
  <si>
    <t xml:space="preserve"> 350-U1436A-5H-5-114-116-11 </t>
  </si>
  <si>
    <t xml:space="preserve"> 350-U1436A-5H-5-132-134-12 </t>
  </si>
  <si>
    <t xml:space="preserve"> 350-U1436A-5H-5-132-134-16 </t>
  </si>
  <si>
    <t xml:space="preserve"> 350-U1436A-5H-5-132-134-18 </t>
  </si>
  <si>
    <t xml:space="preserve"> 350-U1436A-5H-5-132-134-21 </t>
  </si>
  <si>
    <t xml:space="preserve"> 350-U1436A-5H-5-132-134-22 </t>
  </si>
  <si>
    <t xml:space="preserve"> 350-U1436A-5H-5-132-134-3 </t>
  </si>
  <si>
    <t xml:space="preserve"> 350-U1436A-5H-5-132-134-4 </t>
  </si>
  <si>
    <t xml:space="preserve"> 350-U1436A-5H-5-132-134-14 </t>
  </si>
  <si>
    <t xml:space="preserve"> 350-U1436A-5H-5-132-134-15 </t>
  </si>
  <si>
    <t xml:space="preserve"> 350-U1436A-5H-6-6-8-3 </t>
  </si>
  <si>
    <t xml:space="preserve"> 350-U1436A-5H-6-6-8-4 </t>
  </si>
  <si>
    <t xml:space="preserve"> 350-U1436A-5H-6-6-8-5 </t>
  </si>
  <si>
    <t xml:space="preserve"> 350-U1436A-5H-6-6-8-6 </t>
  </si>
  <si>
    <t xml:space="preserve"> 350-U1436A-5H-6-6-8-8 </t>
  </si>
  <si>
    <t xml:space="preserve"> 350-U1436A-5H-6-6-8-9 </t>
  </si>
  <si>
    <t xml:space="preserve"> 350-U1436A-5H-6-6-8-11 </t>
  </si>
  <si>
    <t xml:space="preserve"> 350-U1436A-5H-6-6-8-12 </t>
  </si>
  <si>
    <t xml:space="preserve"> 350-U1436A-5H-6-6-8-15 </t>
  </si>
  <si>
    <t xml:space="preserve"> 350-U1436A-5H-6-62-64-1</t>
  </si>
  <si>
    <t xml:space="preserve"> 350-U1436A-5H-6-62-64-2</t>
  </si>
  <si>
    <t xml:space="preserve"> 350-U1436A-6H-2-5-7-1 </t>
  </si>
  <si>
    <t xml:space="preserve"> 350-U1436A-6H-2-5-7-10 </t>
  </si>
  <si>
    <t xml:space="preserve"> 350-U1436A-6H-3-77-79-6 </t>
  </si>
  <si>
    <t xml:space="preserve"> 350-U1436A-6H-3-77-79-7 </t>
  </si>
  <si>
    <t xml:space="preserve"> 350-U1436A-6H-3-77-79-9 </t>
  </si>
  <si>
    <t xml:space="preserve"> 350-U1436A-6H-3-77-79-10 </t>
  </si>
  <si>
    <t xml:space="preserve"> 350-U1436A-6H-3-77-79-12 </t>
  </si>
  <si>
    <t xml:space="preserve"> 350-U1436A-6H-3-77-79-13 </t>
  </si>
  <si>
    <t xml:space="preserve"> 350-U1436A-6H-3-77-79-14 </t>
  </si>
  <si>
    <t xml:space="preserve"> 350-U1436A-7H-3-93-95-12 </t>
  </si>
  <si>
    <t xml:space="preserve"> 350-U1436A-7H-3-93-95-8 </t>
  </si>
  <si>
    <t xml:space="preserve"> 350-U1436A-7H-3-93-95-13 </t>
  </si>
  <si>
    <t xml:space="preserve"> 350-U1436A-7H-3-93-95-2 </t>
  </si>
  <si>
    <t xml:space="preserve"> 350-U1436A-7H-4-16-18-1 </t>
  </si>
  <si>
    <t xml:space="preserve"> 350-U1436A-7H-4-16-18-3 </t>
  </si>
  <si>
    <t xml:space="preserve"> 350-U1436A-7H-4-16-18-5 </t>
  </si>
  <si>
    <t xml:space="preserve"> 350-U1436A-7H-4-16-18-6 </t>
  </si>
  <si>
    <t xml:space="preserve"> 350-U1436A-7H-4-16-18-7 </t>
  </si>
  <si>
    <t xml:space="preserve"> 350-U1436A-7H-4-16-18-8 </t>
  </si>
  <si>
    <t xml:space="preserve"> 350-U1436A-7H-4-16-18-10 </t>
  </si>
  <si>
    <t xml:space="preserve"> 350-U1436A-7H-4-16-18-11 </t>
  </si>
  <si>
    <t xml:space="preserve"> 350-U1436A-7H-4-16-18-12 </t>
  </si>
  <si>
    <t xml:space="preserve"> 350-U1436A-7H-4-16-18-13 </t>
  </si>
  <si>
    <t xml:space="preserve"> 350-U1436A-7H-4-16-18-14 </t>
  </si>
  <si>
    <t xml:space="preserve"> 350-U1436A-7H-4-16-18-15 </t>
  </si>
  <si>
    <t xml:space="preserve"> 350-U1436A-7H-4-38-40-1 </t>
  </si>
  <si>
    <t xml:space="preserve"> 350-U1436A-7H-4-38-40-2 </t>
  </si>
  <si>
    <t xml:space="preserve"> 350-U1436A-7H-4-38-40-3 </t>
  </si>
  <si>
    <t xml:space="preserve"> 350-U1436A-7H-4-38-40-4 </t>
  </si>
  <si>
    <t xml:space="preserve"> 350-U1436A-7H-4-38-40-5 </t>
  </si>
  <si>
    <t xml:space="preserve"> 350-U1436A-7H-4-38-40-6 </t>
  </si>
  <si>
    <t xml:space="preserve"> 350-U1436A-7H-4-38-40-7 </t>
  </si>
  <si>
    <t xml:space="preserve"> 350-U1436A-7H-4-38-40-9 </t>
  </si>
  <si>
    <t xml:space="preserve"> 350-U1436A-7H-4-38-40-10 </t>
  </si>
  <si>
    <t xml:space="preserve"> 350-U1436A-7H-4-38-40-11 </t>
  </si>
  <si>
    <t xml:space="preserve"> 350-U1436A-7H-4-38-40-12 </t>
  </si>
  <si>
    <t xml:space="preserve"> 350-U1436A-7H-4-38-40-13 </t>
  </si>
  <si>
    <t xml:space="preserve"> 350-U1436A-7H-4-38-40-14 </t>
  </si>
  <si>
    <t xml:space="preserve"> 350-U1436A-7H-4-38-40-15 </t>
  </si>
  <si>
    <t xml:space="preserve"> 350-U1436A-7H-4-125-127-2 </t>
  </si>
  <si>
    <t xml:space="preserve"> 350-U1436A-7H-4-125-127-5 </t>
  </si>
  <si>
    <t xml:space="preserve"> 350-U1436A-7H-4-125-127-7 </t>
  </si>
  <si>
    <t xml:space="preserve"> 350-U1436A-7H-4-125-127-10 </t>
  </si>
  <si>
    <t xml:space="preserve"> 350-U1436A-7H-4-125-127-11 </t>
  </si>
  <si>
    <t xml:space="preserve"> 350-U1436A-7H-4-125-127-12 </t>
  </si>
  <si>
    <t xml:space="preserve"> 350-U1436A-7H-4-125-127-13 </t>
  </si>
  <si>
    <t xml:space="preserve"> 350-U1436A-8H-1-5-7-1 </t>
  </si>
  <si>
    <t xml:space="preserve"> 350-U1436A-8H-1-5-7-2 </t>
  </si>
  <si>
    <t xml:space="preserve"> 350-U1436A-8H-1-5-7-3 </t>
  </si>
  <si>
    <t xml:space="preserve"> 350-U1436A-8H-1-5-7-4 </t>
  </si>
  <si>
    <t xml:space="preserve"> 350-U1436A-8H-1-5-7-5 </t>
  </si>
  <si>
    <t xml:space="preserve"> 350-U1436A-8H-1-5-7-6 </t>
  </si>
  <si>
    <t xml:space="preserve"> 350-U1436A-8H-1-5-7-7 </t>
  </si>
  <si>
    <t xml:space="preserve"> 350-U1436A-8H-1-5-7-8 </t>
  </si>
  <si>
    <t xml:space="preserve"> 350-U1436A-8H-1-5-7-9 </t>
  </si>
  <si>
    <t xml:space="preserve"> 350-U1436A-8H-1-5-7-10 </t>
  </si>
  <si>
    <t xml:space="preserve"> 350-U1436A-8H-1-5-7-11 </t>
  </si>
  <si>
    <t xml:space="preserve"> 350-U1436A-8H-1-5-7-12 </t>
  </si>
  <si>
    <t xml:space="preserve"> 350-U1436A-8H-1-5-7-13 </t>
  </si>
  <si>
    <t xml:space="preserve"> 350-U1436A-8H-1-5-7-14 </t>
  </si>
  <si>
    <t xml:space="preserve"> 350-U1436A-8H-1-5-7-15 </t>
  </si>
  <si>
    <t xml:space="preserve"> 350-U1436A-8H-2-90-92-1 </t>
  </si>
  <si>
    <t xml:space="preserve"> 350-U1436A-8H-2-90-92-2 </t>
  </si>
  <si>
    <t xml:space="preserve"> 350-U1436A-8H-2-90-92-3 </t>
  </si>
  <si>
    <t xml:space="preserve"> 350-U1436A-8H-2-90-92-4 </t>
  </si>
  <si>
    <t xml:space="preserve"> 350-U1436A-8H-2-90-92-5 </t>
  </si>
  <si>
    <t xml:space="preserve"> 350-U1436A-8H-2-90-92-6 </t>
  </si>
  <si>
    <t xml:space="preserve"> 350-U1436A-8H-2-90-92-7 </t>
  </si>
  <si>
    <t xml:space="preserve"> 350-U1436A-8H-2-90-92-8 </t>
  </si>
  <si>
    <t xml:space="preserve"> 350-U1436A-8H-2-90-92-10 </t>
  </si>
  <si>
    <t xml:space="preserve"> 350-U1436A-8H-2-90-92-11 </t>
  </si>
  <si>
    <t xml:space="preserve"> 350-U1436A-8H-2-90-92-12 </t>
  </si>
  <si>
    <t xml:space="preserve"> 350-U1436A-8H-2-90-92-13 </t>
  </si>
  <si>
    <t xml:space="preserve"> 350-U1436A-8H-2-90-92-14 </t>
  </si>
  <si>
    <t xml:space="preserve"> 350-U1436A-8H-2-90-92-15 </t>
  </si>
  <si>
    <t xml:space="preserve"> 350-U1436A-8H-3-58-60-1 </t>
  </si>
  <si>
    <t xml:space="preserve"> 350-U1436A-8H-3-58-60-2 </t>
  </si>
  <si>
    <t xml:space="preserve"> 350-U1436A-8H-3-58-60-4 </t>
  </si>
  <si>
    <t xml:space="preserve"> 350-U1436A-8H-3-58-60-5 </t>
  </si>
  <si>
    <t xml:space="preserve"> 350-U1436A-8H-3-58-60-6 </t>
  </si>
  <si>
    <t xml:space="preserve"> 350-U1436A-8H-3-58-60-7 </t>
  </si>
  <si>
    <t xml:space="preserve"> 350-U1436A-8H-3-58-60-10 </t>
  </si>
  <si>
    <t xml:space="preserve"> 350-U1436A-8H-3-58-60-11 </t>
  </si>
  <si>
    <t xml:space="preserve"> 350-U1436A-8H-3-58-60-12 </t>
  </si>
  <si>
    <t xml:space="preserve"> 350-U1436A-8H-3-58-60-13 </t>
  </si>
  <si>
    <t xml:space="preserve"> 350-U1436A-8H-3-58-60-14 </t>
  </si>
  <si>
    <t xml:space="preserve"> 350-U1436A-8H-3-58-60-15 </t>
  </si>
  <si>
    <t xml:space="preserve"> 350-U1436A-9H-2-78-80-1 </t>
  </si>
  <si>
    <t xml:space="preserve"> 350-U1436A-9H-2-78-80-2 </t>
  </si>
  <si>
    <t xml:space="preserve"> 350-U1436A-9H-2-78-80-3 </t>
  </si>
  <si>
    <t xml:space="preserve"> 350-U1436A-9H-2-78-80-4 </t>
  </si>
  <si>
    <t xml:space="preserve"> 350-U1436A-9H-2-78-80-5 </t>
  </si>
  <si>
    <t xml:space="preserve"> 350-U1436A-9H-2-78-80-6 </t>
  </si>
  <si>
    <t xml:space="preserve"> 350-U1436A-9H-2-78-80-7 </t>
  </si>
  <si>
    <t xml:space="preserve"> 350-U1436A-9H-2-78-80-8 </t>
  </si>
  <si>
    <t xml:space="preserve"> 350-U1436A-9H-2-78-80-10 </t>
  </si>
  <si>
    <t xml:space="preserve"> 350-U1436A-9H-2-78-80-11 </t>
  </si>
  <si>
    <t xml:space="preserve"> 350-U1436A-9H-2-78-80-12 </t>
  </si>
  <si>
    <t xml:space="preserve"> 350-U1436A-9H-2-78-80-13 </t>
  </si>
  <si>
    <t xml:space="preserve"> 350-U1436A-9H-2-78-80-14 </t>
  </si>
  <si>
    <t xml:space="preserve"> 350-U1436A-9H-2-78-80-15 </t>
  </si>
  <si>
    <t xml:space="preserve"> 350-U1436A-9H-2-95-97-3 </t>
  </si>
  <si>
    <t xml:space="preserve"> 350-U1436A-9H-2-95-97-4 </t>
  </si>
  <si>
    <t xml:space="preserve"> 350-U1436A-9H-2-95-97-5 </t>
  </si>
  <si>
    <t xml:space="preserve"> 350-U1436A-9H-2-95-97-8 </t>
  </si>
  <si>
    <t xml:space="preserve"> 350-U1436A-9H-2-95-97-1 </t>
  </si>
  <si>
    <t xml:space="preserve"> 350-U1436A-9H-2-95-97-9 </t>
  </si>
  <si>
    <t xml:space="preserve"> 350-U1436A-9H-2-95-97-10 </t>
  </si>
  <si>
    <t xml:space="preserve"> 350-U1436A-9H-2-95-97-11 </t>
  </si>
  <si>
    <t xml:space="preserve"> 350-U1436A-9H-2-95-97-12 </t>
  </si>
  <si>
    <t xml:space="preserve"> 350-U1436A-9H-2-95-97-13 </t>
  </si>
  <si>
    <t xml:space="preserve"> 350-U1436A-9H-2-95-97-14 </t>
  </si>
  <si>
    <t xml:space="preserve"> 350-U1436A-9H-2-95-97-15 </t>
  </si>
  <si>
    <t xml:space="preserve"> 350-U1436A-9H-3-9-11-1 </t>
  </si>
  <si>
    <t xml:space="preserve"> 350-U1436A-9H-3-9-11-3 </t>
  </si>
  <si>
    <t xml:space="preserve"> 350-U1436A-9H-3-9-11-5 </t>
  </si>
  <si>
    <t xml:space="preserve"> 350-U1436A-9H-3-9-11-8 </t>
  </si>
  <si>
    <t xml:space="preserve"> 350-U1436A-9H-3-9-11-9 </t>
  </si>
  <si>
    <t xml:space="preserve"> 350-U1436A-9H-3-9-11-11 </t>
  </si>
  <si>
    <t xml:space="preserve"> 350-U1436A-9H-3-9-11-15 </t>
  </si>
  <si>
    <t xml:space="preserve"> 350-U1436A-9H-3-38-40-14 </t>
  </si>
  <si>
    <t xml:space="preserve"> 350-U1436A-9H-3-38-40-9 </t>
  </si>
  <si>
    <t xml:space="preserve"> 350-U1436A-9H-3-38-40-6 </t>
  </si>
  <si>
    <t xml:space="preserve"> 350-U1436A-9H-3-38-40-3 </t>
  </si>
  <si>
    <t xml:space="preserve"> 350-U1436A-9H-4-10-12-9 </t>
  </si>
  <si>
    <t xml:space="preserve"> 350-U1436A-9H-4-10-12-10 </t>
  </si>
  <si>
    <t xml:space="preserve"> 350-U1436A-9H-4-10-12-1 </t>
  </si>
  <si>
    <t xml:space="preserve"> 350-U1436A-9H-4-67-69-2 </t>
  </si>
  <si>
    <t xml:space="preserve"> 350-U1436A-9H-4-67-69-4 </t>
  </si>
  <si>
    <t xml:space="preserve"> 350-U1436A-9H-4-67-69-10 </t>
  </si>
  <si>
    <t xml:space="preserve"> 350-U1436A-9H-4-67-69-15 </t>
  </si>
  <si>
    <t xml:space="preserve"> 350-U1436A-9H-4-75-77-1 </t>
  </si>
  <si>
    <t xml:space="preserve"> 350-U1436A-9H-4-75-77-2 </t>
  </si>
  <si>
    <t xml:space="preserve"> 350-U1436A-9H-4-75-77-4 </t>
  </si>
  <si>
    <t xml:space="preserve"> 350-U1436A-9H-4-75-77-6 </t>
  </si>
  <si>
    <t xml:space="preserve"> 350-U1436A-9H-4-75-77-7 </t>
  </si>
  <si>
    <t xml:space="preserve"> 350-U1436A-9H-4-75-77-9 </t>
  </si>
  <si>
    <t xml:space="preserve"> 350-U1436A-9H-4-75-77-10 </t>
  </si>
  <si>
    <t xml:space="preserve"> 350-U1436A-9H-4-75-77-11 </t>
  </si>
  <si>
    <t xml:space="preserve"> 350-U1436A-9H-4-75-77-12 </t>
  </si>
  <si>
    <t xml:space="preserve"> 350-U1436A-9H-4-75-77-15 </t>
  </si>
  <si>
    <t xml:space="preserve"> 350-U1436A-9H-4-93-94-7 </t>
  </si>
  <si>
    <t xml:space="preserve"> 350-U1436A-9H-4-93-94-9 </t>
  </si>
  <si>
    <t xml:space="preserve"> 350-U1436A-9H-4-93-94-10 </t>
  </si>
  <si>
    <t xml:space="preserve"> 350-U1436A-9H-4-93-94-11 </t>
  </si>
  <si>
    <t xml:space="preserve"> 350-U1436A-9H-4-93-94-12 </t>
  </si>
  <si>
    <t xml:space="preserve"> 350-U1436A-9H-4-120-122-1 </t>
  </si>
  <si>
    <t xml:space="preserve"> 350-U1436A-9H-4-120-122-14 </t>
  </si>
  <si>
    <t xml:space="preserve"> 350-U1436A-9H-4-120-122-2 </t>
  </si>
  <si>
    <t xml:space="preserve"> 350-U1436A-9H-4-120-122-4 </t>
  </si>
  <si>
    <t xml:space="preserve"> 350-U1436A-9H-4-120-122-6 </t>
  </si>
  <si>
    <t xml:space="preserve"> 350-U1436A-9H-4-120-122-8 </t>
  </si>
  <si>
    <t xml:space="preserve"> 350-U1436A-9H-4-120-122-11 </t>
  </si>
  <si>
    <t xml:space="preserve"> 350-U1436A-9H-4-120-122-12 </t>
  </si>
  <si>
    <t xml:space="preserve"> 350-U1436A-9H-4-10-12-12 </t>
  </si>
  <si>
    <t xml:space="preserve"> 350-U1436A-12F-2-10-12-11 </t>
  </si>
  <si>
    <t xml:space="preserve"> 350-U1436A-12F-2-10-12-6 </t>
  </si>
  <si>
    <t xml:space="preserve"> 350-U1436A-12F-2-10-12-13 </t>
  </si>
  <si>
    <t xml:space="preserve"> 350-U1436A-12F-2-10-12-14 </t>
  </si>
  <si>
    <t xml:space="preserve"> plagioclase-hosted melt inclusion</t>
  </si>
  <si>
    <t>glass shards from tephra</t>
  </si>
  <si>
    <t>tephra</t>
  </si>
  <si>
    <t>Latitutde</t>
  </si>
  <si>
    <t xml:space="preserve"> 350-U1436A-1H-1-84-86-4</t>
  </si>
  <si>
    <t xml:space="preserve"> 350-U1436A-2H-4-88-90-10</t>
  </si>
  <si>
    <t xml:space="preserve"> 350-U1436A-3H-2-47-49-2</t>
  </si>
  <si>
    <t xml:space="preserve"> 350-U1436A-3H-2-98-100-16</t>
  </si>
  <si>
    <t xml:space="preserve"> 350-U1436A-5H-3-19-21-9</t>
  </si>
  <si>
    <t>782A-39-X-1-21-23</t>
  </si>
  <si>
    <t>Straub (2003)</t>
  </si>
  <si>
    <t>350-U1436A-1H-1-84-86</t>
  </si>
  <si>
    <t>350-U1436A-2H-3-18-20</t>
  </si>
  <si>
    <t>350-U1436A-2H-3-90-92</t>
  </si>
  <si>
    <t>350-U1436A-2H-4-76-78</t>
  </si>
  <si>
    <t>350-U1436A-2H-4-88-90</t>
  </si>
  <si>
    <t>350-U1436A-3H-2-47-49</t>
  </si>
  <si>
    <t>350-U1436A-3H-2-98-100</t>
  </si>
  <si>
    <t>350-U1436A-3H-3-28-30</t>
  </si>
  <si>
    <t>350-U1436A-4H-4-39-41</t>
  </si>
  <si>
    <t>350-U1436A-5H-3-19-21</t>
  </si>
  <si>
    <t>350-U1436A-5H-5-114-116</t>
  </si>
  <si>
    <t>350-U1436A-5H-5-62-64</t>
  </si>
  <si>
    <t>350-U1436A-5H-6-62-64</t>
  </si>
  <si>
    <t>350-U1436A-6H-2-5</t>
  </si>
  <si>
    <t>350-U1436A-9H-3-9</t>
  </si>
  <si>
    <t>350-U1436A-9H-4-10-12</t>
  </si>
  <si>
    <t>350-U1436A-9H-4-120-122</t>
  </si>
  <si>
    <t>350-U1436A-9H-4-67-69</t>
  </si>
  <si>
    <t>350-U1436A-9H-4-75-77</t>
  </si>
  <si>
    <t>350-U1436A-9H-4-93-94</t>
  </si>
  <si>
    <t>352-1440A-5H-3/4_148-6</t>
  </si>
  <si>
    <t xml:space="preserve">352-U1439A-4H-7-7-12 </t>
  </si>
  <si>
    <t xml:space="preserve">352-U1439A-4H-CC-21-23 </t>
  </si>
  <si>
    <t>782A-11X-3-0-1</t>
  </si>
  <si>
    <t>782A-11X-3-0-1-19-11</t>
  </si>
  <si>
    <t>782A-11X-3-0-1-19-2</t>
  </si>
  <si>
    <t>782A-11X-3-0-1-19-3</t>
  </si>
  <si>
    <t>782A-11X-3-0-1-19-7</t>
  </si>
  <si>
    <t>782A-11X-3-0-1-19-8</t>
  </si>
  <si>
    <t>782A-11X-3-0-1-19-9</t>
  </si>
  <si>
    <t>782A-1H-3-22-24</t>
  </si>
  <si>
    <t>782A-1H-3-22-24-1A</t>
  </si>
  <si>
    <t>782A-6H-1-138-140</t>
  </si>
  <si>
    <t>782A-6H-1-138-140-3A</t>
  </si>
  <si>
    <t>784A-8R-5-35-37</t>
  </si>
  <si>
    <t>782A-14X2-141-143</t>
  </si>
  <si>
    <t>782A-14X2-141-143-8A</t>
  </si>
  <si>
    <t>782A-14X2-113-115-7A</t>
  </si>
  <si>
    <t>786A-5X-1-74-76</t>
  </si>
  <si>
    <t>782A-20X-CC-9-11</t>
  </si>
  <si>
    <t>782A-20X-CC-9-11-16A</t>
  </si>
  <si>
    <t>782A-26X-1-141-144</t>
  </si>
  <si>
    <t>782A-26X-1-141-144-12A</t>
  </si>
  <si>
    <t>786A-6X-5-7-9</t>
  </si>
  <si>
    <t>784A-24R-3-118-120</t>
  </si>
  <si>
    <t>782A-35X-3-53-59</t>
  </si>
  <si>
    <t>782A-35X-6-130-136</t>
  </si>
  <si>
    <t>782A-37X-2-100-106</t>
  </si>
  <si>
    <t>782A-39X-1-27-28</t>
  </si>
  <si>
    <t>782A-39X-1-21-23-1</t>
  </si>
  <si>
    <t>782A-39X-1-21-23-3A</t>
  </si>
  <si>
    <t>782A-39X-1-21-23-4</t>
  </si>
  <si>
    <t>782A-39X-1-21-23-5</t>
  </si>
  <si>
    <t>782A-39X-1-21-23-5A</t>
  </si>
  <si>
    <t>782A-39X-1-21-23-5B</t>
  </si>
  <si>
    <t>782A-39X-1-21-23-6A</t>
  </si>
  <si>
    <t>782A-39X-1-21-23-8</t>
  </si>
  <si>
    <t>782A-6H-6-88-90-F2</t>
  </si>
  <si>
    <t>782A-6H-6-88-90-G1</t>
  </si>
  <si>
    <t>782A-11X-1-55-57</t>
  </si>
  <si>
    <t>782A-14X-2-142-144</t>
  </si>
  <si>
    <t>782A-14X-2-9-11</t>
  </si>
  <si>
    <t>782A-14X-5-14-17</t>
  </si>
  <si>
    <t>782A-15X-3-116-118</t>
  </si>
  <si>
    <t>782A-15X-3-9-10-29-B1</t>
  </si>
  <si>
    <t>782A-15X-3-9-10-29-C1</t>
  </si>
  <si>
    <t>782A-15X-3-9-10-29-D2</t>
  </si>
  <si>
    <t>782A-15X3-104-106</t>
  </si>
  <si>
    <t>782A-17X-1-56-58</t>
  </si>
  <si>
    <t>782A-17X-2-7-8</t>
  </si>
  <si>
    <t>782A-17X4-0-2</t>
  </si>
  <si>
    <t>782A-18X-1-15-17</t>
  </si>
  <si>
    <t>782A-18X1-15-17</t>
  </si>
  <si>
    <t>782A-19X-3-68-70</t>
  </si>
  <si>
    <t>782A-19X3-68-70</t>
  </si>
  <si>
    <t>782A-1H-3-129-130</t>
  </si>
  <si>
    <t>782A-21X-2-84-86</t>
  </si>
  <si>
    <t>782A-21X-2-50-52</t>
  </si>
  <si>
    <t>782A-21X-3-26-27</t>
  </si>
  <si>
    <t>782A-21X-5-43-45</t>
  </si>
  <si>
    <t>782A-23X-4-107-109-59B1</t>
  </si>
  <si>
    <t>782A-23X-4-107-109-59D1</t>
  </si>
  <si>
    <t>782A-23X-4-107-109-59G1</t>
  </si>
  <si>
    <t>782A-23X-6-135-137</t>
  </si>
  <si>
    <t>782A-23X-6-66-68</t>
  </si>
  <si>
    <t>782A-25X-4-111-113</t>
  </si>
  <si>
    <t>782A-25X4-111-113</t>
  </si>
  <si>
    <t>782A-26X-4-52-54</t>
  </si>
  <si>
    <t>782A-26X-5-147-149-71B1</t>
  </si>
  <si>
    <t>782A-26X4-52-54</t>
  </si>
  <si>
    <t>782A-27X-2-30-32</t>
  </si>
  <si>
    <t>782A-27X2-30-32</t>
  </si>
  <si>
    <t>782A-28X-1-97-99</t>
  </si>
  <si>
    <t>782A-28X-4-128-130</t>
  </si>
  <si>
    <t>782A-28X1-97-99</t>
  </si>
  <si>
    <t>782A-28X4-128-130</t>
  </si>
  <si>
    <t>782A-29X-3-42-46</t>
  </si>
  <si>
    <t>782A-29X-3-9-11</t>
  </si>
  <si>
    <t>782A-29X-CC-5-7</t>
  </si>
  <si>
    <t>782A-29X3-42-46</t>
  </si>
  <si>
    <t>782A-29X6-124-126</t>
  </si>
  <si>
    <t>782A-2H-5-136-138</t>
  </si>
  <si>
    <t>782A-2H-6-85-87</t>
  </si>
  <si>
    <t>782A-2H5-136-138</t>
  </si>
  <si>
    <t>782A-2H6-85-87</t>
  </si>
  <si>
    <t>782A-32X-2-26-28</t>
  </si>
  <si>
    <t>782A-32X-6-31-33</t>
  </si>
  <si>
    <t>782A-33X-5-36-39-94B1</t>
  </si>
  <si>
    <t>782A-33X3-84-86</t>
  </si>
  <si>
    <t>782A-34XCC-23-25</t>
  </si>
  <si>
    <t>782A-35X-2-102-104</t>
  </si>
  <si>
    <t>782A-36X-2-66-68</t>
  </si>
  <si>
    <t>782A-36X-3-57-59</t>
  </si>
  <si>
    <t>782A-37X-1-40-42</t>
  </si>
  <si>
    <t>782A-37X-4-43-45</t>
  </si>
  <si>
    <t>782A-41X-5-58-60</t>
  </si>
  <si>
    <t>782A-41X-5-58-60(DARK PUMICE)</t>
  </si>
  <si>
    <t>782A-41X-5-58-60(LIGHT PUMICE)</t>
  </si>
  <si>
    <t>782A-41X-5-58-60(SCORIA)</t>
  </si>
  <si>
    <t>782A-42X-2-99-101</t>
  </si>
  <si>
    <t>782A-42X-CC-27-29</t>
  </si>
  <si>
    <t>782A-6H-6-55-57</t>
  </si>
  <si>
    <t>782A-6H3-47-52</t>
  </si>
  <si>
    <t>782A-7H-3-108-110</t>
  </si>
  <si>
    <t>782A-11X-3-0-1-19</t>
  </si>
  <si>
    <t>782A-11X-3-0-1-11</t>
  </si>
  <si>
    <t>782A-11X-3-0-1-2</t>
  </si>
  <si>
    <t>782A-11X-3-0-1-3</t>
  </si>
  <si>
    <t>782A-11X-3-0-1-7</t>
  </si>
  <si>
    <t>782A-11X-3-0-1-8</t>
  </si>
  <si>
    <t>782A-11X-3-0-1-9</t>
  </si>
  <si>
    <t>782A-13X-3-51-53-B1</t>
  </si>
  <si>
    <t>782A-13X-3-51-53-B2</t>
  </si>
  <si>
    <t>782A-13X-3-51-53-D5</t>
  </si>
  <si>
    <t>782A-13X-3-51-53-F5</t>
  </si>
  <si>
    <t>782A-15X-3-9-10-B1</t>
  </si>
  <si>
    <t>782A-15X-3-9-10-C1</t>
  </si>
  <si>
    <t>782A-15X-3-9-10-C2</t>
  </si>
  <si>
    <t>782A-15X-3-9-10-D2</t>
  </si>
  <si>
    <t>782A-15X-3-9-10-F1</t>
  </si>
  <si>
    <t>782A-XCC-5-7</t>
  </si>
  <si>
    <t>782A-2H-4-11114</t>
  </si>
  <si>
    <t>782A-2H-4-11114-11</t>
  </si>
  <si>
    <t>782A-2H-4-11114-38A</t>
  </si>
  <si>
    <t>782A-2H-4-11114-38B</t>
  </si>
  <si>
    <t>782A-2H-4-11114-38C</t>
  </si>
  <si>
    <t>782A-2H-4-11114-10A</t>
  </si>
  <si>
    <t>782A-2H-4-11114-10B</t>
  </si>
  <si>
    <t>782A-2H-4-11114-7A</t>
  </si>
  <si>
    <t>782A-17X-4-0-2-A5</t>
  </si>
  <si>
    <t>782A-17X-4-0-2-B4</t>
  </si>
  <si>
    <t>782A-17X-4-0-2-C2</t>
  </si>
  <si>
    <t>782A-17X-4-0-2-C3</t>
  </si>
  <si>
    <t>782A-19X-1-147-149-10A</t>
  </si>
  <si>
    <t>782A-19X-1-147-149-11B</t>
  </si>
  <si>
    <t>782A-19X-1-147-149-12B</t>
  </si>
  <si>
    <t>782A-19X-1-147-149-12C</t>
  </si>
  <si>
    <t>782A-19X-1-147-149-9A</t>
  </si>
  <si>
    <t>782A-19X-1-147-149-9B</t>
  </si>
  <si>
    <t>782A-23X-4-107-109-B1</t>
  </si>
  <si>
    <t>782A-23X-4-107-109-D1</t>
  </si>
  <si>
    <t>782A-23X-4-107-109-G1</t>
  </si>
  <si>
    <t>782A-26X-5-147-149-B1</t>
  </si>
  <si>
    <t>782A-29X-5-13-15-13A</t>
  </si>
  <si>
    <t>782A-29X-5-13-15-14A</t>
  </si>
  <si>
    <t>782A-29X-5-13-15-14B</t>
  </si>
  <si>
    <t>782A-29X-5-13-15-7B</t>
  </si>
  <si>
    <t>782A-29X-5-13-15-8B</t>
  </si>
  <si>
    <t>782A-29X-5-13-15-9A</t>
  </si>
  <si>
    <t>782A-29X-5-13-15-9B</t>
  </si>
  <si>
    <t>782A-33X-5-36-39-B1</t>
  </si>
  <si>
    <t>782A-33X-5-36-39-D1</t>
  </si>
  <si>
    <t>782A-33X-5-36-39-D3</t>
  </si>
  <si>
    <t>La/Yb</t>
  </si>
  <si>
    <t>Hahajima</t>
  </si>
  <si>
    <t>07112104-1</t>
  </si>
  <si>
    <t>05121801A</t>
  </si>
  <si>
    <t>Mukoujima</t>
  </si>
  <si>
    <t>Katsuodorijima</t>
  </si>
  <si>
    <t>07033045-2</t>
  </si>
  <si>
    <t>Hirashima</t>
  </si>
  <si>
    <t>Anejima</t>
  </si>
  <si>
    <t>Imoutojima</t>
  </si>
  <si>
    <t>07032941-3</t>
  </si>
  <si>
    <t>Meijima</t>
  </si>
  <si>
    <t>07032938-2</t>
  </si>
  <si>
    <t>Izu rear- arc?</t>
  </si>
  <si>
    <t>782A-6H-3-47-52</t>
  </si>
  <si>
    <t>Grain/glass shard number</t>
  </si>
  <si>
    <t>La/Sm</t>
  </si>
  <si>
    <t>Volcaniclastic</t>
  </si>
  <si>
    <t>ODP0126-0790B-008H-005/118-121</t>
  </si>
  <si>
    <t>ODP0126-0791B-045R-002/56-59</t>
  </si>
  <si>
    <t>ODP0126-0788D-005R-001/42-45</t>
  </si>
  <si>
    <t>ODP0126-0788D-006R-001/24-27</t>
  </si>
  <si>
    <t>ODP0126-0788D-007R-00CC/7-10</t>
  </si>
  <si>
    <t>ODP0126-0788D-008R-001/29-32</t>
  </si>
  <si>
    <t>ODP0126-0788D-009R-001/101-105</t>
  </si>
  <si>
    <t>Hiscott and Gill (1992)</t>
  </si>
  <si>
    <t>5.9l</t>
  </si>
  <si>
    <t>0.7l</t>
  </si>
  <si>
    <t>2.8l</t>
  </si>
  <si>
    <t>0.4l</t>
  </si>
  <si>
    <t>ODP 126, Leg 787B</t>
  </si>
  <si>
    <t>ODP 126, Leg 790B</t>
  </si>
  <si>
    <t>ODP 126, Leg 792A</t>
  </si>
  <si>
    <t>ODP 126, Leg 793A</t>
  </si>
  <si>
    <t>ODP 126, Leg 788D</t>
  </si>
  <si>
    <t>ODP 126, Leg 791B</t>
  </si>
  <si>
    <t>ODP 126, Leg 792B</t>
  </si>
  <si>
    <t>ODP 126, Leg 792E</t>
  </si>
  <si>
    <t>ODP 126, Leg 793B</t>
  </si>
  <si>
    <t>790B-8H-5-118-121</t>
  </si>
  <si>
    <t>792E-11R-1-87-90</t>
  </si>
  <si>
    <t>793B-54R-3-103-107</t>
  </si>
  <si>
    <t>788D--7R-CC--7-10</t>
  </si>
  <si>
    <t>788D--9R-1--101-105</t>
  </si>
  <si>
    <t>792E--9R-3--68-73</t>
  </si>
  <si>
    <t>792E--23R-1--118-121</t>
  </si>
  <si>
    <t>793B--3R-I--66-70</t>
  </si>
  <si>
    <t>793B-20R-4--91-9S</t>
  </si>
  <si>
    <t>787B--14R-3--72-76</t>
  </si>
  <si>
    <t>787B--15R-4--26-29</t>
  </si>
  <si>
    <t>792E-33R-1-105-108</t>
  </si>
  <si>
    <t>793B-26R-5-125-129</t>
  </si>
  <si>
    <t>787B-21R-I-65-69</t>
  </si>
  <si>
    <t>787B-23R-4-18-21</t>
  </si>
  <si>
    <t>792E-42R-6-80-83</t>
  </si>
  <si>
    <t>792E-47R-2-88-93</t>
  </si>
  <si>
    <t>793B-36R-6-103-107</t>
  </si>
  <si>
    <t>792E-56R-1-36-39</t>
  </si>
  <si>
    <t>793B-51R-5-6-9</t>
  </si>
  <si>
    <t>792E-65R-1-111-116</t>
  </si>
  <si>
    <t>Gill et al. (1994)</t>
  </si>
  <si>
    <t>ODP Leg 126, 790B</t>
  </si>
  <si>
    <t xml:space="preserve">ODP Leg 126, 788D </t>
  </si>
  <si>
    <t xml:space="preserve">ODP Leg 126, 792E </t>
  </si>
  <si>
    <t xml:space="preserve">ODP Leg 126, 793B </t>
  </si>
  <si>
    <t>ODP Leg 126, 793B</t>
  </si>
  <si>
    <t xml:space="preserve">ODP Leg 126, 787B </t>
  </si>
  <si>
    <t>ODP Leg 126, 792E</t>
  </si>
  <si>
    <t>ODP Leg 126, 787B</t>
  </si>
  <si>
    <t>126-0787B-002R-001/103-107</t>
  </si>
  <si>
    <t>126-0787B-002R-001/6-10</t>
  </si>
  <si>
    <t>126-0787B-003R-002/76-79</t>
  </si>
  <si>
    <t>126-0787B-014R-002/69-73</t>
  </si>
  <si>
    <t>126-0787B-014R-003/72-76</t>
  </si>
  <si>
    <t>126-0787B-015R-001/108-111</t>
  </si>
  <si>
    <t>126-0787B-015R-004/26-29</t>
  </si>
  <si>
    <t>126-0787B-016R-001/46-49</t>
  </si>
  <si>
    <t>126-0787B-018R-001/17-20</t>
  </si>
  <si>
    <t>126-0787B-018R-003/142-145</t>
  </si>
  <si>
    <t>126-0787B-019R-003/31-34</t>
  </si>
  <si>
    <t>126-0787B-019R-006/45-48</t>
  </si>
  <si>
    <t>126-0787B-020R-001/15-16</t>
  </si>
  <si>
    <t>126-0787B-020R-004/20-23</t>
  </si>
  <si>
    <t>126-0787B-021R-001/65-69</t>
  </si>
  <si>
    <t>126-0787B-022R-001/47-50</t>
  </si>
  <si>
    <t>126-0787B-023R-004/18-21</t>
  </si>
  <si>
    <t>126-0787B-025R-004/10-13</t>
  </si>
  <si>
    <t>126-0787B-026R-005/19-22</t>
  </si>
  <si>
    <t>126-0787B-027R-001/77-80</t>
  </si>
  <si>
    <t>126-0787B-027R-0CC/0-3</t>
  </si>
  <si>
    <t>126-0787B-031R-001/135-138</t>
  </si>
  <si>
    <t>126-0787B-032R-001/54-57</t>
  </si>
  <si>
    <t>126-0787B-033R-002/68-71</t>
  </si>
  <si>
    <t>126-0792A-002H-001/87-90</t>
  </si>
  <si>
    <t>126-0792A-004H-005/14-17</t>
  </si>
  <si>
    <t>126-0792A-006H-004/82-85</t>
  </si>
  <si>
    <t>126-0792A-007H-005/118-121</t>
  </si>
  <si>
    <t>126-0792B-002H-006/132-135</t>
  </si>
  <si>
    <t>126-0792B-003H-003/26-30</t>
  </si>
  <si>
    <t>126-0792B-003H-004/90-93</t>
  </si>
  <si>
    <t>126-0792E-004R-002/54-57</t>
  </si>
  <si>
    <t>126-0792E-007R-001/8-11</t>
  </si>
  <si>
    <t>126-0792E-009R-003/68-73</t>
  </si>
  <si>
    <t>126-0792E-009R-005/26-31</t>
  </si>
  <si>
    <t>126-0792E-011R-001/87-90</t>
  </si>
  <si>
    <t>126-0792E-012R-003/108-110</t>
  </si>
  <si>
    <t>126-0792E-014R-0CC/19-23</t>
  </si>
  <si>
    <t>126-0792E-016R-002/93-97</t>
  </si>
  <si>
    <t>126-0792E-017R-002/46-50</t>
  </si>
  <si>
    <t>126-0792E-023R-001/118-121</t>
  </si>
  <si>
    <t>126-0792E-032R-003/81-84</t>
  </si>
  <si>
    <t>126-0792E-033R-001/105-108</t>
  </si>
  <si>
    <t>126-0792E-034R-0CC/20-23</t>
  </si>
  <si>
    <t>126-0792E-036R-001/30-34</t>
  </si>
  <si>
    <t>126-0792E-037R-004/57-61</t>
  </si>
  <si>
    <t>126-0792E-038R-005/50-54</t>
  </si>
  <si>
    <t>126-0792E-039R-001/28-32</t>
  </si>
  <si>
    <t>126-0792E-040R-002/57-62</t>
  </si>
  <si>
    <t>126-0792E-040R-006/7-11</t>
  </si>
  <si>
    <t>126-0792E-041R-003/143-147</t>
  </si>
  <si>
    <t>126-0792E-042R-001/75-78</t>
  </si>
  <si>
    <t>126-0792E-042R-006/80-83</t>
  </si>
  <si>
    <t>126-0792E-043R-004/91-94</t>
  </si>
  <si>
    <t>126-0792E-044R-003/62-66</t>
  </si>
  <si>
    <t>126-0792E-045R-003/124-127</t>
  </si>
  <si>
    <t>126-0792E-046R-001/52-55</t>
  </si>
  <si>
    <t>126-0792E-047R-002/88-93</t>
  </si>
  <si>
    <t>126-0792E-048R-006/49-53</t>
  </si>
  <si>
    <t>126-0792E-049R-002/97-101</t>
  </si>
  <si>
    <t>126-0792E-049R-004/90-94</t>
  </si>
  <si>
    <t>126-0792E-050R-003/114-118</t>
  </si>
  <si>
    <t>126-0792E-052R-001/146-149</t>
  </si>
  <si>
    <t>126-0792E-054R-003/81-84</t>
  </si>
  <si>
    <t>126-0792E-055R-0CC/7-11</t>
  </si>
  <si>
    <t>126-0792E-056R-001/36-39</t>
  </si>
  <si>
    <t>126-0792E-056R-005/33-36</t>
  </si>
  <si>
    <t>126-0792E-057R-003/102-105</t>
  </si>
  <si>
    <t>126-0792E-058R-004/8-12</t>
  </si>
  <si>
    <t>126-0792E-059R-003/44-48</t>
  </si>
  <si>
    <t>126-0792E-060R-004/127-130</t>
  </si>
  <si>
    <t>126-0792E-061R-002/32-36</t>
  </si>
  <si>
    <t>126-0792E-062R-005/57-60</t>
  </si>
  <si>
    <t>126-0792E-063R-001/130-134</t>
  </si>
  <si>
    <t>126-0792E-064R-002/146-149</t>
  </si>
  <si>
    <t>126-0792E-065R-001/111-116</t>
  </si>
  <si>
    <t>126-0792E-067R-003/98-102</t>
  </si>
  <si>
    <t>126-0792E-068R-001/64-68</t>
  </si>
  <si>
    <t>126-0792E-068R-002/6-10</t>
  </si>
  <si>
    <t>126-0793A-008H-001/32-36</t>
  </si>
  <si>
    <t>126-0793A-009H-002/111-114</t>
  </si>
  <si>
    <t>126-0793B-003R-001/66-70</t>
  </si>
  <si>
    <t>126-0793B-011R-001/104-107</t>
  </si>
  <si>
    <t>126-0793B-019R-004/47-51</t>
  </si>
  <si>
    <t>126-0793B-020R-004/91-95</t>
  </si>
  <si>
    <t>126-0793B-022R-003/33-36</t>
  </si>
  <si>
    <t>126-0793B-023R-004/9-12</t>
  </si>
  <si>
    <t>126-0793B-024R-002/5-9</t>
  </si>
  <si>
    <t>126-0793B-025R-001/147-151</t>
  </si>
  <si>
    <t>126-0793B-026R-005/125-129</t>
  </si>
  <si>
    <t>126-0793B-027R-006/35-40</t>
  </si>
  <si>
    <t>126-0793B-028R-006/33-37</t>
  </si>
  <si>
    <t>126-0793B-029R-005/109-112</t>
  </si>
  <si>
    <t>126-0793B-030R-003/25-29</t>
  </si>
  <si>
    <t>126-0793B-032R-001/39-43</t>
  </si>
  <si>
    <t>126-0793B-034R-002/44-47</t>
  </si>
  <si>
    <t>126-0793B-035R-002/139-142</t>
  </si>
  <si>
    <t>126-0793B-036R-006/103-107</t>
  </si>
  <si>
    <t>126-0793B-048R-003/58-60</t>
  </si>
  <si>
    <t>126-0793B-050R-001/80-83</t>
  </si>
  <si>
    <t>126-0793B-051R-005/6-9</t>
  </si>
  <si>
    <t>126-0793B-052R-001/93-97</t>
  </si>
  <si>
    <t>126-0793B-053R-003/145-149</t>
  </si>
  <si>
    <t>126-0793B-054R-003/103-107</t>
  </si>
  <si>
    <t>126-0793B-056R-003/26-30</t>
  </si>
  <si>
    <t>126-0793B-057R-002/139-143</t>
  </si>
  <si>
    <t>126-0793B-058R-006/22-26</t>
  </si>
  <si>
    <t>126-0793B-059R-005/74-77</t>
  </si>
  <si>
    <t>126-0793B-063R-003/15-19</t>
  </si>
  <si>
    <t>126-0793B-064R-006/14-18</t>
  </si>
  <si>
    <t>126-0793B-067R-001/56-60</t>
  </si>
  <si>
    <t>126-0793B-069R-002/145-148</t>
  </si>
  <si>
    <t>126-0793B-073R-002/0-4</t>
  </si>
  <si>
    <t>126-0793B-082R-003/75-79</t>
  </si>
  <si>
    <t>126-0787B-002R-001/103-108</t>
  </si>
  <si>
    <t>126-0787B-002R-001/6-11</t>
  </si>
  <si>
    <t>126-0787B-003R-002/76-80</t>
  </si>
  <si>
    <t>126-0787B-014R-002/69-74</t>
  </si>
  <si>
    <t>126-0787B-014R-003/72-77</t>
  </si>
  <si>
    <t>126-0787B-015R-001/108-112</t>
  </si>
  <si>
    <t>126-0787B-015R-004/26-30</t>
  </si>
  <si>
    <t>126-0787B-016R-001/46-50</t>
  </si>
  <si>
    <t>126-0787B-018R-001/17-21</t>
  </si>
  <si>
    <t>126-0787B-018R-003/142-146</t>
  </si>
  <si>
    <t>126-0787B-019R-003/31-35</t>
  </si>
  <si>
    <t>126-0787B-019R-006/45-49</t>
  </si>
  <si>
    <t>126-0787B-020R-001/15-17</t>
  </si>
  <si>
    <t>126-0787B-020R-004/20-24</t>
  </si>
  <si>
    <t>126-0787B-021R-001/65-70</t>
  </si>
  <si>
    <t>126-0787B-022R-001/47-51</t>
  </si>
  <si>
    <t>126-0787B-023R-004/18-22</t>
  </si>
  <si>
    <t>126-0787B-025R-004/10-14</t>
  </si>
  <si>
    <t>126-0787B-026R-005/19-23</t>
  </si>
  <si>
    <t>126-0787B-027R-001/77-81</t>
  </si>
  <si>
    <t>126-0787B-027R-0CC/0-4</t>
  </si>
  <si>
    <t>126-0787B-031R-001/135-139</t>
  </si>
  <si>
    <t>126-0787B-032R-001/54-58</t>
  </si>
  <si>
    <t>126-0787B-033R-002/68-72</t>
  </si>
  <si>
    <t>126-0792A-002H-001/87-91</t>
  </si>
  <si>
    <t>126-0792A-004H-005/14-18</t>
  </si>
  <si>
    <t>126-0792A-006H-004/82-86</t>
  </si>
  <si>
    <t>126-0792A-007H-005/118-122</t>
  </si>
  <si>
    <t>126-0792B-002H-006/132-136</t>
  </si>
  <si>
    <t>126-0792B-003H-003/26-31</t>
  </si>
  <si>
    <t>126-0792B-003H-004/90-94</t>
  </si>
  <si>
    <t>126-0792E-004R-002/54-58</t>
  </si>
  <si>
    <t>126-0792E-007R-001/8-12</t>
  </si>
  <si>
    <t>126-0792E-009R-003/68-74</t>
  </si>
  <si>
    <t>126-0792E-009R-005/26-32</t>
  </si>
  <si>
    <t>126-0792E-011R-001/87-91</t>
  </si>
  <si>
    <t>126-0792E-012R-003/108-111</t>
  </si>
  <si>
    <t>126-0792E-014R-0CC/19-24</t>
  </si>
  <si>
    <t>126-0792E-016R-002/93-98</t>
  </si>
  <si>
    <t>126-0792E-017R-002/46-51</t>
  </si>
  <si>
    <t>126-0792E-023R-001/118-122</t>
  </si>
  <si>
    <t>126-0792E-032R-003/81-85</t>
  </si>
  <si>
    <t>126-0792E-033R-001/105-109</t>
  </si>
  <si>
    <t>126-0792E-034R-0CC/20-24</t>
  </si>
  <si>
    <t>126-0792E-036R-001/30-35</t>
  </si>
  <si>
    <t>126-0792E-037R-004/57-62</t>
  </si>
  <si>
    <t>126-0792E-038R-005/50-55</t>
  </si>
  <si>
    <t>126-0792E-039R-001/28-33</t>
  </si>
  <si>
    <t>126-0792E-040R-002/57-63</t>
  </si>
  <si>
    <t>126-0792E-040R-006/7-12</t>
  </si>
  <si>
    <t>126-0792E-041R-003/143-148</t>
  </si>
  <si>
    <t>126-0792E-042R-001/75-79</t>
  </si>
  <si>
    <t>126-0792E-042R-006/80-84</t>
  </si>
  <si>
    <t>126-0792E-043R-004/91-95</t>
  </si>
  <si>
    <t>126-0792E-044R-003/62-67</t>
  </si>
  <si>
    <t>126-0792E-045R-003/124-128</t>
  </si>
  <si>
    <t>126-0792E-046R-001/52-56</t>
  </si>
  <si>
    <t>126-0792E-047R-002/88-94</t>
  </si>
  <si>
    <t>126-0792E-048R-006/49-54</t>
  </si>
  <si>
    <t>126-0792E-049R-002/97-102</t>
  </si>
  <si>
    <t>126-0792E-049R-004/90-95</t>
  </si>
  <si>
    <t>126-0792E-050R-003/114-119</t>
  </si>
  <si>
    <t>126-0792E-052R-001/146-150</t>
  </si>
  <si>
    <t>126-0792E-054R-003/81-85</t>
  </si>
  <si>
    <t>126-0792E-055R-0CC/7-12</t>
  </si>
  <si>
    <t>126-0792E-056R-001/36-40</t>
  </si>
  <si>
    <t>126-0792E-056R-005/33-37</t>
  </si>
  <si>
    <t>126-0792E-057R-003/102-106</t>
  </si>
  <si>
    <t>126-0792E-058R-004/8-13</t>
  </si>
  <si>
    <t>126-0792E-059R-003/44-49</t>
  </si>
  <si>
    <t>126-0792E-060R-004/127-131</t>
  </si>
  <si>
    <t>126-0792E-061R-002/32-37</t>
  </si>
  <si>
    <t>126-0792E-062R-005/57-61</t>
  </si>
  <si>
    <t>126-0792E-063R-001/130-135</t>
  </si>
  <si>
    <t>126-0792E-064R-002/146-150</t>
  </si>
  <si>
    <t>126-0792E-065R-001/111-117</t>
  </si>
  <si>
    <t>126-0792E-067R-003/98-103</t>
  </si>
  <si>
    <t>126-0792E-068R-001/64-69</t>
  </si>
  <si>
    <t>126-0792E-068R-002/6-11</t>
  </si>
  <si>
    <t>126-0793A-008H-001/32-37</t>
  </si>
  <si>
    <t>126-0793A-009H-002/111-115</t>
  </si>
  <si>
    <t>126-0793B-003R-001/66-71</t>
  </si>
  <si>
    <t>126-0793B-011R-001/104-108</t>
  </si>
  <si>
    <t>126-0793B-019R-004/47-52</t>
  </si>
  <si>
    <t>126-0793B-020R-004/91-96</t>
  </si>
  <si>
    <t>126-0793B-022R-003/33-37</t>
  </si>
  <si>
    <t>126-0793B-023R-004/9-13</t>
  </si>
  <si>
    <t>126-0793B-024R-002/5-10</t>
  </si>
  <si>
    <t>126-0793B-025R-001/147-152</t>
  </si>
  <si>
    <t>126-0793B-026R-005/125-130</t>
  </si>
  <si>
    <t>126-0793B-027R-006/35-41</t>
  </si>
  <si>
    <t>126-0793B-028R-006/33-38</t>
  </si>
  <si>
    <t>126-0793B-029R-005/109-113</t>
  </si>
  <si>
    <t>126-0793B-030R-003/25-30</t>
  </si>
  <si>
    <t>126-0793B-032R-001/39-44</t>
  </si>
  <si>
    <t>126-0793B-034R-002/44-48</t>
  </si>
  <si>
    <t>126-0793B-035R-002/139-143</t>
  </si>
  <si>
    <t>126-0793B-036R-006/103-108</t>
  </si>
  <si>
    <t>126-0793B-048R-003/58-61</t>
  </si>
  <si>
    <t>126-0793B-050R-001/80-84</t>
  </si>
  <si>
    <t>126-0793B-051R-005/6-10</t>
  </si>
  <si>
    <t>126-0793B-052R-001/93-98</t>
  </si>
  <si>
    <t>126-0793B-053R-003/145-150</t>
  </si>
  <si>
    <t>126-0793B-054R-003/103-108</t>
  </si>
  <si>
    <t>126-0793B-056R-003/26-31</t>
  </si>
  <si>
    <t>126-0793B-057R-002/139-144</t>
  </si>
  <si>
    <t>126-0793B-058R-006/22-27</t>
  </si>
  <si>
    <t>126-0793B-059R-005/74-78</t>
  </si>
  <si>
    <t>126-0793B-063R-003/15-20</t>
  </si>
  <si>
    <t>126-0793B-064R-006/14-19</t>
  </si>
  <si>
    <t>126-0793B-067R-001/56-61</t>
  </si>
  <si>
    <t>126-0793B-069R-002/145-149</t>
  </si>
  <si>
    <t>126-0793B-073R-002/0-5</t>
  </si>
  <si>
    <t>126-0793B-082R-003/75-80</t>
  </si>
  <si>
    <r>
      <t>SiO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 </t>
    </r>
  </si>
  <si>
    <r>
      <t>Na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O  </t>
    </r>
  </si>
  <si>
    <r>
      <t>K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O   </t>
    </r>
  </si>
  <si>
    <r>
      <t>TiO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 </t>
    </r>
  </si>
  <si>
    <r>
      <t>Al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  <r>
      <rPr>
        <b/>
        <vertAlign val="sub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</t>
    </r>
  </si>
  <si>
    <r>
      <t>P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  <r>
      <rPr>
        <b/>
        <vertAlign val="subscript"/>
        <sz val="12"/>
        <rFont val="Arial"/>
        <family val="2"/>
      </rPr>
      <t>5</t>
    </r>
    <r>
      <rPr>
        <b/>
        <sz val="12"/>
        <rFont val="Arial"/>
        <family val="2"/>
      </rPr>
      <t xml:space="preserve">  </t>
    </r>
  </si>
  <si>
    <t>ODP0126-0788D-005R-001/42-46</t>
  </si>
  <si>
    <t>ODP0126-0788D-006R-001/24-28</t>
  </si>
  <si>
    <t>ODP0126-0788D-007R-00CC/7-11</t>
  </si>
  <si>
    <t>ODP0126-0788D-008R-001/29-33</t>
  </si>
  <si>
    <t>ODP0126-0788D-009R-001/101-106</t>
  </si>
  <si>
    <t>ODP0126-0790B-008H-005/118-122</t>
  </si>
  <si>
    <t>ODP0126-0791B-045R-002/56-60</t>
  </si>
  <si>
    <t>Table S1-1: Major, trace and volatile composition of the basaltic glass shards and mineral-hosted melt inclusions from volcanic tephras of the Izu arc front. Samples with La/Yb &gt; 1.2 are in blue.</t>
  </si>
  <si>
    <t>Table S1-3: Major element, trace element and Sr-Hf-Nd-Pb radiogenic isotopes of the Izu infant arc magmas of Ishizuka et al. (2020)</t>
  </si>
  <si>
    <t>Table S1-2: Major and trace element composition of bulk volcaniclastics of the Izu arc front. Samples with La/Yb &gt; 1.2 are in blue.</t>
  </si>
  <si>
    <t xml:space="preserve">Samples in blue could come from the Izu rear-arc and are examined with cautions.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</si>
</sst>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1" x14ac:knownFonts="1">
    <font>
      <sz val="12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70C0"/>
      <name val="Arial"/>
      <family val="2"/>
    </font>
    <font>
      <sz val="12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left"/>
    </xf>
    <xf numFmtId="2" fontId="5" fillId="0" borderId="0" xfId="0" applyNumberFormat="1" applyFont="1" applyFill="1"/>
    <xf numFmtId="0" fontId="5" fillId="0" borderId="0" xfId="0" applyFont="1" applyFill="1" applyAlignment="1">
      <alignment horizontal="left" wrapText="1"/>
    </xf>
    <xf numFmtId="2" fontId="5" fillId="0" borderId="0" xfId="0" applyNumberFormat="1" applyFont="1" applyFill="1" applyAlignment="1">
      <alignment horizontal="left" wrapText="1"/>
    </xf>
    <xf numFmtId="2" fontId="5" fillId="0" borderId="0" xfId="0" applyNumberFormat="1" applyFont="1" applyFill="1" applyAlignment="1">
      <alignment horizontal="right" inden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2" fontId="7" fillId="0" borderId="0" xfId="0" applyNumberFormat="1" applyFont="1" applyFill="1"/>
    <xf numFmtId="2" fontId="7" fillId="0" borderId="0" xfId="0" applyNumberFormat="1" applyFont="1" applyFill="1" applyAlignment="1">
      <alignment horizontal="left"/>
    </xf>
    <xf numFmtId="2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2" fontId="8" fillId="0" borderId="0" xfId="0" applyNumberFormat="1" applyFont="1" applyFill="1" applyAlignment="1">
      <alignment horizontal="right"/>
    </xf>
    <xf numFmtId="2" fontId="8" fillId="0" borderId="0" xfId="0" applyNumberFormat="1" applyFont="1" applyFill="1"/>
    <xf numFmtId="0" fontId="8" fillId="0" borderId="0" xfId="0" applyFont="1" applyFill="1"/>
    <xf numFmtId="2" fontId="8" fillId="0" borderId="0" xfId="0" applyNumberFormat="1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2" fontId="9" fillId="0" borderId="0" xfId="0" applyNumberFormat="1" applyFont="1" applyFill="1"/>
    <xf numFmtId="2" fontId="9" fillId="0" borderId="0" xfId="0" applyNumberFormat="1" applyFont="1" applyFill="1" applyAlignment="1">
      <alignment horizontal="left"/>
    </xf>
    <xf numFmtId="2" fontId="9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2" fontId="8" fillId="0" borderId="0" xfId="0" applyNumberFormat="1" applyFont="1" applyFill="1" applyAlignment="1"/>
    <xf numFmtId="2" fontId="7" fillId="0" borderId="0" xfId="0" applyNumberFormat="1" applyFont="1" applyFill="1" applyAlignment="1"/>
    <xf numFmtId="0" fontId="10" fillId="0" borderId="0" xfId="0" applyFont="1" applyFill="1" applyAlignment="1"/>
    <xf numFmtId="2" fontId="10" fillId="0" borderId="0" xfId="0" applyNumberFormat="1" applyFont="1" applyFill="1" applyAlignment="1"/>
    <xf numFmtId="0" fontId="7" fillId="0" borderId="0" xfId="0" applyFont="1"/>
    <xf numFmtId="0" fontId="10" fillId="0" borderId="0" xfId="0" applyFont="1" applyFill="1"/>
    <xf numFmtId="2" fontId="5" fillId="0" borderId="0" xfId="0" applyNumberFormat="1" applyFont="1" applyFill="1" applyAlignment="1"/>
    <xf numFmtId="2" fontId="5" fillId="0" borderId="0" xfId="0" applyNumberFormat="1" applyFont="1" applyFill="1" applyAlignment="1">
      <alignment wrapText="1"/>
    </xf>
    <xf numFmtId="2" fontId="7" fillId="0" borderId="0" xfId="0" applyNumberFormat="1" applyFont="1" applyAlignment="1"/>
    <xf numFmtId="2" fontId="0" fillId="0" borderId="0" xfId="0" applyNumberFormat="1" applyAlignment="1"/>
    <xf numFmtId="2" fontId="7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CF13-5F17-184D-81E8-48FEC031C66D}">
  <sheetPr>
    <pageSetUpPr fitToPage="1"/>
  </sheetPr>
  <dimension ref="A1:CN1222"/>
  <sheetViews>
    <sheetView zoomScale="81" zoomScaleNormal="81" workbookViewId="0">
      <pane xSplit="2" ySplit="3" topLeftCell="C1208" activePane="bottomRight" state="frozenSplit"/>
      <selection pane="topRight" activeCell="I1" sqref="I1"/>
      <selection pane="bottomLeft" activeCell="A19" sqref="A19"/>
      <selection pane="bottomRight" activeCell="A1222" sqref="A1222"/>
    </sheetView>
  </sheetViews>
  <sheetFormatPr baseColWidth="10" defaultColWidth="9.6640625" defaultRowHeight="16" x14ac:dyDescent="0.2"/>
  <cols>
    <col min="1" max="1" width="27.1640625" style="26" customWidth="1"/>
    <col min="2" max="2" width="25" style="23" customWidth="1"/>
    <col min="3" max="3" width="25" style="26" customWidth="1"/>
    <col min="4" max="4" width="29.1640625" style="26" customWidth="1"/>
    <col min="5" max="5" width="17.83203125" style="26" customWidth="1"/>
    <col min="6" max="6" width="10.1640625" style="27" customWidth="1"/>
    <col min="7" max="7" width="11.5" style="24" customWidth="1"/>
    <col min="8" max="8" width="27.1640625" style="24" customWidth="1"/>
    <col min="9" max="9" width="7.1640625" style="27" customWidth="1"/>
    <col min="10" max="10" width="7.33203125" style="27" customWidth="1"/>
    <col min="11" max="20" width="9.6640625" style="27"/>
    <col min="21" max="21" width="8.6640625" style="24" customWidth="1"/>
    <col min="22" max="22" width="8.1640625" style="24" customWidth="1"/>
    <col min="23" max="23" width="8.6640625" style="24" customWidth="1"/>
    <col min="24" max="24" width="8.33203125" style="24" customWidth="1"/>
    <col min="25" max="56" width="9.6640625" style="24"/>
    <col min="57" max="58" width="9.6640625" style="25"/>
    <col min="59" max="59" width="7" style="25" customWidth="1"/>
    <col min="60" max="61" width="9.6640625" style="25"/>
    <col min="62" max="16384" width="9.6640625" style="26"/>
  </cols>
  <sheetData>
    <row r="1" spans="1:61" s="9" customFormat="1" x14ac:dyDescent="0.2">
      <c r="A1" s="9" t="s">
        <v>1051</v>
      </c>
      <c r="B1" s="10"/>
      <c r="C1" s="10"/>
      <c r="D1" s="10"/>
      <c r="E1" s="11"/>
      <c r="F1" s="12"/>
      <c r="G1" s="12"/>
      <c r="H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4"/>
      <c r="BE1" s="14"/>
      <c r="BF1" s="14"/>
      <c r="BG1" s="14"/>
      <c r="BH1" s="14"/>
      <c r="BI1" s="14"/>
    </row>
    <row r="2" spans="1:61" s="9" customFormat="1" x14ac:dyDescent="0.2">
      <c r="B2" s="10"/>
      <c r="F2" s="13"/>
      <c r="G2" s="12"/>
      <c r="H2" s="12"/>
      <c r="I2" s="10"/>
      <c r="J2" s="13"/>
      <c r="K2" s="13" t="s">
        <v>0</v>
      </c>
      <c r="L2" s="13"/>
      <c r="M2" s="13"/>
      <c r="N2" s="13"/>
      <c r="O2" s="13"/>
      <c r="P2" s="13"/>
      <c r="Q2" s="13"/>
      <c r="R2" s="13"/>
      <c r="S2" s="13"/>
      <c r="T2" s="13"/>
      <c r="U2" s="12"/>
      <c r="V2" s="12"/>
      <c r="W2" s="12" t="s">
        <v>0</v>
      </c>
      <c r="X2" s="12" t="s">
        <v>1</v>
      </c>
      <c r="Y2" s="12"/>
      <c r="Z2" s="12"/>
      <c r="AA2" s="12" t="s">
        <v>1</v>
      </c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4"/>
      <c r="BH2" s="14"/>
      <c r="BI2" s="14"/>
    </row>
    <row r="3" spans="1:61" s="9" customFormat="1" ht="31" customHeight="1" x14ac:dyDescent="0.25">
      <c r="A3" s="9" t="s">
        <v>2</v>
      </c>
      <c r="B3" s="10" t="s">
        <v>3</v>
      </c>
      <c r="C3" s="9" t="s">
        <v>4</v>
      </c>
      <c r="D3" s="9" t="s">
        <v>756</v>
      </c>
      <c r="E3" s="9" t="s">
        <v>5</v>
      </c>
      <c r="F3" s="14" t="s">
        <v>560</v>
      </c>
      <c r="G3" s="14" t="s">
        <v>240</v>
      </c>
      <c r="H3" s="9" t="s">
        <v>6</v>
      </c>
      <c r="I3" s="15" t="s">
        <v>7</v>
      </c>
      <c r="J3" s="16" t="s">
        <v>8</v>
      </c>
      <c r="K3" s="13" t="s">
        <v>1038</v>
      </c>
      <c r="L3" s="13" t="s">
        <v>1039</v>
      </c>
      <c r="M3" s="13" t="s">
        <v>1040</v>
      </c>
      <c r="N3" s="13" t="s">
        <v>9</v>
      </c>
      <c r="O3" s="13" t="s">
        <v>1041</v>
      </c>
      <c r="P3" s="13" t="s">
        <v>10</v>
      </c>
      <c r="Q3" s="13" t="s">
        <v>11</v>
      </c>
      <c r="R3" s="13" t="s">
        <v>12</v>
      </c>
      <c r="S3" s="13" t="s">
        <v>1042</v>
      </c>
      <c r="T3" s="13" t="s">
        <v>1043</v>
      </c>
      <c r="U3" s="12" t="s">
        <v>13</v>
      </c>
      <c r="V3" s="12" t="s">
        <v>14</v>
      </c>
      <c r="W3" s="12" t="s">
        <v>15</v>
      </c>
      <c r="X3" s="12" t="s">
        <v>16</v>
      </c>
      <c r="Y3" s="12" t="s">
        <v>17</v>
      </c>
      <c r="Z3" s="12" t="s">
        <v>18</v>
      </c>
      <c r="AA3" s="12" t="s">
        <v>19</v>
      </c>
      <c r="AB3" s="12" t="s">
        <v>20</v>
      </c>
      <c r="AC3" s="12" t="s">
        <v>21</v>
      </c>
      <c r="AD3" s="12" t="s">
        <v>22</v>
      </c>
      <c r="AE3" s="12" t="s">
        <v>23</v>
      </c>
      <c r="AF3" s="12" t="s">
        <v>24</v>
      </c>
      <c r="AG3" s="12" t="s">
        <v>25</v>
      </c>
      <c r="AH3" s="12" t="s">
        <v>26</v>
      </c>
      <c r="AI3" s="12" t="s">
        <v>27</v>
      </c>
      <c r="AJ3" s="12" t="s">
        <v>28</v>
      </c>
      <c r="AK3" s="12" t="s">
        <v>29</v>
      </c>
      <c r="AL3" s="12" t="s">
        <v>30</v>
      </c>
      <c r="AM3" s="12" t="s">
        <v>31</v>
      </c>
      <c r="AN3" s="12" t="s">
        <v>32</v>
      </c>
      <c r="AO3" s="12" t="s">
        <v>33</v>
      </c>
      <c r="AP3" s="12" t="s">
        <v>34</v>
      </c>
      <c r="AQ3" s="12" t="s">
        <v>35</v>
      </c>
      <c r="AR3" s="12" t="s">
        <v>36</v>
      </c>
      <c r="AS3" s="12" t="s">
        <v>37</v>
      </c>
      <c r="AT3" s="12" t="s">
        <v>38</v>
      </c>
      <c r="AU3" s="12" t="s">
        <v>39</v>
      </c>
      <c r="AV3" s="17" t="s">
        <v>40</v>
      </c>
      <c r="AW3" s="12" t="s">
        <v>41</v>
      </c>
      <c r="AX3" s="12" t="s">
        <v>42</v>
      </c>
      <c r="AY3" s="12" t="s">
        <v>43</v>
      </c>
      <c r="AZ3" s="12" t="s">
        <v>44</v>
      </c>
      <c r="BA3" s="12" t="s">
        <v>45</v>
      </c>
      <c r="BB3" s="12" t="s">
        <v>46</v>
      </c>
      <c r="BC3" s="12" t="s">
        <v>47</v>
      </c>
      <c r="BD3" s="12" t="s">
        <v>48</v>
      </c>
      <c r="BE3" s="12" t="s">
        <v>49</v>
      </c>
      <c r="BF3" s="12" t="s">
        <v>50</v>
      </c>
      <c r="BG3" s="14" t="s">
        <v>51</v>
      </c>
      <c r="BH3" s="14" t="s">
        <v>741</v>
      </c>
      <c r="BI3" s="14" t="s">
        <v>757</v>
      </c>
    </row>
    <row r="4" spans="1:61" s="18" customFormat="1" x14ac:dyDescent="0.2">
      <c r="A4" s="18" t="s">
        <v>301</v>
      </c>
      <c r="B4" s="19" t="s">
        <v>103</v>
      </c>
      <c r="C4" s="18" t="s">
        <v>647</v>
      </c>
      <c r="D4" s="18" t="s">
        <v>647</v>
      </c>
      <c r="E4" s="18" t="s">
        <v>55</v>
      </c>
      <c r="F4" s="20">
        <v>30.861000000000001</v>
      </c>
      <c r="G4" s="20">
        <v>141.3142</v>
      </c>
      <c r="H4" s="18" t="s">
        <v>558</v>
      </c>
      <c r="I4" s="19"/>
      <c r="J4" s="21">
        <v>7.4739999999999993</v>
      </c>
      <c r="K4" s="21">
        <v>49.83</v>
      </c>
      <c r="L4" s="21">
        <v>2.52</v>
      </c>
      <c r="M4" s="21">
        <v>0.37</v>
      </c>
      <c r="N4" s="21">
        <v>12.04</v>
      </c>
      <c r="O4" s="21">
        <v>1.04</v>
      </c>
      <c r="P4" s="21">
        <v>3.06</v>
      </c>
      <c r="Q4" s="21">
        <v>8.6199999999999992</v>
      </c>
      <c r="R4" s="21">
        <v>0.28000000000000003</v>
      </c>
      <c r="S4" s="21">
        <v>14.3</v>
      </c>
      <c r="T4" s="21">
        <v>0.05</v>
      </c>
      <c r="U4" s="20"/>
      <c r="V4" s="20">
        <f t="shared" ref="V4:V11" si="0">SUM(K4:T4)</f>
        <v>92.11</v>
      </c>
      <c r="W4" s="20"/>
      <c r="X4" s="20"/>
      <c r="Y4" s="20">
        <v>1450</v>
      </c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2"/>
      <c r="BD4" s="22"/>
      <c r="BE4" s="22"/>
      <c r="BF4" s="22"/>
      <c r="BG4" s="20"/>
      <c r="BH4" s="20"/>
      <c r="BI4" s="20"/>
    </row>
    <row r="5" spans="1:61" s="18" customFormat="1" x14ac:dyDescent="0.2">
      <c r="A5" s="18" t="s">
        <v>301</v>
      </c>
      <c r="B5" s="19" t="s">
        <v>103</v>
      </c>
      <c r="C5" s="18" t="s">
        <v>644</v>
      </c>
      <c r="D5" s="18" t="s">
        <v>644</v>
      </c>
      <c r="E5" s="18" t="s">
        <v>55</v>
      </c>
      <c r="F5" s="20">
        <v>30.861000000000001</v>
      </c>
      <c r="G5" s="20">
        <v>141.3142</v>
      </c>
      <c r="H5" s="18" t="s">
        <v>111</v>
      </c>
      <c r="I5" s="19"/>
      <c r="J5" s="21">
        <v>7.2269999999999994</v>
      </c>
      <c r="K5" s="21">
        <v>49.6</v>
      </c>
      <c r="L5" s="21">
        <v>2.09</v>
      </c>
      <c r="M5" s="21">
        <v>0.2</v>
      </c>
      <c r="N5" s="21">
        <v>10.77</v>
      </c>
      <c r="O5" s="21">
        <v>0.82</v>
      </c>
      <c r="P5" s="21">
        <v>5.04</v>
      </c>
      <c r="Q5" s="21">
        <v>9.5</v>
      </c>
      <c r="R5" s="21">
        <v>0.17</v>
      </c>
      <c r="S5" s="21">
        <v>14.6</v>
      </c>
      <c r="T5" s="21">
        <v>0.08</v>
      </c>
      <c r="U5" s="20"/>
      <c r="V5" s="20">
        <f t="shared" si="0"/>
        <v>92.86999999999999</v>
      </c>
      <c r="W5" s="20"/>
      <c r="X5" s="20"/>
      <c r="Y5" s="20">
        <v>700</v>
      </c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2"/>
      <c r="BD5" s="22"/>
      <c r="BE5" s="22"/>
      <c r="BF5" s="22"/>
      <c r="BG5" s="20"/>
      <c r="BH5" s="20"/>
      <c r="BI5" s="20"/>
    </row>
    <row r="6" spans="1:61" s="18" customFormat="1" x14ac:dyDescent="0.2">
      <c r="A6" s="18" t="s">
        <v>301</v>
      </c>
      <c r="B6" s="19" t="s">
        <v>103</v>
      </c>
      <c r="C6" s="18" t="s">
        <v>647</v>
      </c>
      <c r="D6" s="18" t="s">
        <v>647</v>
      </c>
      <c r="E6" s="18" t="s">
        <v>55</v>
      </c>
      <c r="F6" s="20">
        <v>30.861000000000001</v>
      </c>
      <c r="G6" s="20">
        <v>141.3142</v>
      </c>
      <c r="H6" s="18" t="s">
        <v>111</v>
      </c>
      <c r="I6" s="19"/>
      <c r="J6" s="21">
        <v>7.4739999999999993</v>
      </c>
      <c r="K6" s="21">
        <v>50.62</v>
      </c>
      <c r="L6" s="21">
        <v>2.4</v>
      </c>
      <c r="M6" s="21">
        <v>0.22</v>
      </c>
      <c r="N6" s="21">
        <v>11.48</v>
      </c>
      <c r="O6" s="21">
        <v>0.8</v>
      </c>
      <c r="P6" s="21">
        <v>4.49</v>
      </c>
      <c r="Q6" s="21">
        <v>8.74</v>
      </c>
      <c r="R6" s="21">
        <v>0.16</v>
      </c>
      <c r="S6" s="21">
        <v>14.1</v>
      </c>
      <c r="T6" s="21">
        <v>0.08</v>
      </c>
      <c r="U6" s="20"/>
      <c r="V6" s="20">
        <f t="shared" si="0"/>
        <v>93.089999999999975</v>
      </c>
      <c r="W6" s="20"/>
      <c r="X6" s="20"/>
      <c r="Y6" s="20">
        <v>980</v>
      </c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2"/>
      <c r="BD6" s="22"/>
      <c r="BE6" s="22"/>
      <c r="BF6" s="22"/>
      <c r="BG6" s="20"/>
      <c r="BH6" s="20"/>
      <c r="BI6" s="20"/>
    </row>
    <row r="7" spans="1:61" s="18" customFormat="1" x14ac:dyDescent="0.2">
      <c r="A7" s="18" t="s">
        <v>301</v>
      </c>
      <c r="B7" s="19" t="s">
        <v>103</v>
      </c>
      <c r="C7" s="18" t="s">
        <v>647</v>
      </c>
      <c r="D7" s="18" t="s">
        <v>647</v>
      </c>
      <c r="E7" s="18" t="s">
        <v>55</v>
      </c>
      <c r="F7" s="20">
        <v>30.861000000000001</v>
      </c>
      <c r="G7" s="20">
        <v>141.3142</v>
      </c>
      <c r="H7" s="18" t="s">
        <v>111</v>
      </c>
      <c r="I7" s="19"/>
      <c r="J7" s="21">
        <v>7.4739999999999993</v>
      </c>
      <c r="K7" s="21">
        <v>48.03</v>
      </c>
      <c r="L7" s="21">
        <v>1.89</v>
      </c>
      <c r="M7" s="21">
        <v>0.13</v>
      </c>
      <c r="N7" s="21">
        <v>11.58</v>
      </c>
      <c r="O7" s="21">
        <v>0.79</v>
      </c>
      <c r="P7" s="21">
        <v>5.05</v>
      </c>
      <c r="Q7" s="21">
        <v>10.48</v>
      </c>
      <c r="R7" s="21">
        <v>0.35</v>
      </c>
      <c r="S7" s="21">
        <v>14.7</v>
      </c>
      <c r="T7" s="21">
        <v>0.11</v>
      </c>
      <c r="U7" s="20"/>
      <c r="V7" s="20">
        <f t="shared" si="0"/>
        <v>93.11</v>
      </c>
      <c r="W7" s="20"/>
      <c r="X7" s="20"/>
      <c r="Y7" s="20">
        <v>630</v>
      </c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2"/>
      <c r="BD7" s="22"/>
      <c r="BE7" s="22"/>
      <c r="BF7" s="22"/>
      <c r="BG7" s="20"/>
      <c r="BH7" s="20"/>
      <c r="BI7" s="20"/>
    </row>
    <row r="8" spans="1:61" s="18" customFormat="1" x14ac:dyDescent="0.2">
      <c r="A8" s="18" t="s">
        <v>301</v>
      </c>
      <c r="B8" s="19" t="s">
        <v>103</v>
      </c>
      <c r="C8" s="18" t="s">
        <v>279</v>
      </c>
      <c r="D8" s="18" t="s">
        <v>279</v>
      </c>
      <c r="E8" s="18" t="s">
        <v>55</v>
      </c>
      <c r="F8" s="20">
        <v>30.861000000000001</v>
      </c>
      <c r="G8" s="20">
        <v>141.3142</v>
      </c>
      <c r="H8" s="18" t="s">
        <v>111</v>
      </c>
      <c r="I8" s="19"/>
      <c r="J8" s="21">
        <v>33.256999999999998</v>
      </c>
      <c r="K8" s="21">
        <v>55.42</v>
      </c>
      <c r="L8" s="21">
        <v>2.27</v>
      </c>
      <c r="M8" s="21">
        <v>0.55000000000000004</v>
      </c>
      <c r="N8" s="21">
        <v>9.73</v>
      </c>
      <c r="O8" s="21">
        <v>0.76</v>
      </c>
      <c r="P8" s="21">
        <v>3.64</v>
      </c>
      <c r="Q8" s="21">
        <v>7.2</v>
      </c>
      <c r="R8" s="21">
        <v>0.27</v>
      </c>
      <c r="S8" s="21">
        <v>13.2</v>
      </c>
      <c r="T8" s="21">
        <v>0.16</v>
      </c>
      <c r="U8" s="20"/>
      <c r="V8" s="20">
        <f t="shared" si="0"/>
        <v>93.2</v>
      </c>
      <c r="W8" s="20"/>
      <c r="X8" s="20"/>
      <c r="Y8" s="20">
        <v>1710</v>
      </c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2"/>
      <c r="BD8" s="22"/>
      <c r="BE8" s="22"/>
      <c r="BF8" s="22"/>
      <c r="BG8" s="20"/>
      <c r="BH8" s="20"/>
      <c r="BI8" s="20"/>
    </row>
    <row r="9" spans="1:61" s="18" customFormat="1" x14ac:dyDescent="0.2">
      <c r="A9" s="18" t="s">
        <v>301</v>
      </c>
      <c r="B9" s="19" t="s">
        <v>103</v>
      </c>
      <c r="C9" s="18" t="s">
        <v>279</v>
      </c>
      <c r="D9" s="18" t="s">
        <v>279</v>
      </c>
      <c r="E9" s="18" t="s">
        <v>55</v>
      </c>
      <c r="F9" s="20">
        <v>30.861000000000001</v>
      </c>
      <c r="G9" s="20">
        <v>141.3142</v>
      </c>
      <c r="H9" s="18" t="s">
        <v>111</v>
      </c>
      <c r="I9" s="19"/>
      <c r="J9" s="21">
        <v>33.256999999999998</v>
      </c>
      <c r="K9" s="21">
        <v>55.24</v>
      </c>
      <c r="L9" s="21">
        <v>2.29</v>
      </c>
      <c r="M9" s="21">
        <v>0.57999999999999996</v>
      </c>
      <c r="N9" s="21">
        <v>10.220000000000001</v>
      </c>
      <c r="O9" s="21">
        <v>0.88</v>
      </c>
      <c r="P9" s="21">
        <v>3.82</v>
      </c>
      <c r="Q9" s="21">
        <v>7.36</v>
      </c>
      <c r="R9" s="21">
        <v>0.25</v>
      </c>
      <c r="S9" s="21">
        <v>12.7</v>
      </c>
      <c r="T9" s="21">
        <v>0.1</v>
      </c>
      <c r="U9" s="20"/>
      <c r="V9" s="20">
        <f t="shared" si="0"/>
        <v>93.439999999999984</v>
      </c>
      <c r="W9" s="20"/>
      <c r="X9" s="20"/>
      <c r="Y9" s="20">
        <v>1630</v>
      </c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2"/>
      <c r="BD9" s="22"/>
      <c r="BE9" s="22"/>
      <c r="BF9" s="22"/>
      <c r="BG9" s="20"/>
      <c r="BH9" s="20"/>
      <c r="BI9" s="20"/>
    </row>
    <row r="10" spans="1:61" s="18" customFormat="1" x14ac:dyDescent="0.2">
      <c r="A10" s="18" t="s">
        <v>301</v>
      </c>
      <c r="B10" s="19" t="s">
        <v>103</v>
      </c>
      <c r="C10" s="18" t="s">
        <v>647</v>
      </c>
      <c r="D10" s="18" t="s">
        <v>647</v>
      </c>
      <c r="E10" s="18" t="s">
        <v>55</v>
      </c>
      <c r="F10" s="20">
        <v>30.861000000000001</v>
      </c>
      <c r="G10" s="20">
        <v>141.3142</v>
      </c>
      <c r="H10" s="18" t="s">
        <v>111</v>
      </c>
      <c r="I10" s="19"/>
      <c r="J10" s="21">
        <v>7.4739999999999993</v>
      </c>
      <c r="K10" s="21">
        <v>50.77</v>
      </c>
      <c r="L10" s="21">
        <v>2.4500000000000002</v>
      </c>
      <c r="M10" s="21">
        <v>0.23</v>
      </c>
      <c r="N10" s="21">
        <v>11.29</v>
      </c>
      <c r="O10" s="21">
        <v>0.93</v>
      </c>
      <c r="P10" s="21">
        <v>4.42</v>
      </c>
      <c r="Q10" s="21">
        <v>8.8800000000000008</v>
      </c>
      <c r="R10" s="21">
        <v>0.15</v>
      </c>
      <c r="S10" s="21">
        <v>15</v>
      </c>
      <c r="T10" s="21">
        <v>0.09</v>
      </c>
      <c r="U10" s="20"/>
      <c r="V10" s="20">
        <f t="shared" si="0"/>
        <v>94.210000000000022</v>
      </c>
      <c r="W10" s="20"/>
      <c r="X10" s="20"/>
      <c r="Y10" s="20">
        <v>870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2"/>
      <c r="BD10" s="22"/>
      <c r="BE10" s="22"/>
      <c r="BF10" s="22"/>
      <c r="BG10" s="20"/>
      <c r="BH10" s="20"/>
      <c r="BI10" s="20"/>
    </row>
    <row r="11" spans="1:61" s="18" customFormat="1" x14ac:dyDescent="0.2">
      <c r="A11" s="18" t="s">
        <v>301</v>
      </c>
      <c r="B11" s="19" t="s">
        <v>103</v>
      </c>
      <c r="C11" s="18" t="s">
        <v>644</v>
      </c>
      <c r="D11" s="18" t="s">
        <v>644</v>
      </c>
      <c r="E11" s="18" t="s">
        <v>55</v>
      </c>
      <c r="F11" s="20">
        <v>30.861000000000001</v>
      </c>
      <c r="G11" s="20">
        <v>141.3142</v>
      </c>
      <c r="H11" s="18" t="s">
        <v>111</v>
      </c>
      <c r="I11" s="19"/>
      <c r="J11" s="21">
        <v>7.2269999999999994</v>
      </c>
      <c r="K11" s="21">
        <v>50.89</v>
      </c>
      <c r="L11" s="21">
        <v>2.3199999999999998</v>
      </c>
      <c r="M11" s="21">
        <v>0.28999999999999998</v>
      </c>
      <c r="N11" s="21">
        <v>9.83</v>
      </c>
      <c r="O11" s="21">
        <v>0.48</v>
      </c>
      <c r="P11" s="21">
        <v>4.7699999999999996</v>
      </c>
      <c r="Q11" s="21">
        <v>10.14</v>
      </c>
      <c r="R11" s="21">
        <v>7.0000000000000007E-2</v>
      </c>
      <c r="S11" s="21">
        <v>15.6</v>
      </c>
      <c r="T11" s="21">
        <v>0.05</v>
      </c>
      <c r="U11" s="20"/>
      <c r="V11" s="20">
        <f t="shared" si="0"/>
        <v>94.439999999999984</v>
      </c>
      <c r="W11" s="20"/>
      <c r="X11" s="20"/>
      <c r="Y11" s="20">
        <v>1080</v>
      </c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2"/>
      <c r="BD11" s="22"/>
      <c r="BE11" s="22"/>
      <c r="BF11" s="22"/>
      <c r="BG11" s="20"/>
      <c r="BH11" s="20"/>
      <c r="BI11" s="20"/>
    </row>
    <row r="12" spans="1:61" s="18" customFormat="1" x14ac:dyDescent="0.2">
      <c r="A12" s="18" t="s">
        <v>242</v>
      </c>
      <c r="B12" s="19" t="s">
        <v>103</v>
      </c>
      <c r="C12" s="18" t="s">
        <v>616</v>
      </c>
      <c r="D12" s="18" t="s">
        <v>246</v>
      </c>
      <c r="E12" s="18" t="s">
        <v>55</v>
      </c>
      <c r="F12" s="20">
        <v>30.861000000000001</v>
      </c>
      <c r="G12" s="20">
        <v>141.3142</v>
      </c>
      <c r="H12" s="18" t="s">
        <v>175</v>
      </c>
      <c r="I12" s="19"/>
      <c r="J12" s="21">
        <v>30.2</v>
      </c>
      <c r="K12" s="21">
        <v>55.29</v>
      </c>
      <c r="L12" s="21">
        <v>2.58</v>
      </c>
      <c r="M12" s="21">
        <v>0.37</v>
      </c>
      <c r="N12" s="21">
        <v>12.98</v>
      </c>
      <c r="O12" s="21">
        <v>1.1200000000000001</v>
      </c>
      <c r="P12" s="21">
        <v>3.96</v>
      </c>
      <c r="Q12" s="21">
        <v>8.84</v>
      </c>
      <c r="R12" s="21">
        <v>0.17</v>
      </c>
      <c r="S12" s="21">
        <v>14.69</v>
      </c>
      <c r="T12" s="21"/>
      <c r="U12" s="20"/>
      <c r="V12" s="20">
        <v>94.56</v>
      </c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2"/>
      <c r="BD12" s="22"/>
      <c r="BE12" s="22"/>
      <c r="BF12" s="22"/>
      <c r="BG12" s="20"/>
      <c r="BH12" s="20"/>
      <c r="BI12" s="20"/>
    </row>
    <row r="13" spans="1:61" s="18" customFormat="1" x14ac:dyDescent="0.2">
      <c r="A13" s="18" t="s">
        <v>301</v>
      </c>
      <c r="B13" s="19" t="s">
        <v>103</v>
      </c>
      <c r="C13" s="18" t="s">
        <v>647</v>
      </c>
      <c r="D13" s="18" t="s">
        <v>647</v>
      </c>
      <c r="E13" s="18" t="s">
        <v>55</v>
      </c>
      <c r="F13" s="20">
        <v>30.861000000000001</v>
      </c>
      <c r="G13" s="20">
        <v>141.3142</v>
      </c>
      <c r="H13" s="18" t="s">
        <v>111</v>
      </c>
      <c r="I13" s="19"/>
      <c r="J13" s="21">
        <v>7.4739999999999993</v>
      </c>
      <c r="K13" s="21">
        <v>51.52</v>
      </c>
      <c r="L13" s="21">
        <v>2.57</v>
      </c>
      <c r="M13" s="21">
        <v>0.31</v>
      </c>
      <c r="N13" s="21">
        <v>12.05</v>
      </c>
      <c r="O13" s="21">
        <v>1.07</v>
      </c>
      <c r="P13" s="21">
        <v>3.81</v>
      </c>
      <c r="Q13" s="21">
        <v>8.5299999999999994</v>
      </c>
      <c r="R13" s="21">
        <v>0.17</v>
      </c>
      <c r="S13" s="21">
        <v>14.4</v>
      </c>
      <c r="T13" s="21">
        <v>0.14000000000000001</v>
      </c>
      <c r="U13" s="20"/>
      <c r="V13" s="20">
        <f t="shared" ref="V13:V50" si="1">SUM(K13:T13)</f>
        <v>94.570000000000007</v>
      </c>
      <c r="W13" s="20"/>
      <c r="X13" s="20"/>
      <c r="Y13" s="20">
        <v>1220</v>
      </c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2"/>
      <c r="BD13" s="22"/>
      <c r="BE13" s="22"/>
      <c r="BF13" s="22"/>
      <c r="BG13" s="20"/>
      <c r="BH13" s="20"/>
      <c r="BI13" s="20"/>
    </row>
    <row r="14" spans="1:61" s="18" customFormat="1" x14ac:dyDescent="0.2">
      <c r="A14" s="18" t="s">
        <v>102</v>
      </c>
      <c r="B14" s="19" t="s">
        <v>103</v>
      </c>
      <c r="C14" s="18" t="s">
        <v>277</v>
      </c>
      <c r="D14" s="18" t="s">
        <v>277</v>
      </c>
      <c r="E14" s="18" t="s">
        <v>55</v>
      </c>
      <c r="F14" s="20">
        <v>30.861000000000001</v>
      </c>
      <c r="G14" s="20">
        <v>141.3142</v>
      </c>
      <c r="H14" s="18" t="s">
        <v>111</v>
      </c>
      <c r="I14" s="19"/>
      <c r="J14" s="21">
        <v>12.1</v>
      </c>
      <c r="K14" s="21">
        <v>56.39</v>
      </c>
      <c r="L14" s="21">
        <v>3.16</v>
      </c>
      <c r="M14" s="21">
        <v>0.48</v>
      </c>
      <c r="N14" s="21">
        <v>8.8800000000000008</v>
      </c>
      <c r="O14" s="21">
        <v>0.87</v>
      </c>
      <c r="P14" s="21">
        <v>2.81</v>
      </c>
      <c r="Q14" s="21">
        <v>7.03</v>
      </c>
      <c r="R14" s="21">
        <v>0.25</v>
      </c>
      <c r="S14" s="21">
        <v>14.55</v>
      </c>
      <c r="T14" s="21">
        <v>0.16</v>
      </c>
      <c r="U14" s="22"/>
      <c r="V14" s="22">
        <f t="shared" si="1"/>
        <v>94.58</v>
      </c>
      <c r="W14" s="22">
        <v>5.01</v>
      </c>
      <c r="X14" s="22">
        <v>163</v>
      </c>
      <c r="Y14" s="22">
        <v>1303</v>
      </c>
      <c r="Z14" s="22">
        <v>20</v>
      </c>
      <c r="AA14" s="22">
        <v>8.8000000000000007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0">
        <v>6.8</v>
      </c>
      <c r="BH14" s="20"/>
      <c r="BI14" s="20"/>
    </row>
    <row r="15" spans="1:61" s="18" customFormat="1" x14ac:dyDescent="0.2">
      <c r="A15" s="18" t="s">
        <v>301</v>
      </c>
      <c r="B15" s="19" t="s">
        <v>103</v>
      </c>
      <c r="C15" s="18" t="s">
        <v>279</v>
      </c>
      <c r="D15" s="18" t="s">
        <v>122</v>
      </c>
      <c r="E15" s="18" t="s">
        <v>55</v>
      </c>
      <c r="F15" s="20">
        <v>30.861000000000001</v>
      </c>
      <c r="G15" s="20">
        <v>141.3142</v>
      </c>
      <c r="H15" s="18" t="s">
        <v>111</v>
      </c>
      <c r="I15" s="19"/>
      <c r="J15" s="21">
        <v>39.981000000000002</v>
      </c>
      <c r="K15" s="21">
        <v>55.13</v>
      </c>
      <c r="L15" s="21">
        <v>2.2999999999999998</v>
      </c>
      <c r="M15" s="21">
        <v>0.28999999999999998</v>
      </c>
      <c r="N15" s="21">
        <v>9.4499999999999993</v>
      </c>
      <c r="O15" s="21">
        <v>0.8</v>
      </c>
      <c r="P15" s="21">
        <v>3.94</v>
      </c>
      <c r="Q15" s="21">
        <v>8</v>
      </c>
      <c r="R15" s="21">
        <v>0.17</v>
      </c>
      <c r="S15" s="21">
        <v>14.4</v>
      </c>
      <c r="T15" s="21">
        <v>0.11</v>
      </c>
      <c r="U15" s="20"/>
      <c r="V15" s="20">
        <f t="shared" si="1"/>
        <v>94.59</v>
      </c>
      <c r="W15" s="20"/>
      <c r="X15" s="20"/>
      <c r="Y15" s="20">
        <v>700</v>
      </c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2"/>
      <c r="BD15" s="22"/>
      <c r="BE15" s="22"/>
      <c r="BF15" s="22"/>
      <c r="BG15" s="20"/>
      <c r="BH15" s="20"/>
      <c r="BI15" s="20"/>
    </row>
    <row r="16" spans="1:61" s="18" customFormat="1" x14ac:dyDescent="0.2">
      <c r="A16" s="18" t="s">
        <v>102</v>
      </c>
      <c r="B16" s="19" t="s">
        <v>103</v>
      </c>
      <c r="C16" s="18" t="s">
        <v>277</v>
      </c>
      <c r="D16" s="18" t="s">
        <v>277</v>
      </c>
      <c r="E16" s="18" t="s">
        <v>55</v>
      </c>
      <c r="F16" s="20">
        <v>30.861000000000001</v>
      </c>
      <c r="G16" s="20">
        <v>141.3142</v>
      </c>
      <c r="H16" s="18" t="s">
        <v>111</v>
      </c>
      <c r="I16" s="19"/>
      <c r="J16" s="21">
        <v>12.1</v>
      </c>
      <c r="K16" s="21">
        <v>47.89</v>
      </c>
      <c r="L16" s="21">
        <v>1.61</v>
      </c>
      <c r="M16" s="21">
        <v>0.2</v>
      </c>
      <c r="N16" s="21">
        <v>11.35</v>
      </c>
      <c r="O16" s="21">
        <v>0.71</v>
      </c>
      <c r="P16" s="21">
        <v>5.84</v>
      </c>
      <c r="Q16" s="21">
        <v>11.62</v>
      </c>
      <c r="R16" s="21">
        <v>0.24</v>
      </c>
      <c r="S16" s="21">
        <v>15.06</v>
      </c>
      <c r="T16" s="21">
        <v>0.11</v>
      </c>
      <c r="U16" s="22"/>
      <c r="V16" s="22">
        <f t="shared" si="1"/>
        <v>94.63000000000001</v>
      </c>
      <c r="W16" s="22">
        <v>4.97</v>
      </c>
      <c r="X16" s="22">
        <v>72</v>
      </c>
      <c r="Y16" s="22">
        <v>635</v>
      </c>
      <c r="Z16" s="22">
        <v>10</v>
      </c>
      <c r="AA16" s="22">
        <v>4.0999999999999996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0">
        <v>5.8</v>
      </c>
      <c r="BH16" s="20"/>
      <c r="BI16" s="20"/>
    </row>
    <row r="17" spans="1:92" s="18" customFormat="1" x14ac:dyDescent="0.2">
      <c r="A17" s="18" t="s">
        <v>567</v>
      </c>
      <c r="B17" s="19" t="s">
        <v>103</v>
      </c>
      <c r="C17" s="18" t="s">
        <v>277</v>
      </c>
      <c r="D17" s="18" t="s">
        <v>733</v>
      </c>
      <c r="E17" s="18" t="s">
        <v>55</v>
      </c>
      <c r="F17" s="20">
        <v>30.861000000000001</v>
      </c>
      <c r="G17" s="20">
        <v>141.3142</v>
      </c>
      <c r="H17" s="18" t="s">
        <v>111</v>
      </c>
      <c r="I17" s="19"/>
      <c r="J17" s="21">
        <v>12.1</v>
      </c>
      <c r="K17" s="21">
        <v>47.89</v>
      </c>
      <c r="L17" s="21">
        <v>1.61</v>
      </c>
      <c r="M17" s="21">
        <v>0.2</v>
      </c>
      <c r="N17" s="21">
        <v>11.35</v>
      </c>
      <c r="O17" s="21">
        <v>0.71</v>
      </c>
      <c r="P17" s="21">
        <v>5.84</v>
      </c>
      <c r="Q17" s="21">
        <v>11.62</v>
      </c>
      <c r="R17" s="21">
        <v>0.24</v>
      </c>
      <c r="S17" s="21">
        <v>15.06</v>
      </c>
      <c r="T17" s="21">
        <v>0.11</v>
      </c>
      <c r="U17" s="20"/>
      <c r="V17" s="20">
        <f t="shared" si="1"/>
        <v>94.63000000000001</v>
      </c>
      <c r="W17" s="20">
        <v>4.97</v>
      </c>
      <c r="X17" s="20">
        <v>72</v>
      </c>
      <c r="Y17" s="20">
        <v>635</v>
      </c>
      <c r="Z17" s="20">
        <v>10</v>
      </c>
      <c r="AA17" s="20">
        <v>4.0999999999999996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2"/>
      <c r="BD17" s="22"/>
      <c r="BE17" s="22"/>
      <c r="BF17" s="22"/>
      <c r="BG17" s="20">
        <v>5.8</v>
      </c>
      <c r="BH17" s="20"/>
      <c r="BI17" s="20"/>
    </row>
    <row r="18" spans="1:92" s="18" customFormat="1" x14ac:dyDescent="0.2">
      <c r="A18" s="18" t="s">
        <v>102</v>
      </c>
      <c r="B18" s="19" t="s">
        <v>103</v>
      </c>
      <c r="C18" s="18" t="s">
        <v>277</v>
      </c>
      <c r="D18" s="18" t="s">
        <v>277</v>
      </c>
      <c r="E18" s="18" t="s">
        <v>55</v>
      </c>
      <c r="F18" s="20">
        <v>30.861000000000001</v>
      </c>
      <c r="G18" s="20">
        <v>141.3142</v>
      </c>
      <c r="H18" s="18" t="s">
        <v>111</v>
      </c>
      <c r="I18" s="19"/>
      <c r="J18" s="21">
        <v>13.35</v>
      </c>
      <c r="K18" s="21">
        <v>47.89</v>
      </c>
      <c r="L18" s="21">
        <v>1.61</v>
      </c>
      <c r="M18" s="21">
        <v>0.2</v>
      </c>
      <c r="N18" s="21">
        <v>11.35</v>
      </c>
      <c r="O18" s="21">
        <v>0.71</v>
      </c>
      <c r="P18" s="21">
        <v>5.84</v>
      </c>
      <c r="Q18" s="21">
        <v>11.62</v>
      </c>
      <c r="R18" s="21">
        <v>0.24</v>
      </c>
      <c r="S18" s="21">
        <v>15.06</v>
      </c>
      <c r="T18" s="21">
        <v>0.11</v>
      </c>
      <c r="U18" s="20"/>
      <c r="V18" s="20">
        <f t="shared" si="1"/>
        <v>94.63000000000001</v>
      </c>
      <c r="W18" s="20">
        <v>5.37</v>
      </c>
      <c r="X18" s="20">
        <v>72</v>
      </c>
      <c r="Y18" s="20">
        <v>635</v>
      </c>
      <c r="Z18" s="20">
        <v>10</v>
      </c>
      <c r="AA18" s="20">
        <v>4.0999999999999996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2"/>
      <c r="BD18" s="22"/>
      <c r="BE18" s="22"/>
      <c r="BF18" s="22"/>
      <c r="BG18" s="20">
        <v>5.8</v>
      </c>
      <c r="BH18" s="20"/>
      <c r="BI18" s="20"/>
    </row>
    <row r="19" spans="1:92" x14ac:dyDescent="0.2">
      <c r="A19" s="18" t="s">
        <v>301</v>
      </c>
      <c r="B19" s="23" t="s">
        <v>103</v>
      </c>
      <c r="C19" s="18" t="s">
        <v>647</v>
      </c>
      <c r="D19" s="18" t="s">
        <v>647</v>
      </c>
      <c r="E19" s="18" t="s">
        <v>55</v>
      </c>
      <c r="F19" s="20">
        <v>30.861000000000001</v>
      </c>
      <c r="G19" s="20">
        <v>141.3142</v>
      </c>
      <c r="H19" s="18" t="s">
        <v>558</v>
      </c>
      <c r="I19" s="19"/>
      <c r="J19" s="21">
        <v>7.4739999999999993</v>
      </c>
      <c r="K19" s="21">
        <v>51.02</v>
      </c>
      <c r="L19" s="21">
        <v>2.59</v>
      </c>
      <c r="M19" s="21">
        <v>0.3</v>
      </c>
      <c r="N19" s="21">
        <v>11.25</v>
      </c>
      <c r="O19" s="21">
        <v>1.08</v>
      </c>
      <c r="P19" s="21">
        <v>4.01</v>
      </c>
      <c r="Q19" s="21">
        <v>8.89</v>
      </c>
      <c r="R19" s="21">
        <v>0.19</v>
      </c>
      <c r="S19" s="21">
        <v>15.2</v>
      </c>
      <c r="T19" s="21">
        <v>0.11</v>
      </c>
      <c r="U19" s="20"/>
      <c r="V19" s="20">
        <f t="shared" si="1"/>
        <v>94.64</v>
      </c>
      <c r="W19" s="20"/>
      <c r="X19" s="20"/>
      <c r="Y19" s="20">
        <v>610</v>
      </c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E19" s="24"/>
      <c r="BF19" s="24"/>
      <c r="BG19" s="20"/>
      <c r="BI19" s="20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</row>
    <row r="20" spans="1:92" x14ac:dyDescent="0.2">
      <c r="A20" s="18" t="s">
        <v>301</v>
      </c>
      <c r="B20" s="23" t="s">
        <v>103</v>
      </c>
      <c r="C20" s="18" t="s">
        <v>647</v>
      </c>
      <c r="D20" s="18" t="s">
        <v>647</v>
      </c>
      <c r="E20" s="18" t="s">
        <v>55</v>
      </c>
      <c r="F20" s="20">
        <v>30.861000000000001</v>
      </c>
      <c r="G20" s="20">
        <v>141.3142</v>
      </c>
      <c r="H20" s="18" t="s">
        <v>111</v>
      </c>
      <c r="I20" s="19"/>
      <c r="J20" s="21">
        <v>7.4739999999999993</v>
      </c>
      <c r="K20" s="21">
        <v>52.8</v>
      </c>
      <c r="L20" s="21">
        <v>2.81</v>
      </c>
      <c r="M20" s="21">
        <v>0.38</v>
      </c>
      <c r="N20" s="21">
        <v>11.49</v>
      </c>
      <c r="O20" s="21">
        <v>0.98</v>
      </c>
      <c r="P20" s="21">
        <v>3.92</v>
      </c>
      <c r="Q20" s="21">
        <v>8.18</v>
      </c>
      <c r="R20" s="21">
        <v>0.14000000000000001</v>
      </c>
      <c r="S20" s="21">
        <v>13.9</v>
      </c>
      <c r="T20" s="21">
        <v>0.17</v>
      </c>
      <c r="U20" s="20"/>
      <c r="V20" s="20">
        <f t="shared" si="1"/>
        <v>94.77000000000001</v>
      </c>
      <c r="W20" s="20"/>
      <c r="X20" s="20"/>
      <c r="Y20" s="20">
        <v>1830</v>
      </c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E20" s="24"/>
      <c r="BF20" s="24"/>
      <c r="BG20" s="20"/>
      <c r="BI20" s="20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</row>
    <row r="21" spans="1:92" x14ac:dyDescent="0.2">
      <c r="A21" s="18" t="s">
        <v>301</v>
      </c>
      <c r="B21" s="23" t="s">
        <v>103</v>
      </c>
      <c r="C21" s="18" t="s">
        <v>644</v>
      </c>
      <c r="D21" s="18" t="s">
        <v>644</v>
      </c>
      <c r="E21" s="18" t="s">
        <v>55</v>
      </c>
      <c r="F21" s="20">
        <v>30.861000000000001</v>
      </c>
      <c r="G21" s="20">
        <v>141.3142</v>
      </c>
      <c r="H21" s="18" t="s">
        <v>111</v>
      </c>
      <c r="I21" s="19"/>
      <c r="J21" s="21">
        <v>7.2269999999999994</v>
      </c>
      <c r="K21" s="21">
        <v>49.24</v>
      </c>
      <c r="L21" s="21">
        <v>1.87</v>
      </c>
      <c r="M21" s="21">
        <v>0.22</v>
      </c>
      <c r="N21" s="21">
        <v>10.84</v>
      </c>
      <c r="O21" s="21">
        <v>0.78</v>
      </c>
      <c r="P21" s="21">
        <v>6.34</v>
      </c>
      <c r="Q21" s="21">
        <v>11.2</v>
      </c>
      <c r="R21" s="21">
        <v>0.26</v>
      </c>
      <c r="S21" s="21">
        <v>14</v>
      </c>
      <c r="T21" s="21">
        <v>0.04</v>
      </c>
      <c r="U21" s="20"/>
      <c r="V21" s="20">
        <f t="shared" si="1"/>
        <v>94.79000000000002</v>
      </c>
      <c r="W21" s="20"/>
      <c r="X21" s="20"/>
      <c r="Y21" s="20">
        <v>280</v>
      </c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E21" s="24"/>
      <c r="BF21" s="24"/>
      <c r="BG21" s="20"/>
      <c r="BI21" s="20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</row>
    <row r="22" spans="1:92" x14ac:dyDescent="0.2">
      <c r="A22" s="18" t="s">
        <v>301</v>
      </c>
      <c r="B22" s="23" t="s">
        <v>103</v>
      </c>
      <c r="C22" s="18" t="s">
        <v>651</v>
      </c>
      <c r="D22" s="18" t="s">
        <v>651</v>
      </c>
      <c r="E22" s="18" t="s">
        <v>55</v>
      </c>
      <c r="F22" s="20">
        <v>30.861000000000001</v>
      </c>
      <c r="G22" s="20">
        <v>141.3142</v>
      </c>
      <c r="H22" s="18" t="s">
        <v>111</v>
      </c>
      <c r="I22" s="19"/>
      <c r="J22" s="21">
        <v>8.7929999999999993</v>
      </c>
      <c r="K22" s="21">
        <v>53.22</v>
      </c>
      <c r="L22" s="21">
        <v>2.83</v>
      </c>
      <c r="M22" s="21">
        <v>0.34</v>
      </c>
      <c r="N22" s="21">
        <v>11.04</v>
      </c>
      <c r="O22" s="21">
        <v>1.01</v>
      </c>
      <c r="P22" s="21">
        <v>3.68</v>
      </c>
      <c r="Q22" s="21">
        <v>8.14</v>
      </c>
      <c r="R22" s="21">
        <v>0.15</v>
      </c>
      <c r="S22" s="21">
        <v>14.3</v>
      </c>
      <c r="T22" s="21">
        <v>0.08</v>
      </c>
      <c r="U22" s="20"/>
      <c r="V22" s="20">
        <f t="shared" si="1"/>
        <v>94.79000000000002</v>
      </c>
      <c r="W22" s="20"/>
      <c r="X22" s="20"/>
      <c r="Y22" s="20">
        <v>1240</v>
      </c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E22" s="24"/>
      <c r="BF22" s="24"/>
      <c r="BG22" s="20"/>
      <c r="BI22" s="20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</row>
    <row r="23" spans="1:92" x14ac:dyDescent="0.2">
      <c r="A23" s="18" t="s">
        <v>301</v>
      </c>
      <c r="B23" s="23" t="s">
        <v>103</v>
      </c>
      <c r="C23" s="18" t="s">
        <v>651</v>
      </c>
      <c r="D23" s="18" t="s">
        <v>651</v>
      </c>
      <c r="E23" s="18" t="s">
        <v>55</v>
      </c>
      <c r="F23" s="20">
        <v>30.861000000000001</v>
      </c>
      <c r="G23" s="20">
        <v>141.3142</v>
      </c>
      <c r="H23" s="18" t="s">
        <v>111</v>
      </c>
      <c r="I23" s="19"/>
      <c r="J23" s="21">
        <v>8.7929999999999993</v>
      </c>
      <c r="K23" s="21">
        <v>53.17</v>
      </c>
      <c r="L23" s="21">
        <v>2.48</v>
      </c>
      <c r="M23" s="21">
        <v>0.27</v>
      </c>
      <c r="N23" s="21">
        <v>11.84</v>
      </c>
      <c r="O23" s="21">
        <v>1.02</v>
      </c>
      <c r="P23" s="21">
        <v>4.24</v>
      </c>
      <c r="Q23" s="21">
        <v>8.42</v>
      </c>
      <c r="R23" s="21">
        <v>0.17</v>
      </c>
      <c r="S23" s="21">
        <v>13.1</v>
      </c>
      <c r="T23" s="21">
        <v>0.09</v>
      </c>
      <c r="U23" s="20"/>
      <c r="V23" s="20">
        <f t="shared" si="1"/>
        <v>94.8</v>
      </c>
      <c r="W23" s="20"/>
      <c r="X23" s="20"/>
      <c r="Y23" s="20">
        <v>1850</v>
      </c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E23" s="24"/>
      <c r="BF23" s="24"/>
      <c r="BG23" s="20"/>
      <c r="BI23" s="20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</row>
    <row r="24" spans="1:92" x14ac:dyDescent="0.2">
      <c r="A24" s="18" t="s">
        <v>301</v>
      </c>
      <c r="B24" s="23" t="s">
        <v>103</v>
      </c>
      <c r="C24" s="18" t="s">
        <v>629</v>
      </c>
      <c r="D24" s="18" t="s">
        <v>629</v>
      </c>
      <c r="E24" s="18" t="s">
        <v>55</v>
      </c>
      <c r="F24" s="20">
        <v>30.861000000000001</v>
      </c>
      <c r="G24" s="20">
        <v>141.3142</v>
      </c>
      <c r="H24" s="18" t="s">
        <v>558</v>
      </c>
      <c r="I24" s="19"/>
      <c r="J24" s="21">
        <v>3.4259999999999997</v>
      </c>
      <c r="K24" s="21">
        <v>54.92</v>
      </c>
      <c r="L24" s="21">
        <v>2.97</v>
      </c>
      <c r="M24" s="21">
        <v>0.34</v>
      </c>
      <c r="N24" s="21">
        <v>10.34</v>
      </c>
      <c r="O24" s="21">
        <v>0.86</v>
      </c>
      <c r="P24" s="21">
        <v>3.25</v>
      </c>
      <c r="Q24" s="21">
        <v>7.34</v>
      </c>
      <c r="R24" s="21">
        <v>0.27</v>
      </c>
      <c r="S24" s="21">
        <v>14.5</v>
      </c>
      <c r="T24" s="21">
        <v>0.08</v>
      </c>
      <c r="U24" s="20"/>
      <c r="V24" s="20">
        <f t="shared" si="1"/>
        <v>94.87</v>
      </c>
      <c r="W24" s="20"/>
      <c r="X24" s="20"/>
      <c r="Y24" s="20">
        <v>2710</v>
      </c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E24" s="24"/>
      <c r="BF24" s="24"/>
      <c r="BG24" s="20"/>
      <c r="BI24" s="20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</row>
    <row r="25" spans="1:92" x14ac:dyDescent="0.2">
      <c r="A25" s="18" t="s">
        <v>301</v>
      </c>
      <c r="B25" s="23" t="s">
        <v>103</v>
      </c>
      <c r="C25" s="18" t="s">
        <v>644</v>
      </c>
      <c r="D25" s="18" t="s">
        <v>644</v>
      </c>
      <c r="E25" s="18" t="s">
        <v>55</v>
      </c>
      <c r="F25" s="20">
        <v>30.861000000000001</v>
      </c>
      <c r="G25" s="20">
        <v>141.3142</v>
      </c>
      <c r="H25" s="18" t="s">
        <v>558</v>
      </c>
      <c r="I25" s="19"/>
      <c r="J25" s="21">
        <v>7.2269999999999994</v>
      </c>
      <c r="K25" s="21">
        <v>50.66</v>
      </c>
      <c r="L25" s="21">
        <v>2.4900000000000002</v>
      </c>
      <c r="M25" s="21">
        <v>0.32</v>
      </c>
      <c r="N25" s="21">
        <v>11.42</v>
      </c>
      <c r="O25" s="21">
        <v>0.98</v>
      </c>
      <c r="P25" s="21">
        <v>4.79</v>
      </c>
      <c r="Q25" s="21">
        <v>9.27</v>
      </c>
      <c r="R25" s="21">
        <v>0.22</v>
      </c>
      <c r="S25" s="21">
        <v>14.6</v>
      </c>
      <c r="T25" s="21">
        <v>0.14000000000000001</v>
      </c>
      <c r="U25" s="20"/>
      <c r="V25" s="20">
        <f t="shared" si="1"/>
        <v>94.89</v>
      </c>
      <c r="W25" s="20"/>
      <c r="X25" s="20"/>
      <c r="Y25" s="20">
        <v>1870</v>
      </c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E25" s="24"/>
      <c r="BF25" s="24"/>
      <c r="BG25" s="20"/>
      <c r="BI25" s="20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</row>
    <row r="26" spans="1:92" x14ac:dyDescent="0.2">
      <c r="A26" s="18" t="s">
        <v>301</v>
      </c>
      <c r="B26" s="23" t="s">
        <v>103</v>
      </c>
      <c r="C26" s="18" t="s">
        <v>647</v>
      </c>
      <c r="D26" s="18" t="s">
        <v>647</v>
      </c>
      <c r="E26" s="18" t="s">
        <v>55</v>
      </c>
      <c r="F26" s="20">
        <v>30.861000000000001</v>
      </c>
      <c r="G26" s="20">
        <v>141.3142</v>
      </c>
      <c r="H26" s="18" t="s">
        <v>111</v>
      </c>
      <c r="I26" s="19"/>
      <c r="J26" s="21">
        <v>7.4739999999999993</v>
      </c>
      <c r="K26" s="21">
        <v>53.16</v>
      </c>
      <c r="L26" s="21">
        <v>2.89</v>
      </c>
      <c r="M26" s="21">
        <v>0.34</v>
      </c>
      <c r="N26" s="21">
        <v>11.92</v>
      </c>
      <c r="O26" s="21">
        <v>1.1499999999999999</v>
      </c>
      <c r="P26" s="21">
        <v>3.68</v>
      </c>
      <c r="Q26" s="21">
        <v>7.94</v>
      </c>
      <c r="R26" s="21">
        <v>0.21</v>
      </c>
      <c r="S26" s="21">
        <v>13.5</v>
      </c>
      <c r="T26" s="21">
        <v>0.1</v>
      </c>
      <c r="U26" s="20"/>
      <c r="V26" s="20">
        <f t="shared" si="1"/>
        <v>94.89</v>
      </c>
      <c r="W26" s="20"/>
      <c r="X26" s="20"/>
      <c r="Y26" s="20">
        <v>1170</v>
      </c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E26" s="24"/>
      <c r="BF26" s="24"/>
      <c r="BG26" s="20"/>
      <c r="BI26" s="20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</row>
    <row r="27" spans="1:92" x14ac:dyDescent="0.2">
      <c r="A27" s="18" t="s">
        <v>301</v>
      </c>
      <c r="B27" s="23" t="s">
        <v>103</v>
      </c>
      <c r="C27" s="18" t="s">
        <v>276</v>
      </c>
      <c r="D27" s="18" t="s">
        <v>276</v>
      </c>
      <c r="E27" s="18" t="s">
        <v>55</v>
      </c>
      <c r="F27" s="20">
        <v>30.861000000000001</v>
      </c>
      <c r="G27" s="20">
        <v>141.3142</v>
      </c>
      <c r="H27" s="18" t="s">
        <v>558</v>
      </c>
      <c r="I27" s="19"/>
      <c r="J27" s="21">
        <v>10.45</v>
      </c>
      <c r="K27" s="21">
        <v>53.3</v>
      </c>
      <c r="L27" s="21">
        <v>2.83</v>
      </c>
      <c r="M27" s="21">
        <v>0.27</v>
      </c>
      <c r="N27" s="21">
        <v>9.7899999999999991</v>
      </c>
      <c r="O27" s="21">
        <v>1.1200000000000001</v>
      </c>
      <c r="P27" s="21">
        <v>3.84</v>
      </c>
      <c r="Q27" s="21">
        <v>8.07</v>
      </c>
      <c r="R27" s="21">
        <v>0.31</v>
      </c>
      <c r="S27" s="21">
        <v>15.2</v>
      </c>
      <c r="T27" s="21">
        <v>0.16</v>
      </c>
      <c r="U27" s="20"/>
      <c r="V27" s="20">
        <f t="shared" si="1"/>
        <v>94.89</v>
      </c>
      <c r="W27" s="20"/>
      <c r="X27" s="20"/>
      <c r="Y27" s="20">
        <v>890</v>
      </c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E27" s="24"/>
      <c r="BF27" s="24"/>
      <c r="BG27" s="20"/>
      <c r="BI27" s="20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</row>
    <row r="28" spans="1:92" s="18" customFormat="1" x14ac:dyDescent="0.2">
      <c r="A28" s="18" t="s">
        <v>301</v>
      </c>
      <c r="B28" s="23" t="s">
        <v>103</v>
      </c>
      <c r="C28" s="18" t="s">
        <v>647</v>
      </c>
      <c r="D28" s="18" t="s">
        <v>647</v>
      </c>
      <c r="E28" s="18" t="s">
        <v>55</v>
      </c>
      <c r="F28" s="20">
        <v>30.861000000000001</v>
      </c>
      <c r="G28" s="20">
        <v>141.3142</v>
      </c>
      <c r="H28" s="18" t="s">
        <v>111</v>
      </c>
      <c r="I28" s="19"/>
      <c r="J28" s="21">
        <v>7.4739999999999993</v>
      </c>
      <c r="K28" s="21">
        <v>51.18</v>
      </c>
      <c r="L28" s="21">
        <v>2.52</v>
      </c>
      <c r="M28" s="21">
        <v>0.27</v>
      </c>
      <c r="N28" s="21">
        <v>12.73</v>
      </c>
      <c r="O28" s="21">
        <v>0.95</v>
      </c>
      <c r="P28" s="21">
        <v>4.17</v>
      </c>
      <c r="Q28" s="21">
        <v>8.65</v>
      </c>
      <c r="R28" s="21">
        <v>0.19</v>
      </c>
      <c r="S28" s="21">
        <v>14.1</v>
      </c>
      <c r="T28" s="21">
        <v>0.14000000000000001</v>
      </c>
      <c r="U28" s="20"/>
      <c r="V28" s="20">
        <f t="shared" si="1"/>
        <v>94.9</v>
      </c>
      <c r="W28" s="20"/>
      <c r="X28" s="20"/>
      <c r="Y28" s="20">
        <v>1050</v>
      </c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4"/>
      <c r="BD28" s="24"/>
      <c r="BE28" s="24"/>
      <c r="BF28" s="24"/>
      <c r="BG28" s="20"/>
      <c r="BH28" s="25"/>
      <c r="BI28" s="20"/>
    </row>
    <row r="29" spans="1:92" s="18" customFormat="1" x14ac:dyDescent="0.2">
      <c r="A29" s="18" t="s">
        <v>301</v>
      </c>
      <c r="B29" s="23" t="s">
        <v>103</v>
      </c>
      <c r="C29" s="18" t="s">
        <v>644</v>
      </c>
      <c r="D29" s="18" t="s">
        <v>644</v>
      </c>
      <c r="E29" s="18" t="s">
        <v>55</v>
      </c>
      <c r="F29" s="20">
        <v>30.861000000000001</v>
      </c>
      <c r="G29" s="20">
        <v>141.3142</v>
      </c>
      <c r="H29" s="18" t="s">
        <v>111</v>
      </c>
      <c r="I29" s="19"/>
      <c r="J29" s="21">
        <v>7.2269999999999994</v>
      </c>
      <c r="K29" s="21">
        <v>49.32</v>
      </c>
      <c r="L29" s="21">
        <v>1.87</v>
      </c>
      <c r="M29" s="21">
        <v>0.19</v>
      </c>
      <c r="N29" s="21">
        <v>11.05</v>
      </c>
      <c r="O29" s="21">
        <v>0.69</v>
      </c>
      <c r="P29" s="21">
        <v>6.53</v>
      </c>
      <c r="Q29" s="21">
        <v>10.65</v>
      </c>
      <c r="R29" s="21">
        <v>0.22</v>
      </c>
      <c r="S29" s="21">
        <v>14.3</v>
      </c>
      <c r="T29" s="21">
        <v>0.11</v>
      </c>
      <c r="U29" s="20"/>
      <c r="V29" s="20">
        <f t="shared" si="1"/>
        <v>94.929999999999993</v>
      </c>
      <c r="W29" s="20"/>
      <c r="X29" s="20"/>
      <c r="Y29" s="20">
        <v>1140</v>
      </c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4"/>
      <c r="BD29" s="24"/>
      <c r="BE29" s="24"/>
      <c r="BF29" s="24"/>
      <c r="BG29" s="20"/>
      <c r="BH29" s="25"/>
      <c r="BI29" s="20"/>
    </row>
    <row r="30" spans="1:92" s="18" customFormat="1" x14ac:dyDescent="0.2">
      <c r="A30" s="18" t="s">
        <v>301</v>
      </c>
      <c r="B30" s="23" t="s">
        <v>103</v>
      </c>
      <c r="C30" s="18" t="s">
        <v>277</v>
      </c>
      <c r="D30" s="18" t="s">
        <v>277</v>
      </c>
      <c r="E30" s="18" t="s">
        <v>55</v>
      </c>
      <c r="F30" s="20">
        <v>30.861000000000001</v>
      </c>
      <c r="G30" s="20">
        <v>141.3142</v>
      </c>
      <c r="H30" s="18" t="s">
        <v>111</v>
      </c>
      <c r="I30" s="19"/>
      <c r="J30" s="21">
        <v>11.950999999999999</v>
      </c>
      <c r="K30" s="21">
        <v>54.4</v>
      </c>
      <c r="L30" s="21">
        <v>2.88</v>
      </c>
      <c r="M30" s="21">
        <v>0.37</v>
      </c>
      <c r="N30" s="21">
        <v>9.91</v>
      </c>
      <c r="O30" s="21">
        <v>1.05</v>
      </c>
      <c r="P30" s="21">
        <v>3.49</v>
      </c>
      <c r="Q30" s="21">
        <v>7.83</v>
      </c>
      <c r="R30" s="21">
        <v>0.16</v>
      </c>
      <c r="S30" s="21">
        <v>14.7</v>
      </c>
      <c r="T30" s="21">
        <v>0.14000000000000001</v>
      </c>
      <c r="U30" s="20"/>
      <c r="V30" s="20">
        <f t="shared" si="1"/>
        <v>94.929999999999993</v>
      </c>
      <c r="W30" s="20"/>
      <c r="X30" s="20"/>
      <c r="Y30" s="20">
        <v>1430</v>
      </c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4"/>
      <c r="BD30" s="24"/>
      <c r="BE30" s="24"/>
      <c r="BF30" s="24"/>
      <c r="BG30" s="20"/>
      <c r="BH30" s="25"/>
      <c r="BI30" s="20"/>
    </row>
    <row r="31" spans="1:92" s="18" customFormat="1" x14ac:dyDescent="0.2">
      <c r="A31" s="18" t="s">
        <v>102</v>
      </c>
      <c r="B31" s="23" t="s">
        <v>103</v>
      </c>
      <c r="C31" s="18" t="s">
        <v>277</v>
      </c>
      <c r="D31" s="18" t="s">
        <v>277</v>
      </c>
      <c r="E31" s="26" t="s">
        <v>55</v>
      </c>
      <c r="F31" s="20">
        <v>30.861000000000001</v>
      </c>
      <c r="G31" s="20">
        <v>141.3142</v>
      </c>
      <c r="H31" s="18" t="s">
        <v>111</v>
      </c>
      <c r="I31" s="19"/>
      <c r="J31" s="21">
        <v>12.1</v>
      </c>
      <c r="K31" s="21">
        <v>48.61</v>
      </c>
      <c r="L31" s="21">
        <v>1.59</v>
      </c>
      <c r="M31" s="21">
        <v>0.16</v>
      </c>
      <c r="N31" s="21">
        <v>11.37</v>
      </c>
      <c r="O31" s="21">
        <v>0.74</v>
      </c>
      <c r="P31" s="21">
        <v>5.96</v>
      </c>
      <c r="Q31" s="21">
        <v>11.53</v>
      </c>
      <c r="R31" s="21">
        <v>0.22</v>
      </c>
      <c r="S31" s="21">
        <v>14.65</v>
      </c>
      <c r="T31" s="21">
        <v>0.11</v>
      </c>
      <c r="U31" s="22"/>
      <c r="V31" s="22">
        <f t="shared" si="1"/>
        <v>94.94</v>
      </c>
      <c r="W31" s="22">
        <v>4.72</v>
      </c>
      <c r="X31" s="22">
        <v>83</v>
      </c>
      <c r="Y31" s="22">
        <v>540</v>
      </c>
      <c r="Z31" s="22">
        <v>10</v>
      </c>
      <c r="AA31" s="22">
        <v>4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4"/>
      <c r="BD31" s="24"/>
      <c r="BE31" s="24"/>
      <c r="BF31" s="24"/>
      <c r="BG31" s="20">
        <v>4.9000000000000004</v>
      </c>
      <c r="BH31" s="25"/>
      <c r="BI31" s="20"/>
    </row>
    <row r="32" spans="1:92" s="18" customFormat="1" x14ac:dyDescent="0.2">
      <c r="A32" s="18" t="s">
        <v>567</v>
      </c>
      <c r="B32" s="23" t="s">
        <v>103</v>
      </c>
      <c r="C32" s="18" t="s">
        <v>277</v>
      </c>
      <c r="D32" s="18" t="s">
        <v>732</v>
      </c>
      <c r="E32" s="18" t="s">
        <v>55</v>
      </c>
      <c r="F32" s="20">
        <v>30.861000000000001</v>
      </c>
      <c r="G32" s="20">
        <v>141.3142</v>
      </c>
      <c r="H32" s="18" t="s">
        <v>111</v>
      </c>
      <c r="I32" s="19"/>
      <c r="J32" s="21">
        <v>12.1</v>
      </c>
      <c r="K32" s="21">
        <v>48.61</v>
      </c>
      <c r="L32" s="21">
        <v>1.59</v>
      </c>
      <c r="M32" s="21">
        <v>0.16</v>
      </c>
      <c r="N32" s="21">
        <v>11.37</v>
      </c>
      <c r="O32" s="21">
        <v>0.74</v>
      </c>
      <c r="P32" s="21">
        <v>5.96</v>
      </c>
      <c r="Q32" s="21">
        <v>11.53</v>
      </c>
      <c r="R32" s="21">
        <v>0.22</v>
      </c>
      <c r="S32" s="21">
        <v>14.65</v>
      </c>
      <c r="T32" s="21">
        <v>0.11</v>
      </c>
      <c r="U32" s="20"/>
      <c r="V32" s="20">
        <f t="shared" si="1"/>
        <v>94.94</v>
      </c>
      <c r="W32" s="20">
        <v>4.72</v>
      </c>
      <c r="X32" s="20">
        <v>83</v>
      </c>
      <c r="Y32" s="20">
        <v>540</v>
      </c>
      <c r="Z32" s="20">
        <v>10</v>
      </c>
      <c r="AA32" s="20">
        <v>4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4"/>
      <c r="BD32" s="24"/>
      <c r="BE32" s="24"/>
      <c r="BF32" s="24"/>
      <c r="BG32" s="20">
        <v>4.9000000000000004</v>
      </c>
      <c r="BH32" s="25"/>
      <c r="BI32" s="20"/>
    </row>
    <row r="33" spans="1:92" s="18" customFormat="1" x14ac:dyDescent="0.2">
      <c r="A33" s="18" t="s">
        <v>102</v>
      </c>
      <c r="B33" s="23" t="s">
        <v>103</v>
      </c>
      <c r="C33" s="18" t="s">
        <v>277</v>
      </c>
      <c r="D33" s="18" t="s">
        <v>277</v>
      </c>
      <c r="E33" s="18" t="s">
        <v>55</v>
      </c>
      <c r="F33" s="20">
        <v>30.861000000000001</v>
      </c>
      <c r="G33" s="20">
        <v>141.3142</v>
      </c>
      <c r="H33" s="18" t="s">
        <v>111</v>
      </c>
      <c r="I33" s="19"/>
      <c r="J33" s="21">
        <v>13.35</v>
      </c>
      <c r="K33" s="21">
        <v>48.61</v>
      </c>
      <c r="L33" s="21">
        <v>1.59</v>
      </c>
      <c r="M33" s="21">
        <v>0.16</v>
      </c>
      <c r="N33" s="21">
        <v>11.37</v>
      </c>
      <c r="O33" s="21">
        <v>0.74</v>
      </c>
      <c r="P33" s="21">
        <v>5.96</v>
      </c>
      <c r="Q33" s="21">
        <v>11.53</v>
      </c>
      <c r="R33" s="21">
        <v>0.22</v>
      </c>
      <c r="S33" s="21">
        <v>14.65</v>
      </c>
      <c r="T33" s="21">
        <v>0.11</v>
      </c>
      <c r="U33" s="20"/>
      <c r="V33" s="20">
        <f t="shared" si="1"/>
        <v>94.94</v>
      </c>
      <c r="W33" s="20">
        <v>5.0599999999999996</v>
      </c>
      <c r="X33" s="20">
        <v>83</v>
      </c>
      <c r="Y33" s="20">
        <v>540</v>
      </c>
      <c r="Z33" s="20">
        <v>10</v>
      </c>
      <c r="AA33" s="20">
        <v>4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4"/>
      <c r="BD33" s="24"/>
      <c r="BE33" s="24"/>
      <c r="BF33" s="24"/>
      <c r="BG33" s="20">
        <v>4.9000000000000004</v>
      </c>
      <c r="BH33" s="25"/>
      <c r="BI33" s="20"/>
    </row>
    <row r="34" spans="1:92" s="18" customFormat="1" x14ac:dyDescent="0.2">
      <c r="A34" s="18" t="s">
        <v>301</v>
      </c>
      <c r="B34" s="23" t="s">
        <v>103</v>
      </c>
      <c r="C34" s="18" t="s">
        <v>645</v>
      </c>
      <c r="D34" s="18" t="s">
        <v>645</v>
      </c>
      <c r="E34" s="18" t="s">
        <v>55</v>
      </c>
      <c r="F34" s="20">
        <v>30.861000000000001</v>
      </c>
      <c r="G34" s="20">
        <v>141.3142</v>
      </c>
      <c r="H34" s="18" t="s">
        <v>111</v>
      </c>
      <c r="I34" s="19"/>
      <c r="J34" s="21">
        <v>7.2069999999999999</v>
      </c>
      <c r="K34" s="21">
        <v>52.67</v>
      </c>
      <c r="L34" s="21">
        <v>2.54</v>
      </c>
      <c r="M34" s="21">
        <v>0.34</v>
      </c>
      <c r="N34" s="21">
        <v>11.79</v>
      </c>
      <c r="O34" s="21">
        <v>0.89</v>
      </c>
      <c r="P34" s="21">
        <v>4.4400000000000004</v>
      </c>
      <c r="Q34" s="21">
        <v>8.07</v>
      </c>
      <c r="R34" s="21">
        <v>0.2</v>
      </c>
      <c r="S34" s="21">
        <v>13.9</v>
      </c>
      <c r="T34" s="21">
        <v>0.1</v>
      </c>
      <c r="U34" s="20"/>
      <c r="V34" s="20">
        <f t="shared" si="1"/>
        <v>94.940000000000012</v>
      </c>
      <c r="W34" s="20"/>
      <c r="X34" s="20"/>
      <c r="Y34" s="20">
        <v>1230</v>
      </c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4"/>
      <c r="BD34" s="24"/>
      <c r="BE34" s="24"/>
      <c r="BF34" s="24"/>
      <c r="BG34" s="20"/>
      <c r="BH34" s="25"/>
      <c r="BI34" s="20"/>
    </row>
    <row r="35" spans="1:92" s="18" customFormat="1" x14ac:dyDescent="0.2">
      <c r="A35" s="18" t="s">
        <v>52</v>
      </c>
      <c r="B35" s="23" t="s">
        <v>53</v>
      </c>
      <c r="C35" s="26" t="s">
        <v>252</v>
      </c>
      <c r="D35" s="18" t="s">
        <v>364</v>
      </c>
      <c r="E35" s="18" t="s">
        <v>55</v>
      </c>
      <c r="F35" s="20">
        <v>32.398000000000003</v>
      </c>
      <c r="G35" s="20">
        <v>140.3655</v>
      </c>
      <c r="H35" s="26" t="s">
        <v>104</v>
      </c>
      <c r="I35" s="23"/>
      <c r="J35" s="27">
        <v>5.2371608900756719E-2</v>
      </c>
      <c r="K35" s="21">
        <v>53.79</v>
      </c>
      <c r="L35" s="21">
        <v>2.5499999999999998</v>
      </c>
      <c r="M35" s="21">
        <v>0.22120000000000001</v>
      </c>
      <c r="N35" s="21">
        <v>11.04</v>
      </c>
      <c r="O35" s="21">
        <v>1.0683</v>
      </c>
      <c r="P35" s="21">
        <v>3.4</v>
      </c>
      <c r="Q35" s="21">
        <v>8.25</v>
      </c>
      <c r="R35" s="21">
        <v>0.23749999999999999</v>
      </c>
      <c r="S35" s="21">
        <v>14.32</v>
      </c>
      <c r="T35" s="21">
        <v>8.1500000000000003E-2</v>
      </c>
      <c r="U35" s="20"/>
      <c r="V35" s="20">
        <f t="shared" si="1"/>
        <v>94.958500000000015</v>
      </c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4"/>
      <c r="BD35" s="24"/>
      <c r="BE35" s="24"/>
      <c r="BF35" s="24"/>
      <c r="BG35" s="20"/>
      <c r="BH35" s="25"/>
      <c r="BI35" s="20"/>
    </row>
    <row r="36" spans="1:92" s="18" customFormat="1" x14ac:dyDescent="0.2">
      <c r="A36" s="18" t="s">
        <v>301</v>
      </c>
      <c r="B36" s="23" t="s">
        <v>103</v>
      </c>
      <c r="C36" s="18" t="s">
        <v>651</v>
      </c>
      <c r="D36" s="18" t="s">
        <v>651</v>
      </c>
      <c r="E36" s="18" t="s">
        <v>55</v>
      </c>
      <c r="F36" s="20">
        <v>30.861000000000001</v>
      </c>
      <c r="G36" s="20">
        <v>141.3142</v>
      </c>
      <c r="H36" s="18" t="s">
        <v>111</v>
      </c>
      <c r="I36" s="19"/>
      <c r="J36" s="21">
        <v>8.7929999999999993</v>
      </c>
      <c r="K36" s="21">
        <v>53.65</v>
      </c>
      <c r="L36" s="21">
        <v>2.59</v>
      </c>
      <c r="M36" s="21">
        <v>0.27</v>
      </c>
      <c r="N36" s="21">
        <v>11.53</v>
      </c>
      <c r="O36" s="21">
        <v>0.8</v>
      </c>
      <c r="P36" s="21">
        <v>4.5599999999999996</v>
      </c>
      <c r="Q36" s="21">
        <v>8.0399999999999991</v>
      </c>
      <c r="R36" s="21">
        <v>0.23</v>
      </c>
      <c r="S36" s="21">
        <v>13.2</v>
      </c>
      <c r="T36" s="21">
        <v>0.1</v>
      </c>
      <c r="U36" s="20"/>
      <c r="V36" s="20">
        <f t="shared" si="1"/>
        <v>94.97</v>
      </c>
      <c r="W36" s="20"/>
      <c r="X36" s="20"/>
      <c r="Y36" s="20">
        <v>1710</v>
      </c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4"/>
      <c r="BD36" s="24"/>
      <c r="BE36" s="24"/>
      <c r="BF36" s="24"/>
      <c r="BG36" s="20"/>
      <c r="BH36" s="25"/>
      <c r="BI36" s="20"/>
    </row>
    <row r="37" spans="1:92" s="18" customFormat="1" x14ac:dyDescent="0.2">
      <c r="A37" s="18" t="s">
        <v>301</v>
      </c>
      <c r="B37" s="23" t="s">
        <v>103</v>
      </c>
      <c r="C37" s="18" t="s">
        <v>279</v>
      </c>
      <c r="D37" s="18" t="s">
        <v>279</v>
      </c>
      <c r="E37" s="18" t="s">
        <v>55</v>
      </c>
      <c r="F37" s="20">
        <v>30.861000000000001</v>
      </c>
      <c r="G37" s="20">
        <v>141.3142</v>
      </c>
      <c r="H37" s="18" t="s">
        <v>111</v>
      </c>
      <c r="I37" s="19"/>
      <c r="J37" s="21">
        <v>33.256999999999998</v>
      </c>
      <c r="K37" s="21">
        <v>51.46</v>
      </c>
      <c r="L37" s="21">
        <v>2.19</v>
      </c>
      <c r="M37" s="21">
        <v>0.3</v>
      </c>
      <c r="N37" s="21">
        <v>10.3</v>
      </c>
      <c r="O37" s="21">
        <v>0.78</v>
      </c>
      <c r="P37" s="21">
        <v>5.13</v>
      </c>
      <c r="Q37" s="21">
        <v>9.67</v>
      </c>
      <c r="R37" s="21">
        <v>0.26</v>
      </c>
      <c r="S37" s="21">
        <v>14.8</v>
      </c>
      <c r="T37" s="21">
        <v>0.11</v>
      </c>
      <c r="U37" s="20"/>
      <c r="V37" s="20">
        <f t="shared" si="1"/>
        <v>95</v>
      </c>
      <c r="W37" s="20"/>
      <c r="X37" s="20"/>
      <c r="Y37" s="20">
        <v>1070</v>
      </c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4"/>
      <c r="BD37" s="24"/>
      <c r="BE37" s="24"/>
      <c r="BF37" s="24"/>
      <c r="BG37" s="20"/>
      <c r="BH37" s="25"/>
      <c r="BI37" s="20"/>
    </row>
    <row r="38" spans="1:92" s="18" customFormat="1" x14ac:dyDescent="0.2">
      <c r="A38" s="18" t="s">
        <v>301</v>
      </c>
      <c r="B38" s="23" t="s">
        <v>103</v>
      </c>
      <c r="C38" s="18" t="s">
        <v>629</v>
      </c>
      <c r="D38" s="18" t="s">
        <v>629</v>
      </c>
      <c r="E38" s="18" t="s">
        <v>55</v>
      </c>
      <c r="F38" s="20">
        <v>30.861000000000001</v>
      </c>
      <c r="G38" s="20">
        <v>141.3142</v>
      </c>
      <c r="H38" s="18" t="s">
        <v>558</v>
      </c>
      <c r="I38" s="19"/>
      <c r="J38" s="21">
        <v>3.4259999999999997</v>
      </c>
      <c r="K38" s="21">
        <v>55.73</v>
      </c>
      <c r="L38" s="21">
        <v>2.98</v>
      </c>
      <c r="M38" s="21">
        <v>0.4</v>
      </c>
      <c r="N38" s="21">
        <v>10.65</v>
      </c>
      <c r="O38" s="21">
        <v>0.9</v>
      </c>
      <c r="P38" s="21">
        <v>2.89</v>
      </c>
      <c r="Q38" s="21">
        <v>7.13</v>
      </c>
      <c r="R38" s="21">
        <v>0.2</v>
      </c>
      <c r="S38" s="21">
        <v>14</v>
      </c>
      <c r="T38" s="21">
        <v>0.15</v>
      </c>
      <c r="U38" s="20"/>
      <c r="V38" s="20">
        <f t="shared" si="1"/>
        <v>95.03</v>
      </c>
      <c r="W38" s="20"/>
      <c r="X38" s="20"/>
      <c r="Y38" s="20">
        <v>1790</v>
      </c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4"/>
      <c r="BD38" s="24"/>
      <c r="BE38" s="24"/>
      <c r="BF38" s="24"/>
      <c r="BG38" s="20"/>
      <c r="BH38" s="25"/>
      <c r="BI38" s="20"/>
    </row>
    <row r="39" spans="1:92" s="18" customFormat="1" x14ac:dyDescent="0.2">
      <c r="A39" s="18" t="s">
        <v>301</v>
      </c>
      <c r="B39" s="23" t="s">
        <v>103</v>
      </c>
      <c r="C39" s="18" t="s">
        <v>644</v>
      </c>
      <c r="D39" s="18" t="s">
        <v>644</v>
      </c>
      <c r="E39" s="18" t="s">
        <v>55</v>
      </c>
      <c r="F39" s="20">
        <v>30.861000000000001</v>
      </c>
      <c r="G39" s="20">
        <v>141.3142</v>
      </c>
      <c r="H39" s="18" t="s">
        <v>111</v>
      </c>
      <c r="I39" s="19"/>
      <c r="J39" s="21">
        <v>7.2269999999999994</v>
      </c>
      <c r="K39" s="21">
        <v>49.05</v>
      </c>
      <c r="L39" s="21">
        <v>1.85</v>
      </c>
      <c r="M39" s="21">
        <v>0.16</v>
      </c>
      <c r="N39" s="21">
        <v>10.83</v>
      </c>
      <c r="O39" s="21">
        <v>0.8</v>
      </c>
      <c r="P39" s="21">
        <v>6.68</v>
      </c>
      <c r="Q39" s="21">
        <v>10.8</v>
      </c>
      <c r="R39" s="21">
        <v>0.27</v>
      </c>
      <c r="S39" s="21">
        <v>14.5</v>
      </c>
      <c r="T39" s="21">
        <v>0.1</v>
      </c>
      <c r="U39" s="20"/>
      <c r="V39" s="20">
        <f t="shared" si="1"/>
        <v>95.039999999999978</v>
      </c>
      <c r="W39" s="20"/>
      <c r="X39" s="20"/>
      <c r="Y39" s="20">
        <v>420</v>
      </c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4"/>
      <c r="BD39" s="24"/>
      <c r="BE39" s="24"/>
      <c r="BF39" s="24"/>
      <c r="BG39" s="20"/>
      <c r="BH39" s="25"/>
      <c r="BI39" s="20"/>
    </row>
    <row r="40" spans="1:92" s="18" customFormat="1" x14ac:dyDescent="0.2">
      <c r="A40" s="18" t="s">
        <v>301</v>
      </c>
      <c r="B40" s="23" t="s">
        <v>103</v>
      </c>
      <c r="C40" s="18" t="s">
        <v>651</v>
      </c>
      <c r="D40" s="18" t="s">
        <v>651</v>
      </c>
      <c r="E40" s="18" t="s">
        <v>55</v>
      </c>
      <c r="F40" s="20">
        <v>30.861000000000001</v>
      </c>
      <c r="G40" s="20">
        <v>141.3142</v>
      </c>
      <c r="H40" s="18" t="s">
        <v>558</v>
      </c>
      <c r="I40" s="19"/>
      <c r="J40" s="21">
        <v>8.7929999999999993</v>
      </c>
      <c r="K40" s="21">
        <v>53.31</v>
      </c>
      <c r="L40" s="21">
        <v>2.62</v>
      </c>
      <c r="M40" s="21">
        <v>0.32</v>
      </c>
      <c r="N40" s="21">
        <v>11.77</v>
      </c>
      <c r="O40" s="21">
        <v>1.1100000000000001</v>
      </c>
      <c r="P40" s="21">
        <v>3.65</v>
      </c>
      <c r="Q40" s="21">
        <v>8.17</v>
      </c>
      <c r="R40" s="21">
        <v>0.27</v>
      </c>
      <c r="S40" s="21">
        <v>13.7</v>
      </c>
      <c r="T40" s="21">
        <v>0.12</v>
      </c>
      <c r="U40" s="20"/>
      <c r="V40" s="20">
        <f t="shared" si="1"/>
        <v>95.04</v>
      </c>
      <c r="W40" s="20"/>
      <c r="X40" s="20"/>
      <c r="Y40" s="20">
        <v>1570</v>
      </c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4"/>
      <c r="BD40" s="24"/>
      <c r="BE40" s="24"/>
      <c r="BF40" s="24"/>
      <c r="BG40" s="20"/>
      <c r="BH40" s="25"/>
      <c r="BI40" s="20"/>
    </row>
    <row r="41" spans="1:92" s="18" customFormat="1" x14ac:dyDescent="0.2">
      <c r="A41" s="18" t="s">
        <v>301</v>
      </c>
      <c r="B41" s="23" t="s">
        <v>103</v>
      </c>
      <c r="C41" s="18" t="s">
        <v>278</v>
      </c>
      <c r="D41" s="18" t="s">
        <v>278</v>
      </c>
      <c r="E41" s="18" t="s">
        <v>55</v>
      </c>
      <c r="F41" s="20">
        <v>30.861000000000001</v>
      </c>
      <c r="G41" s="20">
        <v>141.3142</v>
      </c>
      <c r="H41" s="18" t="s">
        <v>111</v>
      </c>
      <c r="I41" s="19"/>
      <c r="J41" s="21">
        <v>0.54599999999999993</v>
      </c>
      <c r="K41" s="21">
        <v>56.43</v>
      </c>
      <c r="L41" s="21">
        <v>2.46</v>
      </c>
      <c r="M41" s="21">
        <v>0.81</v>
      </c>
      <c r="N41" s="21">
        <v>3.84</v>
      </c>
      <c r="O41" s="21">
        <v>0.54</v>
      </c>
      <c r="P41" s="21">
        <v>0.64</v>
      </c>
      <c r="Q41" s="21">
        <v>9.07</v>
      </c>
      <c r="R41" s="21">
        <v>0.23</v>
      </c>
      <c r="S41" s="21">
        <v>20.9</v>
      </c>
      <c r="T41" s="21">
        <v>0.12</v>
      </c>
      <c r="U41" s="20"/>
      <c r="V41" s="20">
        <f t="shared" si="1"/>
        <v>95.04000000000002</v>
      </c>
      <c r="W41" s="20"/>
      <c r="X41" s="20"/>
      <c r="Y41" s="20">
        <v>2850</v>
      </c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4"/>
      <c r="BD41" s="24"/>
      <c r="BE41" s="24"/>
      <c r="BF41" s="24"/>
      <c r="BG41" s="20"/>
      <c r="BH41" s="25"/>
      <c r="BI41" s="20"/>
    </row>
    <row r="42" spans="1:92" s="18" customFormat="1" x14ac:dyDescent="0.2">
      <c r="A42" s="18" t="s">
        <v>301</v>
      </c>
      <c r="B42" s="23" t="s">
        <v>103</v>
      </c>
      <c r="C42" s="18" t="s">
        <v>645</v>
      </c>
      <c r="D42" s="18" t="s">
        <v>645</v>
      </c>
      <c r="E42" s="18" t="s">
        <v>55</v>
      </c>
      <c r="F42" s="20">
        <v>30.861000000000001</v>
      </c>
      <c r="G42" s="20">
        <v>141.3142</v>
      </c>
      <c r="H42" s="18" t="s">
        <v>111</v>
      </c>
      <c r="I42" s="19"/>
      <c r="J42" s="21">
        <v>7.2069999999999999</v>
      </c>
      <c r="K42" s="21">
        <v>51.06</v>
      </c>
      <c r="L42" s="21">
        <v>2.23</v>
      </c>
      <c r="M42" s="21">
        <v>0.28000000000000003</v>
      </c>
      <c r="N42" s="21">
        <v>11.96</v>
      </c>
      <c r="O42" s="21">
        <v>0.94</v>
      </c>
      <c r="P42" s="21">
        <v>5.16</v>
      </c>
      <c r="Q42" s="21">
        <v>9.01</v>
      </c>
      <c r="R42" s="21">
        <v>0.22</v>
      </c>
      <c r="S42" s="21">
        <v>14.1</v>
      </c>
      <c r="T42" s="21">
        <v>0.1</v>
      </c>
      <c r="U42" s="20"/>
      <c r="V42" s="20">
        <f t="shared" si="1"/>
        <v>95.059999999999988</v>
      </c>
      <c r="W42" s="20"/>
      <c r="X42" s="20"/>
      <c r="Y42" s="20">
        <v>460</v>
      </c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4"/>
      <c r="BD42" s="24"/>
      <c r="BE42" s="24"/>
      <c r="BF42" s="24"/>
      <c r="BG42" s="20"/>
      <c r="BH42" s="25"/>
      <c r="BI42" s="20"/>
    </row>
    <row r="43" spans="1:92" s="18" customFormat="1" x14ac:dyDescent="0.2">
      <c r="A43" s="18" t="s">
        <v>301</v>
      </c>
      <c r="B43" s="23" t="s">
        <v>103</v>
      </c>
      <c r="C43" s="18" t="s">
        <v>629</v>
      </c>
      <c r="D43" s="18" t="s">
        <v>629</v>
      </c>
      <c r="E43" s="18" t="s">
        <v>55</v>
      </c>
      <c r="F43" s="20">
        <v>30.861000000000001</v>
      </c>
      <c r="G43" s="20">
        <v>141.3142</v>
      </c>
      <c r="H43" s="18" t="s">
        <v>111</v>
      </c>
      <c r="I43" s="19"/>
      <c r="J43" s="21">
        <v>3.4259999999999997</v>
      </c>
      <c r="K43" s="21">
        <v>51.2</v>
      </c>
      <c r="L43" s="21">
        <v>2.34</v>
      </c>
      <c r="M43" s="21">
        <v>0.24</v>
      </c>
      <c r="N43" s="21">
        <v>11.32</v>
      </c>
      <c r="O43" s="21">
        <v>0.67</v>
      </c>
      <c r="P43" s="21">
        <v>5.04</v>
      </c>
      <c r="Q43" s="21">
        <v>9.18</v>
      </c>
      <c r="R43" s="21">
        <v>0.19</v>
      </c>
      <c r="S43" s="21">
        <v>14.8</v>
      </c>
      <c r="T43" s="21">
        <v>0.08</v>
      </c>
      <c r="U43" s="20"/>
      <c r="V43" s="20">
        <f t="shared" si="1"/>
        <v>95.06</v>
      </c>
      <c r="W43" s="20"/>
      <c r="X43" s="20"/>
      <c r="Y43" s="20">
        <v>1150</v>
      </c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4"/>
      <c r="BD43" s="24"/>
      <c r="BE43" s="24"/>
      <c r="BF43" s="24"/>
      <c r="BG43" s="20"/>
      <c r="BH43" s="25"/>
      <c r="BI43" s="20"/>
    </row>
    <row r="44" spans="1:92" s="18" customFormat="1" x14ac:dyDescent="0.2">
      <c r="A44" s="18" t="s">
        <v>301</v>
      </c>
      <c r="B44" s="23" t="s">
        <v>103</v>
      </c>
      <c r="C44" s="18" t="s">
        <v>629</v>
      </c>
      <c r="D44" s="18" t="s">
        <v>629</v>
      </c>
      <c r="E44" s="18" t="s">
        <v>55</v>
      </c>
      <c r="F44" s="20">
        <v>30.861000000000001</v>
      </c>
      <c r="G44" s="20">
        <v>141.3142</v>
      </c>
      <c r="H44" s="18" t="s">
        <v>558</v>
      </c>
      <c r="I44" s="19"/>
      <c r="J44" s="21">
        <v>3.4259999999999997</v>
      </c>
      <c r="K44" s="21">
        <v>55.11</v>
      </c>
      <c r="L44" s="21">
        <v>2.86</v>
      </c>
      <c r="M44" s="21">
        <v>0.33</v>
      </c>
      <c r="N44" s="21">
        <v>10.95</v>
      </c>
      <c r="O44" s="21">
        <v>0.89</v>
      </c>
      <c r="P44" s="21">
        <v>3.13</v>
      </c>
      <c r="Q44" s="21">
        <v>7.51</v>
      </c>
      <c r="R44" s="21">
        <v>0.17</v>
      </c>
      <c r="S44" s="21">
        <v>14</v>
      </c>
      <c r="T44" s="21">
        <v>0.11</v>
      </c>
      <c r="U44" s="20"/>
      <c r="V44" s="20">
        <f t="shared" si="1"/>
        <v>95.06</v>
      </c>
      <c r="W44" s="20"/>
      <c r="X44" s="20"/>
      <c r="Y44" s="20">
        <v>1720</v>
      </c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4"/>
      <c r="BD44" s="24"/>
      <c r="BE44" s="24"/>
      <c r="BF44" s="24"/>
      <c r="BG44" s="20"/>
      <c r="BH44" s="25"/>
      <c r="BI44" s="20"/>
    </row>
    <row r="45" spans="1:92" s="28" customFormat="1" x14ac:dyDescent="0.2">
      <c r="A45" s="18" t="s">
        <v>301</v>
      </c>
      <c r="B45" s="23" t="s">
        <v>103</v>
      </c>
      <c r="C45" s="18" t="s">
        <v>651</v>
      </c>
      <c r="D45" s="18" t="s">
        <v>651</v>
      </c>
      <c r="E45" s="18" t="s">
        <v>55</v>
      </c>
      <c r="F45" s="20">
        <v>30.861000000000001</v>
      </c>
      <c r="G45" s="20">
        <v>141.3142</v>
      </c>
      <c r="H45" s="18" t="s">
        <v>111</v>
      </c>
      <c r="I45" s="19"/>
      <c r="J45" s="21">
        <v>8.7929999999999993</v>
      </c>
      <c r="K45" s="21">
        <v>52.68</v>
      </c>
      <c r="L45" s="21">
        <v>2.5</v>
      </c>
      <c r="M45" s="21">
        <v>0.27</v>
      </c>
      <c r="N45" s="21">
        <v>12.02</v>
      </c>
      <c r="O45" s="21">
        <v>0.67</v>
      </c>
      <c r="P45" s="21">
        <v>4.97</v>
      </c>
      <c r="Q45" s="21">
        <v>8.26</v>
      </c>
      <c r="R45" s="21">
        <v>0.34</v>
      </c>
      <c r="S45" s="21">
        <v>13.3</v>
      </c>
      <c r="T45" s="21">
        <v>0.05</v>
      </c>
      <c r="U45" s="20"/>
      <c r="V45" s="20">
        <f t="shared" si="1"/>
        <v>95.06</v>
      </c>
      <c r="W45" s="20"/>
      <c r="X45" s="20"/>
      <c r="Y45" s="20">
        <v>2160</v>
      </c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4"/>
      <c r="BD45" s="24"/>
      <c r="BE45" s="24"/>
      <c r="BF45" s="24"/>
      <c r="BG45" s="20"/>
      <c r="BH45" s="25"/>
      <c r="BI45" s="20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</row>
    <row r="46" spans="1:92" s="18" customFormat="1" x14ac:dyDescent="0.2">
      <c r="A46" s="18" t="s">
        <v>301</v>
      </c>
      <c r="B46" s="23" t="s">
        <v>103</v>
      </c>
      <c r="C46" s="18" t="s">
        <v>277</v>
      </c>
      <c r="D46" s="18" t="s">
        <v>277</v>
      </c>
      <c r="E46" s="18" t="s">
        <v>55</v>
      </c>
      <c r="F46" s="20">
        <v>30.861000000000001</v>
      </c>
      <c r="G46" s="20">
        <v>141.3142</v>
      </c>
      <c r="H46" s="18" t="s">
        <v>558</v>
      </c>
      <c r="I46" s="19"/>
      <c r="J46" s="21">
        <v>11.950999999999999</v>
      </c>
      <c r="K46" s="21">
        <v>54.06</v>
      </c>
      <c r="L46" s="21">
        <v>2.73</v>
      </c>
      <c r="M46" s="21">
        <v>0.42</v>
      </c>
      <c r="N46" s="21">
        <v>10.52</v>
      </c>
      <c r="O46" s="21">
        <v>1.02</v>
      </c>
      <c r="P46" s="21">
        <v>3.67</v>
      </c>
      <c r="Q46" s="21">
        <v>7.71</v>
      </c>
      <c r="R46" s="21">
        <v>0.24</v>
      </c>
      <c r="S46" s="21">
        <v>14.57</v>
      </c>
      <c r="T46" s="21">
        <v>0.13</v>
      </c>
      <c r="U46" s="20"/>
      <c r="V46" s="20">
        <f t="shared" si="1"/>
        <v>95.07</v>
      </c>
      <c r="W46" s="20"/>
      <c r="X46" s="20"/>
      <c r="Y46" s="20">
        <v>1453</v>
      </c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4"/>
      <c r="BD46" s="24"/>
      <c r="BE46" s="24"/>
      <c r="BF46" s="24"/>
      <c r="BG46" s="20"/>
      <c r="BH46" s="25"/>
      <c r="BI46" s="20"/>
    </row>
    <row r="47" spans="1:92" s="18" customFormat="1" x14ac:dyDescent="0.2">
      <c r="A47" s="18" t="s">
        <v>301</v>
      </c>
      <c r="B47" s="23" t="s">
        <v>103</v>
      </c>
      <c r="C47" s="18" t="s">
        <v>644</v>
      </c>
      <c r="D47" s="18" t="s">
        <v>644</v>
      </c>
      <c r="E47" s="18" t="s">
        <v>55</v>
      </c>
      <c r="F47" s="20">
        <v>30.861000000000001</v>
      </c>
      <c r="G47" s="20">
        <v>141.3142</v>
      </c>
      <c r="H47" s="18" t="s">
        <v>111</v>
      </c>
      <c r="I47" s="19"/>
      <c r="J47" s="21">
        <v>7.2269999999999994</v>
      </c>
      <c r="K47" s="21">
        <v>49.35</v>
      </c>
      <c r="L47" s="21">
        <v>1.76</v>
      </c>
      <c r="M47" s="21">
        <v>0.15</v>
      </c>
      <c r="N47" s="21">
        <v>10.43</v>
      </c>
      <c r="O47" s="21">
        <v>0.62</v>
      </c>
      <c r="P47" s="21">
        <v>6.21</v>
      </c>
      <c r="Q47" s="21">
        <v>11.03</v>
      </c>
      <c r="R47" s="21">
        <v>0.22</v>
      </c>
      <c r="S47" s="21">
        <v>15.2</v>
      </c>
      <c r="T47" s="21">
        <v>0.11</v>
      </c>
      <c r="U47" s="20"/>
      <c r="V47" s="20">
        <f t="shared" si="1"/>
        <v>95.08</v>
      </c>
      <c r="W47" s="20"/>
      <c r="X47" s="20"/>
      <c r="Y47" s="20">
        <v>820</v>
      </c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4"/>
      <c r="BD47" s="24"/>
      <c r="BE47" s="24"/>
      <c r="BF47" s="24"/>
      <c r="BG47" s="20"/>
      <c r="BH47" s="25"/>
      <c r="BI47" s="20"/>
    </row>
    <row r="48" spans="1:92" s="18" customFormat="1" x14ac:dyDescent="0.2">
      <c r="A48" s="18" t="s">
        <v>52</v>
      </c>
      <c r="B48" s="23" t="s">
        <v>53</v>
      </c>
      <c r="C48" s="26" t="s">
        <v>262</v>
      </c>
      <c r="D48" s="18" t="s">
        <v>427</v>
      </c>
      <c r="E48" s="18" t="s">
        <v>55</v>
      </c>
      <c r="F48" s="20">
        <v>32.398000000000003</v>
      </c>
      <c r="G48" s="20">
        <v>140.3655</v>
      </c>
      <c r="H48" s="26" t="s">
        <v>104</v>
      </c>
      <c r="I48" s="23">
        <v>47.99</v>
      </c>
      <c r="J48" s="27">
        <v>0.67405465815731813</v>
      </c>
      <c r="K48" s="21">
        <v>52.31</v>
      </c>
      <c r="L48" s="21">
        <v>2.84</v>
      </c>
      <c r="M48" s="21">
        <v>0.30530000000000002</v>
      </c>
      <c r="N48" s="21">
        <v>12.03</v>
      </c>
      <c r="O48" s="21">
        <v>1.0719000000000001</v>
      </c>
      <c r="P48" s="21">
        <v>3.88</v>
      </c>
      <c r="Q48" s="21">
        <v>8.2899999999999991</v>
      </c>
      <c r="R48" s="21">
        <v>0.15359999999999999</v>
      </c>
      <c r="S48" s="21">
        <v>14.12</v>
      </c>
      <c r="T48" s="21">
        <v>8.5699999999999998E-2</v>
      </c>
      <c r="U48" s="20"/>
      <c r="V48" s="20">
        <f t="shared" si="1"/>
        <v>95.086500000000015</v>
      </c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4"/>
      <c r="BD48" s="24"/>
      <c r="BE48" s="24"/>
      <c r="BF48" s="24"/>
      <c r="BG48" s="20"/>
      <c r="BH48" s="25"/>
      <c r="BI48" s="20"/>
    </row>
    <row r="49" spans="1:61" s="18" customFormat="1" x14ac:dyDescent="0.2">
      <c r="A49" s="18" t="s">
        <v>301</v>
      </c>
      <c r="B49" s="23" t="s">
        <v>103</v>
      </c>
      <c r="C49" s="18" t="s">
        <v>629</v>
      </c>
      <c r="D49" s="18" t="s">
        <v>629</v>
      </c>
      <c r="E49" s="18" t="s">
        <v>55</v>
      </c>
      <c r="F49" s="20">
        <v>30.861000000000001</v>
      </c>
      <c r="G49" s="20">
        <v>141.3142</v>
      </c>
      <c r="H49" s="18" t="s">
        <v>558</v>
      </c>
      <c r="I49" s="19"/>
      <c r="J49" s="21">
        <v>3.4259999999999997</v>
      </c>
      <c r="K49" s="21">
        <v>54.84</v>
      </c>
      <c r="L49" s="21">
        <v>2.91</v>
      </c>
      <c r="M49" s="21">
        <v>0.4</v>
      </c>
      <c r="N49" s="21">
        <v>10.91</v>
      </c>
      <c r="O49" s="21">
        <v>0.81</v>
      </c>
      <c r="P49" s="21">
        <v>3.25</v>
      </c>
      <c r="Q49" s="21">
        <v>7.42</v>
      </c>
      <c r="R49" s="21">
        <v>0.26</v>
      </c>
      <c r="S49" s="21">
        <v>14.2</v>
      </c>
      <c r="T49" s="21">
        <v>0.09</v>
      </c>
      <c r="U49" s="20"/>
      <c r="V49" s="20">
        <f t="shared" si="1"/>
        <v>95.090000000000018</v>
      </c>
      <c r="W49" s="20"/>
      <c r="X49" s="20"/>
      <c r="Y49" s="20">
        <v>2165</v>
      </c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4"/>
      <c r="BD49" s="24"/>
      <c r="BE49" s="24"/>
      <c r="BF49" s="24"/>
      <c r="BG49" s="20"/>
      <c r="BH49" s="25"/>
      <c r="BI49" s="20"/>
    </row>
    <row r="50" spans="1:61" s="18" customFormat="1" x14ac:dyDescent="0.2">
      <c r="A50" s="18" t="s">
        <v>301</v>
      </c>
      <c r="B50" s="23" t="s">
        <v>103</v>
      </c>
      <c r="C50" s="18" t="s">
        <v>112</v>
      </c>
      <c r="D50" s="18" t="s">
        <v>112</v>
      </c>
      <c r="E50" s="18" t="s">
        <v>55</v>
      </c>
      <c r="F50" s="20">
        <v>30.861000000000001</v>
      </c>
      <c r="G50" s="20">
        <v>141.3142</v>
      </c>
      <c r="H50" s="18" t="s">
        <v>557</v>
      </c>
      <c r="I50" s="19"/>
      <c r="J50" s="21">
        <v>6.0309999999999997</v>
      </c>
      <c r="K50" s="21">
        <v>50.44</v>
      </c>
      <c r="L50" s="21">
        <v>2.1800000000000002</v>
      </c>
      <c r="M50" s="21">
        <v>0.26</v>
      </c>
      <c r="N50" s="21">
        <v>11.38</v>
      </c>
      <c r="O50" s="21">
        <v>0.77</v>
      </c>
      <c r="P50" s="21">
        <v>5.28</v>
      </c>
      <c r="Q50" s="21">
        <v>9.6199999999999992</v>
      </c>
      <c r="R50" s="21">
        <v>0.23</v>
      </c>
      <c r="S50" s="21">
        <v>14.9</v>
      </c>
      <c r="T50" s="21">
        <v>0.06</v>
      </c>
      <c r="U50" s="20"/>
      <c r="V50" s="20">
        <f t="shared" si="1"/>
        <v>95.12</v>
      </c>
      <c r="W50" s="20"/>
      <c r="X50" s="20"/>
      <c r="Y50" s="20">
        <v>950</v>
      </c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4"/>
      <c r="BD50" s="24"/>
      <c r="BE50" s="24"/>
      <c r="BF50" s="24"/>
      <c r="BG50" s="20"/>
      <c r="BH50" s="25"/>
      <c r="BI50" s="20"/>
    </row>
    <row r="51" spans="1:61" s="18" customFormat="1" x14ac:dyDescent="0.2">
      <c r="A51" s="18" t="s">
        <v>242</v>
      </c>
      <c r="B51" s="23" t="s">
        <v>103</v>
      </c>
      <c r="C51" s="18" t="s">
        <v>616</v>
      </c>
      <c r="D51" s="18" t="s">
        <v>246</v>
      </c>
      <c r="E51" s="26" t="s">
        <v>55</v>
      </c>
      <c r="F51" s="20">
        <v>30.861000000000001</v>
      </c>
      <c r="G51" s="20">
        <v>141.3142</v>
      </c>
      <c r="H51" s="18" t="s">
        <v>175</v>
      </c>
      <c r="I51" s="19"/>
      <c r="J51" s="21">
        <v>30.2</v>
      </c>
      <c r="K51" s="21">
        <v>55.69</v>
      </c>
      <c r="L51" s="21">
        <v>2.75</v>
      </c>
      <c r="M51" s="21">
        <v>0.54</v>
      </c>
      <c r="N51" s="21">
        <v>12.54</v>
      </c>
      <c r="O51" s="21">
        <v>1</v>
      </c>
      <c r="P51" s="21">
        <v>3.81</v>
      </c>
      <c r="Q51" s="21">
        <v>8.67</v>
      </c>
      <c r="R51" s="21">
        <v>0.08</v>
      </c>
      <c r="S51" s="21">
        <v>14.92</v>
      </c>
      <c r="T51" s="21"/>
      <c r="U51" s="20"/>
      <c r="V51" s="20">
        <v>95.13</v>
      </c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4"/>
      <c r="BD51" s="24"/>
      <c r="BE51" s="24"/>
      <c r="BF51" s="24"/>
      <c r="BG51" s="20"/>
      <c r="BH51" s="25"/>
      <c r="BI51" s="20"/>
    </row>
    <row r="52" spans="1:61" s="18" customFormat="1" x14ac:dyDescent="0.2">
      <c r="A52" s="18" t="s">
        <v>301</v>
      </c>
      <c r="B52" s="23" t="s">
        <v>103</v>
      </c>
      <c r="C52" s="18" t="s">
        <v>647</v>
      </c>
      <c r="D52" s="18" t="s">
        <v>647</v>
      </c>
      <c r="E52" s="18" t="s">
        <v>55</v>
      </c>
      <c r="F52" s="20">
        <v>30.861000000000001</v>
      </c>
      <c r="G52" s="20">
        <v>141.3142</v>
      </c>
      <c r="H52" s="18" t="s">
        <v>111</v>
      </c>
      <c r="I52" s="19"/>
      <c r="J52" s="21">
        <v>7.4739999999999993</v>
      </c>
      <c r="K52" s="21">
        <v>54.04</v>
      </c>
      <c r="L52" s="21">
        <v>2.73</v>
      </c>
      <c r="M52" s="21">
        <v>0.36</v>
      </c>
      <c r="N52" s="21">
        <v>12.2</v>
      </c>
      <c r="O52" s="21">
        <v>1.04</v>
      </c>
      <c r="P52" s="21">
        <v>3.07</v>
      </c>
      <c r="Q52" s="21">
        <v>7.82</v>
      </c>
      <c r="R52" s="21">
        <v>0.28999999999999998</v>
      </c>
      <c r="S52" s="21">
        <v>13.5</v>
      </c>
      <c r="T52" s="21">
        <v>0.11</v>
      </c>
      <c r="U52" s="20"/>
      <c r="V52" s="20">
        <f t="shared" ref="V52:V94" si="2">SUM(K52:T52)</f>
        <v>95.16</v>
      </c>
      <c r="W52" s="20"/>
      <c r="X52" s="20"/>
      <c r="Y52" s="20">
        <v>1780</v>
      </c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4"/>
      <c r="BD52" s="24"/>
      <c r="BE52" s="24"/>
      <c r="BF52" s="24"/>
      <c r="BG52" s="20"/>
      <c r="BH52" s="25"/>
      <c r="BI52" s="20"/>
    </row>
    <row r="53" spans="1:61" s="18" customFormat="1" x14ac:dyDescent="0.2">
      <c r="A53" s="18" t="s">
        <v>301</v>
      </c>
      <c r="B53" s="23" t="s">
        <v>103</v>
      </c>
      <c r="C53" s="18" t="s">
        <v>689</v>
      </c>
      <c r="D53" s="18" t="s">
        <v>689</v>
      </c>
      <c r="E53" s="18" t="s">
        <v>55</v>
      </c>
      <c r="F53" s="20">
        <v>30.861000000000001</v>
      </c>
      <c r="G53" s="20">
        <v>141.3142</v>
      </c>
      <c r="H53" s="18" t="s">
        <v>558</v>
      </c>
      <c r="I53" s="19"/>
      <c r="J53" s="21">
        <v>1.9249999999999998</v>
      </c>
      <c r="K53" s="21">
        <v>52.21</v>
      </c>
      <c r="L53" s="21">
        <v>2.68</v>
      </c>
      <c r="M53" s="21">
        <v>0.39</v>
      </c>
      <c r="N53" s="21">
        <v>12.17</v>
      </c>
      <c r="O53" s="21">
        <v>1.2</v>
      </c>
      <c r="P53" s="21">
        <v>3.84</v>
      </c>
      <c r="Q53" s="21">
        <v>8.68</v>
      </c>
      <c r="R53" s="21">
        <v>0.33</v>
      </c>
      <c r="S53" s="21">
        <v>13.5</v>
      </c>
      <c r="T53" s="21">
        <v>0.17</v>
      </c>
      <c r="U53" s="20"/>
      <c r="V53" s="20">
        <f t="shared" si="2"/>
        <v>95.170000000000016</v>
      </c>
      <c r="W53" s="20"/>
      <c r="X53" s="20"/>
      <c r="Y53" s="20">
        <v>1040</v>
      </c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4"/>
      <c r="BD53" s="24"/>
      <c r="BE53" s="24"/>
      <c r="BF53" s="24"/>
      <c r="BG53" s="20"/>
      <c r="BH53" s="25"/>
      <c r="BI53" s="20"/>
    </row>
    <row r="54" spans="1:61" s="18" customFormat="1" x14ac:dyDescent="0.2">
      <c r="A54" s="18" t="s">
        <v>301</v>
      </c>
      <c r="B54" s="23" t="s">
        <v>103</v>
      </c>
      <c r="C54" s="18" t="s">
        <v>279</v>
      </c>
      <c r="D54" s="18" t="s">
        <v>122</v>
      </c>
      <c r="E54" s="18" t="s">
        <v>55</v>
      </c>
      <c r="F54" s="20">
        <v>30.861000000000001</v>
      </c>
      <c r="G54" s="20">
        <v>141.3142</v>
      </c>
      <c r="H54" s="18" t="s">
        <v>111</v>
      </c>
      <c r="I54" s="19"/>
      <c r="J54" s="21">
        <v>39.981000000000002</v>
      </c>
      <c r="K54" s="21">
        <v>54.26</v>
      </c>
      <c r="L54" s="21">
        <v>2.5</v>
      </c>
      <c r="M54" s="21">
        <v>0.28999999999999998</v>
      </c>
      <c r="N54" s="21">
        <v>10.16</v>
      </c>
      <c r="O54" s="21">
        <v>0.9</v>
      </c>
      <c r="P54" s="21">
        <v>4.21</v>
      </c>
      <c r="Q54" s="21">
        <v>8.73</v>
      </c>
      <c r="R54" s="21">
        <v>0.14000000000000001</v>
      </c>
      <c r="S54" s="21">
        <v>13.9</v>
      </c>
      <c r="T54" s="21">
        <v>0.1</v>
      </c>
      <c r="U54" s="20"/>
      <c r="V54" s="20">
        <f t="shared" si="2"/>
        <v>95.19</v>
      </c>
      <c r="W54" s="20"/>
      <c r="X54" s="20"/>
      <c r="Y54" s="20">
        <v>1030</v>
      </c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4"/>
      <c r="BD54" s="24"/>
      <c r="BE54" s="24"/>
      <c r="BF54" s="24"/>
      <c r="BG54" s="20"/>
      <c r="BH54" s="25"/>
      <c r="BI54" s="20"/>
    </row>
    <row r="55" spans="1:61" s="18" customFormat="1" x14ac:dyDescent="0.2">
      <c r="A55" s="18" t="s">
        <v>52</v>
      </c>
      <c r="B55" s="23" t="s">
        <v>53</v>
      </c>
      <c r="C55" s="26" t="s">
        <v>268</v>
      </c>
      <c r="D55" s="18" t="s">
        <v>439</v>
      </c>
      <c r="E55" s="18" t="s">
        <v>55</v>
      </c>
      <c r="F55" s="20">
        <v>32.398000000000003</v>
      </c>
      <c r="G55" s="20">
        <v>140.3655</v>
      </c>
      <c r="H55" s="26" t="s">
        <v>104</v>
      </c>
      <c r="I55" s="23">
        <v>48.86</v>
      </c>
      <c r="J55" s="27">
        <v>0.68831138855138763</v>
      </c>
      <c r="K55" s="21">
        <v>54.36</v>
      </c>
      <c r="L55" s="21">
        <v>3.12</v>
      </c>
      <c r="M55" s="21">
        <v>0.3518</v>
      </c>
      <c r="N55" s="21">
        <v>10.92</v>
      </c>
      <c r="O55" s="21">
        <v>1.0942000000000001</v>
      </c>
      <c r="P55" s="21">
        <v>3.21</v>
      </c>
      <c r="Q55" s="21">
        <v>7.81</v>
      </c>
      <c r="R55" s="21">
        <v>0.20150000000000001</v>
      </c>
      <c r="S55" s="21">
        <v>14.01</v>
      </c>
      <c r="T55" s="21">
        <v>0.127</v>
      </c>
      <c r="U55" s="20"/>
      <c r="V55" s="20">
        <f t="shared" si="2"/>
        <v>95.204499999999982</v>
      </c>
      <c r="W55" s="20"/>
      <c r="X55" s="20"/>
      <c r="Y55" s="20"/>
      <c r="Z55" s="20"/>
      <c r="AA55" s="20">
        <v>7.98</v>
      </c>
      <c r="AB55" s="20">
        <v>45.43</v>
      </c>
      <c r="AC55" s="20">
        <v>4.24</v>
      </c>
      <c r="AD55" s="20">
        <v>140.36000000000001</v>
      </c>
      <c r="AE55" s="20">
        <v>30.76</v>
      </c>
      <c r="AF55" s="20">
        <v>53.15</v>
      </c>
      <c r="AG55" s="20">
        <v>0.39400000000000002</v>
      </c>
      <c r="AH55" s="20">
        <v>0.50800000000000001</v>
      </c>
      <c r="AI55" s="20">
        <v>95.04</v>
      </c>
      <c r="AJ55" s="20">
        <v>2.2999999999999998</v>
      </c>
      <c r="AK55" s="20">
        <v>6.72</v>
      </c>
      <c r="AL55" s="20">
        <v>1.2669999999999999</v>
      </c>
      <c r="AM55" s="20">
        <v>7.06</v>
      </c>
      <c r="AN55" s="20">
        <v>2.92</v>
      </c>
      <c r="AO55" s="20">
        <v>1.1299999999999999</v>
      </c>
      <c r="AP55" s="20">
        <v>4.09</v>
      </c>
      <c r="AQ55" s="20">
        <v>0.68</v>
      </c>
      <c r="AR55" s="20">
        <v>4.82</v>
      </c>
      <c r="AS55" s="20">
        <v>1.0740000000000001</v>
      </c>
      <c r="AT55" s="20">
        <v>3.15</v>
      </c>
      <c r="AU55" s="20">
        <v>0.46300000000000002</v>
      </c>
      <c r="AV55" s="20">
        <v>3.86</v>
      </c>
      <c r="AW55" s="20">
        <v>0.61499999999999999</v>
      </c>
      <c r="AX55" s="20">
        <v>1.44</v>
      </c>
      <c r="AY55" s="20">
        <v>0.14499999999999999</v>
      </c>
      <c r="AZ55" s="20">
        <v>2.21</v>
      </c>
      <c r="BA55" s="20">
        <v>0.20300000000000001</v>
      </c>
      <c r="BB55" s="20">
        <v>0.14899999999999999</v>
      </c>
      <c r="BC55" s="24">
        <f>AI55/BA55</f>
        <v>468.17733990147781</v>
      </c>
      <c r="BD55" s="24">
        <f>AC55/BA55</f>
        <v>20.886699507389164</v>
      </c>
      <c r="BE55" s="24">
        <f>BA55/AG55</f>
        <v>0.51522842639593913</v>
      </c>
      <c r="BF55" s="24">
        <f>AH55/AI55</f>
        <v>5.3451178451178446E-3</v>
      </c>
      <c r="BG55" s="20"/>
      <c r="BH55" s="25">
        <f>AJ55/AV55</f>
        <v>0.59585492227979275</v>
      </c>
      <c r="BI55" s="20">
        <f>AJ55/AN55</f>
        <v>0.78767123287671226</v>
      </c>
    </row>
    <row r="56" spans="1:61" s="18" customFormat="1" x14ac:dyDescent="0.2">
      <c r="A56" s="18" t="s">
        <v>301</v>
      </c>
      <c r="B56" s="23" t="s">
        <v>103</v>
      </c>
      <c r="C56" s="18" t="s">
        <v>273</v>
      </c>
      <c r="D56" s="18" t="s">
        <v>273</v>
      </c>
      <c r="E56" s="18" t="s">
        <v>55</v>
      </c>
      <c r="F56" s="20">
        <v>30.861000000000001</v>
      </c>
      <c r="G56" s="20">
        <v>141.3142</v>
      </c>
      <c r="H56" s="18" t="s">
        <v>558</v>
      </c>
      <c r="I56" s="19"/>
      <c r="J56" s="21">
        <v>3.262</v>
      </c>
      <c r="K56" s="21">
        <v>54.04</v>
      </c>
      <c r="L56" s="21">
        <v>2.95</v>
      </c>
      <c r="M56" s="21">
        <v>0.33</v>
      </c>
      <c r="N56" s="21">
        <v>10.48</v>
      </c>
      <c r="O56" s="21">
        <v>0.95</v>
      </c>
      <c r="P56" s="21">
        <v>3.57</v>
      </c>
      <c r="Q56" s="21">
        <v>7.61</v>
      </c>
      <c r="R56" s="21">
        <v>0.23</v>
      </c>
      <c r="S56" s="21">
        <v>14.9</v>
      </c>
      <c r="T56" s="21">
        <v>0.16</v>
      </c>
      <c r="U56" s="20"/>
      <c r="V56" s="20">
        <f t="shared" si="2"/>
        <v>95.22</v>
      </c>
      <c r="W56" s="20"/>
      <c r="X56" s="20"/>
      <c r="Y56" s="20">
        <v>1590</v>
      </c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4"/>
      <c r="BD56" s="24"/>
      <c r="BE56" s="24"/>
      <c r="BF56" s="24"/>
      <c r="BG56" s="20"/>
      <c r="BH56" s="25"/>
      <c r="BI56" s="20"/>
    </row>
    <row r="57" spans="1:61" s="18" customFormat="1" x14ac:dyDescent="0.2">
      <c r="A57" s="18" t="s">
        <v>301</v>
      </c>
      <c r="B57" s="23" t="s">
        <v>103</v>
      </c>
      <c r="C57" s="18" t="s">
        <v>645</v>
      </c>
      <c r="D57" s="18" t="s">
        <v>645</v>
      </c>
      <c r="E57" s="18" t="s">
        <v>55</v>
      </c>
      <c r="F57" s="20">
        <v>30.861000000000001</v>
      </c>
      <c r="G57" s="20">
        <v>141.3142</v>
      </c>
      <c r="H57" s="18" t="s">
        <v>557</v>
      </c>
      <c r="I57" s="19"/>
      <c r="J57" s="21">
        <v>7.2069999999999999</v>
      </c>
      <c r="K57" s="21">
        <v>51.75</v>
      </c>
      <c r="L57" s="21">
        <v>2.44</v>
      </c>
      <c r="M57" s="21">
        <v>0.28000000000000003</v>
      </c>
      <c r="N57" s="21">
        <v>11.46</v>
      </c>
      <c r="O57" s="21">
        <v>0.89</v>
      </c>
      <c r="P57" s="21">
        <v>5.0999999999999996</v>
      </c>
      <c r="Q57" s="21">
        <v>8.92</v>
      </c>
      <c r="R57" s="21">
        <v>0.23</v>
      </c>
      <c r="S57" s="21">
        <v>14.1</v>
      </c>
      <c r="T57" s="21">
        <v>0.08</v>
      </c>
      <c r="U57" s="20"/>
      <c r="V57" s="20">
        <f t="shared" si="2"/>
        <v>95.25</v>
      </c>
      <c r="W57" s="20"/>
      <c r="X57" s="20"/>
      <c r="Y57" s="20">
        <v>630</v>
      </c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4"/>
      <c r="BD57" s="24"/>
      <c r="BE57" s="24"/>
      <c r="BF57" s="24"/>
      <c r="BG57" s="20"/>
      <c r="BH57" s="25"/>
      <c r="BI57" s="20"/>
    </row>
    <row r="58" spans="1:61" s="18" customFormat="1" x14ac:dyDescent="0.2">
      <c r="A58" s="18" t="s">
        <v>301</v>
      </c>
      <c r="B58" s="23" t="s">
        <v>103</v>
      </c>
      <c r="C58" s="18" t="s">
        <v>279</v>
      </c>
      <c r="D58" s="18" t="s">
        <v>122</v>
      </c>
      <c r="E58" s="18" t="s">
        <v>55</v>
      </c>
      <c r="F58" s="20">
        <v>30.861000000000001</v>
      </c>
      <c r="G58" s="20">
        <v>141.3142</v>
      </c>
      <c r="H58" s="18" t="s">
        <v>111</v>
      </c>
      <c r="I58" s="19"/>
      <c r="J58" s="21">
        <v>39.981000000000002</v>
      </c>
      <c r="K58" s="21">
        <v>54.22</v>
      </c>
      <c r="L58" s="21">
        <v>2.4700000000000002</v>
      </c>
      <c r="M58" s="21">
        <v>0.22</v>
      </c>
      <c r="N58" s="21">
        <v>9.86</v>
      </c>
      <c r="O58" s="21">
        <v>1.02</v>
      </c>
      <c r="P58" s="21">
        <v>4.1900000000000004</v>
      </c>
      <c r="Q58" s="21">
        <v>8.9</v>
      </c>
      <c r="R58" s="21">
        <v>0.09</v>
      </c>
      <c r="S58" s="21">
        <v>14.1</v>
      </c>
      <c r="T58" s="21">
        <v>0.18</v>
      </c>
      <c r="U58" s="20"/>
      <c r="V58" s="20">
        <f t="shared" si="2"/>
        <v>95.25</v>
      </c>
      <c r="W58" s="20"/>
      <c r="X58" s="20"/>
      <c r="Y58" s="20">
        <v>1380</v>
      </c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4"/>
      <c r="BD58" s="24"/>
      <c r="BE58" s="24"/>
      <c r="BF58" s="24"/>
      <c r="BG58" s="20"/>
      <c r="BH58" s="25"/>
      <c r="BI58" s="20"/>
    </row>
    <row r="59" spans="1:61" s="18" customFormat="1" x14ac:dyDescent="0.2">
      <c r="A59" s="18" t="s">
        <v>301</v>
      </c>
      <c r="B59" s="23" t="s">
        <v>103</v>
      </c>
      <c r="C59" s="18" t="s">
        <v>276</v>
      </c>
      <c r="D59" s="18" t="s">
        <v>276</v>
      </c>
      <c r="E59" s="18" t="s">
        <v>55</v>
      </c>
      <c r="F59" s="20">
        <v>30.861000000000001</v>
      </c>
      <c r="G59" s="20">
        <v>141.3142</v>
      </c>
      <c r="H59" s="18" t="s">
        <v>558</v>
      </c>
      <c r="I59" s="19"/>
      <c r="J59" s="21">
        <v>10.45</v>
      </c>
      <c r="K59" s="21">
        <v>54.06</v>
      </c>
      <c r="L59" s="21">
        <v>2.92</v>
      </c>
      <c r="M59" s="21">
        <v>0.27</v>
      </c>
      <c r="N59" s="21">
        <v>9.5</v>
      </c>
      <c r="O59" s="21">
        <v>1.1499999999999999</v>
      </c>
      <c r="P59" s="21">
        <v>3.79</v>
      </c>
      <c r="Q59" s="21">
        <v>8.07</v>
      </c>
      <c r="R59" s="21">
        <v>0.19</v>
      </c>
      <c r="S59" s="21">
        <v>15.1</v>
      </c>
      <c r="T59" s="21">
        <v>0.21</v>
      </c>
      <c r="U59" s="20"/>
      <c r="V59" s="20">
        <f t="shared" si="2"/>
        <v>95.26</v>
      </c>
      <c r="W59" s="20"/>
      <c r="X59" s="20"/>
      <c r="Y59" s="20">
        <v>640</v>
      </c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4"/>
      <c r="BD59" s="24"/>
      <c r="BE59" s="24"/>
      <c r="BF59" s="24"/>
      <c r="BG59" s="20"/>
      <c r="BH59" s="25"/>
      <c r="BI59" s="20"/>
    </row>
    <row r="60" spans="1:61" s="18" customFormat="1" x14ac:dyDescent="0.2">
      <c r="A60" s="18" t="s">
        <v>301</v>
      </c>
      <c r="B60" s="23" t="s">
        <v>103</v>
      </c>
      <c r="C60" s="18" t="s">
        <v>276</v>
      </c>
      <c r="D60" s="18" t="s">
        <v>276</v>
      </c>
      <c r="E60" s="18" t="s">
        <v>55</v>
      </c>
      <c r="F60" s="20">
        <v>30.861000000000001</v>
      </c>
      <c r="G60" s="20">
        <v>141.3142</v>
      </c>
      <c r="H60" s="18" t="s">
        <v>558</v>
      </c>
      <c r="I60" s="19"/>
      <c r="J60" s="21">
        <v>10.45</v>
      </c>
      <c r="K60" s="21">
        <v>56.02</v>
      </c>
      <c r="L60" s="21">
        <v>2.97</v>
      </c>
      <c r="M60" s="21">
        <v>0.36</v>
      </c>
      <c r="N60" s="21">
        <v>8.7200000000000006</v>
      </c>
      <c r="O60" s="21">
        <v>1.07</v>
      </c>
      <c r="P60" s="21">
        <v>3.29</v>
      </c>
      <c r="Q60" s="21">
        <v>7.48</v>
      </c>
      <c r="R60" s="21">
        <v>0.22</v>
      </c>
      <c r="S60" s="21">
        <v>15</v>
      </c>
      <c r="T60" s="21">
        <v>0.13</v>
      </c>
      <c r="U60" s="20"/>
      <c r="V60" s="20">
        <f t="shared" si="2"/>
        <v>95.26</v>
      </c>
      <c r="W60" s="20"/>
      <c r="X60" s="20"/>
      <c r="Y60" s="20">
        <v>1160</v>
      </c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4"/>
      <c r="BD60" s="24"/>
      <c r="BE60" s="24"/>
      <c r="BF60" s="24"/>
      <c r="BG60" s="20"/>
      <c r="BH60" s="25"/>
      <c r="BI60" s="20"/>
    </row>
    <row r="61" spans="1:61" s="18" customFormat="1" x14ac:dyDescent="0.2">
      <c r="A61" s="18" t="s">
        <v>301</v>
      </c>
      <c r="B61" s="23" t="s">
        <v>103</v>
      </c>
      <c r="C61" s="18" t="s">
        <v>689</v>
      </c>
      <c r="D61" s="18" t="s">
        <v>689</v>
      </c>
      <c r="E61" s="18" t="s">
        <v>55</v>
      </c>
      <c r="F61" s="20">
        <v>30.861000000000001</v>
      </c>
      <c r="G61" s="20">
        <v>141.3142</v>
      </c>
      <c r="H61" s="18" t="s">
        <v>111</v>
      </c>
      <c r="I61" s="19"/>
      <c r="J61" s="21">
        <v>1.9249999999999998</v>
      </c>
      <c r="K61" s="21">
        <v>52.66</v>
      </c>
      <c r="L61" s="21">
        <v>2.4300000000000002</v>
      </c>
      <c r="M61" s="21">
        <v>0.35</v>
      </c>
      <c r="N61" s="21">
        <v>11.38</v>
      </c>
      <c r="O61" s="21">
        <v>0.92</v>
      </c>
      <c r="P61" s="21">
        <v>3.95</v>
      </c>
      <c r="Q61" s="21">
        <v>9.01</v>
      </c>
      <c r="R61" s="21">
        <v>0.23</v>
      </c>
      <c r="S61" s="21">
        <v>14.2</v>
      </c>
      <c r="T61" s="21">
        <v>0.13</v>
      </c>
      <c r="U61" s="20"/>
      <c r="V61" s="20">
        <f t="shared" si="2"/>
        <v>95.26</v>
      </c>
      <c r="W61" s="20"/>
      <c r="X61" s="20"/>
      <c r="Y61" s="20">
        <v>1000</v>
      </c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4"/>
      <c r="BD61" s="24"/>
      <c r="BE61" s="24"/>
      <c r="BF61" s="24"/>
      <c r="BG61" s="20"/>
      <c r="BH61" s="25"/>
      <c r="BI61" s="20"/>
    </row>
    <row r="62" spans="1:61" s="18" customFormat="1" x14ac:dyDescent="0.2">
      <c r="A62" s="18" t="s">
        <v>52</v>
      </c>
      <c r="B62" s="23" t="s">
        <v>53</v>
      </c>
      <c r="C62" s="26" t="s">
        <v>272</v>
      </c>
      <c r="D62" s="18" t="s">
        <v>556</v>
      </c>
      <c r="E62" s="18" t="s">
        <v>55</v>
      </c>
      <c r="F62" s="20">
        <v>32.398000000000003</v>
      </c>
      <c r="G62" s="20">
        <v>140.3655</v>
      </c>
      <c r="H62" s="26" t="s">
        <v>104</v>
      </c>
      <c r="I62" s="23">
        <v>64.400000000000006</v>
      </c>
      <c r="J62" s="27">
        <v>0.94296609007304188</v>
      </c>
      <c r="K62" s="21">
        <v>52.94</v>
      </c>
      <c r="L62" s="21">
        <v>2.75</v>
      </c>
      <c r="M62" s="21">
        <v>0.29070000000000001</v>
      </c>
      <c r="N62" s="21">
        <v>10.77</v>
      </c>
      <c r="O62" s="21">
        <v>1.1119000000000001</v>
      </c>
      <c r="P62" s="21">
        <v>3.96</v>
      </c>
      <c r="Q62" s="21">
        <v>8.5299999999999994</v>
      </c>
      <c r="R62" s="21">
        <v>0.1381</v>
      </c>
      <c r="S62" s="21">
        <v>14.69</v>
      </c>
      <c r="T62" s="21">
        <v>0.1016</v>
      </c>
      <c r="U62" s="20"/>
      <c r="V62" s="20">
        <f t="shared" si="2"/>
        <v>95.282299999999992</v>
      </c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4"/>
      <c r="BD62" s="24"/>
      <c r="BE62" s="24"/>
      <c r="BF62" s="24"/>
      <c r="BG62" s="20"/>
      <c r="BH62" s="25"/>
      <c r="BI62" s="20"/>
    </row>
    <row r="63" spans="1:61" s="18" customFormat="1" x14ac:dyDescent="0.2">
      <c r="A63" s="18" t="s">
        <v>301</v>
      </c>
      <c r="B63" s="23" t="s">
        <v>103</v>
      </c>
      <c r="C63" s="18" t="s">
        <v>689</v>
      </c>
      <c r="D63" s="18" t="s">
        <v>689</v>
      </c>
      <c r="E63" s="18" t="s">
        <v>55</v>
      </c>
      <c r="F63" s="20">
        <v>30.861000000000001</v>
      </c>
      <c r="G63" s="20">
        <v>141.3142</v>
      </c>
      <c r="H63" s="18" t="s">
        <v>558</v>
      </c>
      <c r="I63" s="19"/>
      <c r="J63" s="21">
        <v>1.9249999999999998</v>
      </c>
      <c r="K63" s="21">
        <v>53.21</v>
      </c>
      <c r="L63" s="21">
        <v>2.74</v>
      </c>
      <c r="M63" s="21">
        <v>0.4</v>
      </c>
      <c r="N63" s="21">
        <v>11.79</v>
      </c>
      <c r="O63" s="21">
        <v>1.07</v>
      </c>
      <c r="P63" s="21">
        <v>3.38</v>
      </c>
      <c r="Q63" s="21">
        <v>8.23</v>
      </c>
      <c r="R63" s="21">
        <v>0.22</v>
      </c>
      <c r="S63" s="21">
        <v>14.1</v>
      </c>
      <c r="T63" s="21">
        <v>0.15</v>
      </c>
      <c r="U63" s="20"/>
      <c r="V63" s="20">
        <f t="shared" si="2"/>
        <v>95.289999999999992</v>
      </c>
      <c r="W63" s="20"/>
      <c r="X63" s="20"/>
      <c r="Y63" s="20">
        <v>1335</v>
      </c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4"/>
      <c r="BD63" s="24"/>
      <c r="BE63" s="24"/>
      <c r="BF63" s="24"/>
      <c r="BG63" s="20"/>
      <c r="BH63" s="25"/>
      <c r="BI63" s="20"/>
    </row>
    <row r="64" spans="1:61" s="18" customFormat="1" x14ac:dyDescent="0.2">
      <c r="A64" s="18" t="s">
        <v>301</v>
      </c>
      <c r="B64" s="23" t="s">
        <v>103</v>
      </c>
      <c r="C64" s="18" t="s">
        <v>644</v>
      </c>
      <c r="D64" s="18" t="s">
        <v>644</v>
      </c>
      <c r="E64" s="18" t="s">
        <v>55</v>
      </c>
      <c r="F64" s="20">
        <v>30.861000000000001</v>
      </c>
      <c r="G64" s="20">
        <v>141.3142</v>
      </c>
      <c r="H64" s="18" t="s">
        <v>111</v>
      </c>
      <c r="I64" s="19"/>
      <c r="J64" s="21">
        <v>7.2269999999999994</v>
      </c>
      <c r="K64" s="21">
        <v>49.39</v>
      </c>
      <c r="L64" s="21">
        <v>1.89</v>
      </c>
      <c r="M64" s="21">
        <v>0.19</v>
      </c>
      <c r="N64" s="21">
        <v>10.57</v>
      </c>
      <c r="O64" s="21">
        <v>0.8</v>
      </c>
      <c r="P64" s="21">
        <v>6.5</v>
      </c>
      <c r="Q64" s="21">
        <v>11.26</v>
      </c>
      <c r="R64" s="21">
        <v>0.17</v>
      </c>
      <c r="S64" s="21">
        <v>14.4</v>
      </c>
      <c r="T64" s="21">
        <v>0.13</v>
      </c>
      <c r="U64" s="20"/>
      <c r="V64" s="20">
        <f t="shared" si="2"/>
        <v>95.300000000000011</v>
      </c>
      <c r="W64" s="20"/>
      <c r="X64" s="20"/>
      <c r="Y64" s="20">
        <v>1450</v>
      </c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4"/>
      <c r="BD64" s="24"/>
      <c r="BE64" s="24"/>
      <c r="BF64" s="24"/>
      <c r="BG64" s="20"/>
      <c r="BH64" s="25"/>
      <c r="BI64" s="20"/>
    </row>
    <row r="65" spans="1:61" s="18" customFormat="1" x14ac:dyDescent="0.2">
      <c r="A65" s="18" t="s">
        <v>52</v>
      </c>
      <c r="B65" s="23" t="s">
        <v>53</v>
      </c>
      <c r="C65" s="18" t="s">
        <v>583</v>
      </c>
      <c r="D65" s="18" t="s">
        <v>523</v>
      </c>
      <c r="E65" s="18" t="s">
        <v>55</v>
      </c>
      <c r="F65" s="20">
        <v>32.398000000000003</v>
      </c>
      <c r="G65" s="20">
        <v>140.3655</v>
      </c>
      <c r="H65" s="26" t="s">
        <v>104</v>
      </c>
      <c r="I65" s="23">
        <v>56.64</v>
      </c>
      <c r="J65" s="27">
        <v>0.81580260977651431</v>
      </c>
      <c r="K65" s="21">
        <v>52.55</v>
      </c>
      <c r="L65" s="21">
        <v>2.5</v>
      </c>
      <c r="M65" s="21">
        <v>0.35930000000000001</v>
      </c>
      <c r="N65" s="21">
        <v>12.16</v>
      </c>
      <c r="O65" s="21">
        <v>1.1073999999999999</v>
      </c>
      <c r="P65" s="21">
        <v>4.3499999999999996</v>
      </c>
      <c r="Q65" s="21">
        <v>8.82</v>
      </c>
      <c r="R65" s="21">
        <v>0.27600000000000002</v>
      </c>
      <c r="S65" s="21">
        <v>13.1</v>
      </c>
      <c r="T65" s="21">
        <v>8.1600000000000006E-2</v>
      </c>
      <c r="U65" s="20"/>
      <c r="V65" s="20">
        <f t="shared" si="2"/>
        <v>95.304299999999984</v>
      </c>
      <c r="W65" s="20"/>
      <c r="X65" s="20"/>
      <c r="Y65" s="20"/>
      <c r="Z65" s="20"/>
      <c r="AA65" s="20">
        <v>8.49</v>
      </c>
      <c r="AB65" s="20">
        <v>46.75</v>
      </c>
      <c r="AC65" s="20">
        <v>4.29</v>
      </c>
      <c r="AD65" s="20">
        <v>136.13</v>
      </c>
      <c r="AE65" s="20">
        <v>22.66</v>
      </c>
      <c r="AF65" s="20">
        <v>43.53</v>
      </c>
      <c r="AG65" s="20">
        <v>0.38800000000000001</v>
      </c>
      <c r="AH65" s="20">
        <v>0.53900000000000003</v>
      </c>
      <c r="AI65" s="20">
        <v>85.05</v>
      </c>
      <c r="AJ65" s="20">
        <v>1.738</v>
      </c>
      <c r="AK65" s="20">
        <v>5.9</v>
      </c>
      <c r="AL65" s="20">
        <v>1.109</v>
      </c>
      <c r="AM65" s="20">
        <v>6.28</v>
      </c>
      <c r="AN65" s="20">
        <v>2.19</v>
      </c>
      <c r="AO65" s="20">
        <v>0.95399999999999996</v>
      </c>
      <c r="AP65" s="20">
        <v>3.15</v>
      </c>
      <c r="AQ65" s="20">
        <v>0.56999999999999995</v>
      </c>
      <c r="AR65" s="20">
        <v>3.76</v>
      </c>
      <c r="AS65" s="20">
        <v>0.86199999999999999</v>
      </c>
      <c r="AT65" s="20">
        <v>2.76</v>
      </c>
      <c r="AU65" s="20">
        <v>0.44900000000000001</v>
      </c>
      <c r="AV65" s="20">
        <v>2.76</v>
      </c>
      <c r="AW65" s="20">
        <v>0.39300000000000002</v>
      </c>
      <c r="AX65" s="20">
        <v>1.1200000000000001</v>
      </c>
      <c r="AY65" s="20">
        <v>0.10199999999999999</v>
      </c>
      <c r="AZ65" s="20">
        <v>2.86</v>
      </c>
      <c r="BA65" s="20">
        <v>0.25900000000000001</v>
      </c>
      <c r="BB65" s="20">
        <v>0.123</v>
      </c>
      <c r="BC65" s="24">
        <f>AI65/BA65</f>
        <v>328.37837837837833</v>
      </c>
      <c r="BD65" s="24">
        <f>AC65/BA65</f>
        <v>16.563706563706564</v>
      </c>
      <c r="BE65" s="24">
        <f>BA65/AG65</f>
        <v>0.66752577319587625</v>
      </c>
      <c r="BF65" s="24">
        <f>AH65/AI65</f>
        <v>6.3374485596707827E-3</v>
      </c>
      <c r="BG65" s="20"/>
      <c r="BH65" s="25">
        <f>AJ65/AV65</f>
        <v>0.6297101449275363</v>
      </c>
      <c r="BI65" s="20">
        <f>AJ65/AN65</f>
        <v>0.79360730593607309</v>
      </c>
    </row>
    <row r="66" spans="1:61" s="18" customFormat="1" x14ac:dyDescent="0.2">
      <c r="A66" s="18" t="s">
        <v>301</v>
      </c>
      <c r="B66" s="23" t="s">
        <v>103</v>
      </c>
      <c r="C66" s="18" t="s">
        <v>645</v>
      </c>
      <c r="D66" s="18" t="s">
        <v>645</v>
      </c>
      <c r="E66" s="18" t="s">
        <v>55</v>
      </c>
      <c r="F66" s="20">
        <v>30.861000000000001</v>
      </c>
      <c r="G66" s="20">
        <v>141.3142</v>
      </c>
      <c r="H66" s="18" t="s">
        <v>557</v>
      </c>
      <c r="I66" s="19"/>
      <c r="J66" s="21">
        <v>7.2069999999999999</v>
      </c>
      <c r="K66" s="21">
        <v>51.39</v>
      </c>
      <c r="L66" s="21">
        <v>2.42</v>
      </c>
      <c r="M66" s="21">
        <v>0.33</v>
      </c>
      <c r="N66" s="21">
        <v>11.54</v>
      </c>
      <c r="O66" s="21">
        <v>1</v>
      </c>
      <c r="P66" s="21">
        <v>5.4</v>
      </c>
      <c r="Q66" s="21">
        <v>9.01</v>
      </c>
      <c r="R66" s="21">
        <v>0.27</v>
      </c>
      <c r="S66" s="21">
        <v>13.9</v>
      </c>
      <c r="T66" s="21">
        <v>0.05</v>
      </c>
      <c r="U66" s="20"/>
      <c r="V66" s="20">
        <f t="shared" si="2"/>
        <v>95.310000000000016</v>
      </c>
      <c r="W66" s="20"/>
      <c r="X66" s="20"/>
      <c r="Y66" s="20">
        <v>1230</v>
      </c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4"/>
      <c r="BD66" s="24"/>
      <c r="BE66" s="24"/>
      <c r="BF66" s="24"/>
      <c r="BG66" s="20"/>
      <c r="BH66" s="25"/>
      <c r="BI66" s="20"/>
    </row>
    <row r="67" spans="1:61" s="18" customFormat="1" x14ac:dyDescent="0.2">
      <c r="A67" s="18" t="s">
        <v>301</v>
      </c>
      <c r="B67" s="23" t="s">
        <v>103</v>
      </c>
      <c r="C67" s="18" t="s">
        <v>273</v>
      </c>
      <c r="D67" s="18" t="s">
        <v>273</v>
      </c>
      <c r="E67" s="18" t="s">
        <v>55</v>
      </c>
      <c r="F67" s="20">
        <v>30.861000000000001</v>
      </c>
      <c r="G67" s="20">
        <v>141.3142</v>
      </c>
      <c r="H67" s="18" t="s">
        <v>558</v>
      </c>
      <c r="I67" s="19"/>
      <c r="J67" s="21">
        <v>3.262</v>
      </c>
      <c r="K67" s="21">
        <v>53.45</v>
      </c>
      <c r="L67" s="21">
        <v>2.95</v>
      </c>
      <c r="M67" s="21">
        <v>0.41</v>
      </c>
      <c r="N67" s="21">
        <v>10.7</v>
      </c>
      <c r="O67" s="21">
        <v>0.96</v>
      </c>
      <c r="P67" s="21">
        <v>3.69</v>
      </c>
      <c r="Q67" s="21">
        <v>7.69</v>
      </c>
      <c r="R67" s="21">
        <v>0.28999999999999998</v>
      </c>
      <c r="S67" s="21">
        <v>15</v>
      </c>
      <c r="T67" s="21">
        <v>0.19</v>
      </c>
      <c r="U67" s="20"/>
      <c r="V67" s="20">
        <f t="shared" si="2"/>
        <v>95.33</v>
      </c>
      <c r="W67" s="20"/>
      <c r="X67" s="20"/>
      <c r="Y67" s="20">
        <v>1430</v>
      </c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4"/>
      <c r="BD67" s="24"/>
      <c r="BE67" s="24"/>
      <c r="BF67" s="24"/>
      <c r="BG67" s="20"/>
      <c r="BH67" s="25"/>
      <c r="BI67" s="20"/>
    </row>
    <row r="68" spans="1:61" s="18" customFormat="1" x14ac:dyDescent="0.2">
      <c r="A68" s="18" t="s">
        <v>301</v>
      </c>
      <c r="B68" s="23" t="s">
        <v>103</v>
      </c>
      <c r="C68" s="18" t="s">
        <v>273</v>
      </c>
      <c r="D68" s="18" t="s">
        <v>273</v>
      </c>
      <c r="E68" s="18" t="s">
        <v>55</v>
      </c>
      <c r="F68" s="20">
        <v>30.861000000000001</v>
      </c>
      <c r="G68" s="20">
        <v>141.3142</v>
      </c>
      <c r="H68" s="18" t="s">
        <v>558</v>
      </c>
      <c r="I68" s="19"/>
      <c r="J68" s="21">
        <v>3.262</v>
      </c>
      <c r="K68" s="21">
        <v>53.65</v>
      </c>
      <c r="L68" s="21">
        <v>2.87</v>
      </c>
      <c r="M68" s="21">
        <v>0.32</v>
      </c>
      <c r="N68" s="21">
        <v>10.75</v>
      </c>
      <c r="O68" s="21">
        <v>0.88</v>
      </c>
      <c r="P68" s="21">
        <v>3.81</v>
      </c>
      <c r="Q68" s="21">
        <v>7.81</v>
      </c>
      <c r="R68" s="21">
        <v>0.23</v>
      </c>
      <c r="S68" s="21">
        <v>14.9</v>
      </c>
      <c r="T68" s="21">
        <v>0.11</v>
      </c>
      <c r="U68" s="20"/>
      <c r="V68" s="20">
        <f t="shared" si="2"/>
        <v>95.330000000000013</v>
      </c>
      <c r="W68" s="20"/>
      <c r="X68" s="20"/>
      <c r="Y68" s="20">
        <v>2080</v>
      </c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4"/>
      <c r="BD68" s="24"/>
      <c r="BE68" s="24"/>
      <c r="BF68" s="24"/>
      <c r="BG68" s="20"/>
      <c r="BH68" s="25"/>
      <c r="BI68" s="20"/>
    </row>
    <row r="69" spans="1:61" s="18" customFormat="1" x14ac:dyDescent="0.2">
      <c r="A69" s="18" t="s">
        <v>301</v>
      </c>
      <c r="B69" s="23" t="s">
        <v>103</v>
      </c>
      <c r="C69" s="18" t="s">
        <v>591</v>
      </c>
      <c r="D69" s="18" t="s">
        <v>591</v>
      </c>
      <c r="E69" s="18" t="s">
        <v>55</v>
      </c>
      <c r="F69" s="20">
        <v>30.861000000000001</v>
      </c>
      <c r="G69" s="20">
        <v>141.3142</v>
      </c>
      <c r="H69" s="18" t="s">
        <v>558</v>
      </c>
      <c r="I69" s="19"/>
      <c r="J69" s="21">
        <v>2.8420000000000001</v>
      </c>
      <c r="K69" s="21">
        <v>52.32</v>
      </c>
      <c r="L69" s="21">
        <v>2.76</v>
      </c>
      <c r="M69" s="21">
        <v>0.18</v>
      </c>
      <c r="N69" s="21">
        <v>11.42</v>
      </c>
      <c r="O69" s="21">
        <v>1.08</v>
      </c>
      <c r="P69" s="21">
        <v>4.21</v>
      </c>
      <c r="Q69" s="21">
        <v>8.33</v>
      </c>
      <c r="R69" s="21">
        <v>0.23</v>
      </c>
      <c r="S69" s="21">
        <v>14.7</v>
      </c>
      <c r="T69" s="21">
        <v>0.11</v>
      </c>
      <c r="U69" s="20"/>
      <c r="V69" s="20">
        <f t="shared" si="2"/>
        <v>95.339999999999989</v>
      </c>
      <c r="W69" s="20"/>
      <c r="X69" s="20"/>
      <c r="Y69" s="20">
        <v>1380</v>
      </c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4"/>
      <c r="BD69" s="24"/>
      <c r="BE69" s="24"/>
      <c r="BF69" s="24"/>
      <c r="BG69" s="20"/>
      <c r="BH69" s="25"/>
      <c r="BI69" s="20"/>
    </row>
    <row r="70" spans="1:61" s="18" customFormat="1" x14ac:dyDescent="0.2">
      <c r="A70" s="18" t="s">
        <v>102</v>
      </c>
      <c r="B70" s="23" t="s">
        <v>103</v>
      </c>
      <c r="C70" s="18" t="s">
        <v>277</v>
      </c>
      <c r="D70" s="18" t="s">
        <v>277</v>
      </c>
      <c r="E70" s="26" t="s">
        <v>55</v>
      </c>
      <c r="F70" s="20">
        <v>30.861000000000001</v>
      </c>
      <c r="G70" s="20">
        <v>141.3142</v>
      </c>
      <c r="H70" s="18" t="s">
        <v>111</v>
      </c>
      <c r="I70" s="19"/>
      <c r="J70" s="21">
        <v>12.1</v>
      </c>
      <c r="K70" s="21">
        <v>53.43</v>
      </c>
      <c r="L70" s="21">
        <v>2.69</v>
      </c>
      <c r="M70" s="21">
        <v>0.37</v>
      </c>
      <c r="N70" s="21">
        <v>10.8</v>
      </c>
      <c r="O70" s="21">
        <v>0.99</v>
      </c>
      <c r="P70" s="21">
        <v>3.82</v>
      </c>
      <c r="Q70" s="21">
        <v>8.0399999999999991</v>
      </c>
      <c r="R70" s="21">
        <v>0.24</v>
      </c>
      <c r="S70" s="21">
        <v>14.83</v>
      </c>
      <c r="T70" s="21">
        <v>0.14000000000000001</v>
      </c>
      <c r="U70" s="22"/>
      <c r="V70" s="22">
        <f t="shared" si="2"/>
        <v>95.34999999999998</v>
      </c>
      <c r="W70" s="22">
        <v>4.4400000000000004</v>
      </c>
      <c r="X70" s="22">
        <v>202</v>
      </c>
      <c r="Y70" s="22">
        <v>1363</v>
      </c>
      <c r="Z70" s="22">
        <v>16</v>
      </c>
      <c r="AA70" s="22">
        <v>6.6</v>
      </c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4"/>
      <c r="BD70" s="24"/>
      <c r="BE70" s="24"/>
      <c r="BF70" s="24"/>
      <c r="BG70" s="20">
        <v>4.5999999999999996</v>
      </c>
      <c r="BH70" s="25"/>
      <c r="BI70" s="20"/>
    </row>
    <row r="71" spans="1:61" s="18" customFormat="1" x14ac:dyDescent="0.2">
      <c r="A71" s="18" t="s">
        <v>567</v>
      </c>
      <c r="B71" s="23" t="s">
        <v>103</v>
      </c>
      <c r="C71" s="18" t="s">
        <v>277</v>
      </c>
      <c r="D71" s="18" t="s">
        <v>737</v>
      </c>
      <c r="E71" s="18" t="s">
        <v>55</v>
      </c>
      <c r="F71" s="20">
        <v>30.861000000000001</v>
      </c>
      <c r="G71" s="20">
        <v>141.3142</v>
      </c>
      <c r="H71" s="18" t="s">
        <v>557</v>
      </c>
      <c r="I71" s="19"/>
      <c r="J71" s="21">
        <v>12.1</v>
      </c>
      <c r="K71" s="21">
        <v>53.43</v>
      </c>
      <c r="L71" s="21">
        <v>2.69</v>
      </c>
      <c r="M71" s="21">
        <v>0.37</v>
      </c>
      <c r="N71" s="21">
        <v>10.8</v>
      </c>
      <c r="O71" s="21">
        <v>0.99</v>
      </c>
      <c r="P71" s="21">
        <v>3.82</v>
      </c>
      <c r="Q71" s="21">
        <v>8.0399999999999991</v>
      </c>
      <c r="R71" s="21">
        <v>0.24</v>
      </c>
      <c r="S71" s="21">
        <v>14.83</v>
      </c>
      <c r="T71" s="21">
        <v>0.14000000000000001</v>
      </c>
      <c r="U71" s="20"/>
      <c r="V71" s="20">
        <f t="shared" si="2"/>
        <v>95.34999999999998</v>
      </c>
      <c r="W71" s="20">
        <v>4.4400000000000004</v>
      </c>
      <c r="X71" s="20">
        <v>202</v>
      </c>
      <c r="Y71" s="20">
        <v>1363</v>
      </c>
      <c r="Z71" s="20">
        <v>16</v>
      </c>
      <c r="AA71" s="20">
        <v>6.6</v>
      </c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4"/>
      <c r="BD71" s="24"/>
      <c r="BE71" s="24"/>
      <c r="BF71" s="24"/>
      <c r="BG71" s="20">
        <v>4.5999999999999996</v>
      </c>
      <c r="BH71" s="25"/>
      <c r="BI71" s="20"/>
    </row>
    <row r="72" spans="1:61" s="18" customFormat="1" x14ac:dyDescent="0.2">
      <c r="A72" s="18" t="s">
        <v>102</v>
      </c>
      <c r="B72" s="23" t="s">
        <v>103</v>
      </c>
      <c r="C72" s="18" t="s">
        <v>277</v>
      </c>
      <c r="D72" s="18" t="s">
        <v>277</v>
      </c>
      <c r="E72" s="18" t="s">
        <v>55</v>
      </c>
      <c r="F72" s="20">
        <v>30.861000000000001</v>
      </c>
      <c r="G72" s="20">
        <v>141.3142</v>
      </c>
      <c r="H72" s="18" t="s">
        <v>111</v>
      </c>
      <c r="I72" s="19"/>
      <c r="J72" s="21">
        <v>13.35</v>
      </c>
      <c r="K72" s="21">
        <v>53.43</v>
      </c>
      <c r="L72" s="21">
        <v>2.69</v>
      </c>
      <c r="M72" s="21">
        <v>0.37</v>
      </c>
      <c r="N72" s="21">
        <v>10.8</v>
      </c>
      <c r="O72" s="21">
        <v>0.99</v>
      </c>
      <c r="P72" s="21">
        <v>3.82</v>
      </c>
      <c r="Q72" s="21">
        <v>8.0399999999999991</v>
      </c>
      <c r="R72" s="21">
        <v>0.24</v>
      </c>
      <c r="S72" s="21">
        <v>14.83</v>
      </c>
      <c r="T72" s="21">
        <v>0.14000000000000001</v>
      </c>
      <c r="U72" s="20"/>
      <c r="V72" s="20">
        <f t="shared" si="2"/>
        <v>95.34999999999998</v>
      </c>
      <c r="W72" s="20">
        <v>4.6500000000000004</v>
      </c>
      <c r="X72" s="20">
        <v>202</v>
      </c>
      <c r="Y72" s="20">
        <v>1363</v>
      </c>
      <c r="Z72" s="20">
        <v>16</v>
      </c>
      <c r="AA72" s="20">
        <v>6.6</v>
      </c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4"/>
      <c r="BD72" s="24"/>
      <c r="BE72" s="24"/>
      <c r="BF72" s="24"/>
      <c r="BG72" s="20">
        <v>4.5999999999999996</v>
      </c>
      <c r="BH72" s="25"/>
      <c r="BI72" s="20"/>
    </row>
    <row r="73" spans="1:61" s="18" customFormat="1" x14ac:dyDescent="0.2">
      <c r="A73" s="18" t="s">
        <v>301</v>
      </c>
      <c r="B73" s="23" t="s">
        <v>103</v>
      </c>
      <c r="C73" s="18" t="s">
        <v>651</v>
      </c>
      <c r="D73" s="18" t="s">
        <v>651</v>
      </c>
      <c r="E73" s="18" t="s">
        <v>55</v>
      </c>
      <c r="F73" s="20">
        <v>30.861000000000001</v>
      </c>
      <c r="G73" s="20">
        <v>141.3142</v>
      </c>
      <c r="H73" s="18" t="s">
        <v>111</v>
      </c>
      <c r="I73" s="19"/>
      <c r="J73" s="21">
        <v>8.7929999999999993</v>
      </c>
      <c r="K73" s="21">
        <v>53.28</v>
      </c>
      <c r="L73" s="21">
        <v>2.73</v>
      </c>
      <c r="M73" s="21">
        <v>0.37</v>
      </c>
      <c r="N73" s="21">
        <v>11.76</v>
      </c>
      <c r="O73" s="21">
        <v>1.1100000000000001</v>
      </c>
      <c r="P73" s="21">
        <v>4</v>
      </c>
      <c r="Q73" s="21">
        <v>8.42</v>
      </c>
      <c r="R73" s="21">
        <v>0.18</v>
      </c>
      <c r="S73" s="21">
        <v>13.4</v>
      </c>
      <c r="T73" s="21">
        <v>0.1</v>
      </c>
      <c r="U73" s="20"/>
      <c r="V73" s="20">
        <f t="shared" si="2"/>
        <v>95.350000000000009</v>
      </c>
      <c r="W73" s="20"/>
      <c r="X73" s="20"/>
      <c r="Y73" s="20">
        <v>1970</v>
      </c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4"/>
      <c r="BD73" s="24"/>
      <c r="BE73" s="24"/>
      <c r="BF73" s="24"/>
      <c r="BG73" s="20"/>
      <c r="BH73" s="25"/>
      <c r="BI73" s="20"/>
    </row>
    <row r="74" spans="1:61" s="18" customFormat="1" x14ac:dyDescent="0.2">
      <c r="A74" s="18" t="s">
        <v>301</v>
      </c>
      <c r="B74" s="23" t="s">
        <v>103</v>
      </c>
      <c r="C74" s="18" t="s">
        <v>276</v>
      </c>
      <c r="D74" s="18" t="s">
        <v>276</v>
      </c>
      <c r="E74" s="18" t="s">
        <v>55</v>
      </c>
      <c r="F74" s="20">
        <v>30.861000000000001</v>
      </c>
      <c r="G74" s="20">
        <v>141.3142</v>
      </c>
      <c r="H74" s="18" t="s">
        <v>558</v>
      </c>
      <c r="I74" s="19"/>
      <c r="J74" s="21">
        <v>10.45</v>
      </c>
      <c r="K74" s="21">
        <v>55.45</v>
      </c>
      <c r="L74" s="21">
        <v>2.95</v>
      </c>
      <c r="M74" s="21">
        <v>0.28000000000000003</v>
      </c>
      <c r="N74" s="21">
        <v>9.09</v>
      </c>
      <c r="O74" s="21">
        <v>1.1200000000000001</v>
      </c>
      <c r="P74" s="21">
        <v>3.47</v>
      </c>
      <c r="Q74" s="21">
        <v>7.64</v>
      </c>
      <c r="R74" s="21">
        <v>0.14000000000000001</v>
      </c>
      <c r="S74" s="21">
        <v>15.1</v>
      </c>
      <c r="T74" s="21">
        <v>0.12</v>
      </c>
      <c r="U74" s="20"/>
      <c r="V74" s="20">
        <f t="shared" si="2"/>
        <v>95.360000000000014</v>
      </c>
      <c r="W74" s="20"/>
      <c r="X74" s="20"/>
      <c r="Y74" s="20">
        <v>1090</v>
      </c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4"/>
      <c r="BD74" s="24"/>
      <c r="BE74" s="24"/>
      <c r="BF74" s="24"/>
      <c r="BG74" s="20"/>
      <c r="BH74" s="25"/>
      <c r="BI74" s="20"/>
    </row>
    <row r="75" spans="1:61" s="18" customFormat="1" x14ac:dyDescent="0.2">
      <c r="A75" s="18" t="s">
        <v>301</v>
      </c>
      <c r="B75" s="23" t="s">
        <v>103</v>
      </c>
      <c r="C75" s="18" t="s">
        <v>277</v>
      </c>
      <c r="D75" s="18" t="s">
        <v>277</v>
      </c>
      <c r="E75" s="18" t="s">
        <v>55</v>
      </c>
      <c r="F75" s="20">
        <v>30.861000000000001</v>
      </c>
      <c r="G75" s="20">
        <v>141.3142</v>
      </c>
      <c r="H75" s="18" t="s">
        <v>558</v>
      </c>
      <c r="I75" s="19"/>
      <c r="J75" s="21">
        <v>11.950999999999999</v>
      </c>
      <c r="K75" s="21">
        <v>53.43</v>
      </c>
      <c r="L75" s="21">
        <v>2.69</v>
      </c>
      <c r="M75" s="21">
        <v>0.39</v>
      </c>
      <c r="N75" s="21">
        <v>10.8</v>
      </c>
      <c r="O75" s="21">
        <v>0.99</v>
      </c>
      <c r="P75" s="21">
        <v>3.82</v>
      </c>
      <c r="Q75" s="21">
        <v>8.0399999999999991</v>
      </c>
      <c r="R75" s="21">
        <v>0.24</v>
      </c>
      <c r="S75" s="21">
        <v>14.83</v>
      </c>
      <c r="T75" s="21">
        <v>0.14000000000000001</v>
      </c>
      <c r="U75" s="20"/>
      <c r="V75" s="20">
        <f t="shared" si="2"/>
        <v>95.36999999999999</v>
      </c>
      <c r="W75" s="20"/>
      <c r="X75" s="20"/>
      <c r="Y75" s="20">
        <v>1363</v>
      </c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4"/>
      <c r="BD75" s="24"/>
      <c r="BE75" s="24"/>
      <c r="BF75" s="24"/>
      <c r="BG75" s="20"/>
      <c r="BH75" s="25"/>
      <c r="BI75" s="20"/>
    </row>
    <row r="76" spans="1:61" s="18" customFormat="1" x14ac:dyDescent="0.2">
      <c r="A76" s="18" t="s">
        <v>301</v>
      </c>
      <c r="B76" s="23" t="s">
        <v>103</v>
      </c>
      <c r="C76" s="18" t="s">
        <v>660</v>
      </c>
      <c r="D76" s="18" t="s">
        <v>660</v>
      </c>
      <c r="E76" s="18" t="s">
        <v>55</v>
      </c>
      <c r="F76" s="20">
        <v>30.861000000000001</v>
      </c>
      <c r="G76" s="20">
        <v>141.3142</v>
      </c>
      <c r="H76" s="18" t="s">
        <v>111</v>
      </c>
      <c r="I76" s="19"/>
      <c r="J76" s="21">
        <v>11.222999999999999</v>
      </c>
      <c r="K76" s="21">
        <v>52.57</v>
      </c>
      <c r="L76" s="21">
        <v>2.57</v>
      </c>
      <c r="M76" s="21">
        <v>0.4</v>
      </c>
      <c r="N76" s="21">
        <v>12.6</v>
      </c>
      <c r="O76" s="21">
        <v>0.97</v>
      </c>
      <c r="P76" s="21">
        <v>3.81</v>
      </c>
      <c r="Q76" s="21">
        <v>8.58</v>
      </c>
      <c r="R76" s="21">
        <v>0.36</v>
      </c>
      <c r="S76" s="21">
        <v>13.4</v>
      </c>
      <c r="T76" s="21">
        <v>0.11</v>
      </c>
      <c r="U76" s="20"/>
      <c r="V76" s="20">
        <f t="shared" si="2"/>
        <v>95.37</v>
      </c>
      <c r="W76" s="20"/>
      <c r="X76" s="20"/>
      <c r="Y76" s="20">
        <v>1380</v>
      </c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4"/>
      <c r="BD76" s="24"/>
      <c r="BE76" s="24"/>
      <c r="BF76" s="24"/>
      <c r="BG76" s="20"/>
      <c r="BH76" s="25"/>
      <c r="BI76" s="20"/>
    </row>
    <row r="77" spans="1:61" s="18" customFormat="1" x14ac:dyDescent="0.2">
      <c r="A77" s="18" t="s">
        <v>301</v>
      </c>
      <c r="B77" s="23" t="s">
        <v>103</v>
      </c>
      <c r="C77" s="18" t="s">
        <v>653</v>
      </c>
      <c r="D77" s="18" t="s">
        <v>653</v>
      </c>
      <c r="E77" s="18" t="s">
        <v>55</v>
      </c>
      <c r="F77" s="20">
        <v>30.861000000000001</v>
      </c>
      <c r="G77" s="20">
        <v>141.3142</v>
      </c>
      <c r="H77" s="18" t="s">
        <v>558</v>
      </c>
      <c r="I77" s="19"/>
      <c r="J77" s="21">
        <v>9.7569999999999997</v>
      </c>
      <c r="K77" s="21">
        <v>52.29</v>
      </c>
      <c r="L77" s="21">
        <v>2.96</v>
      </c>
      <c r="M77" s="21">
        <v>0.37</v>
      </c>
      <c r="N77" s="21">
        <v>14.03</v>
      </c>
      <c r="O77" s="21">
        <v>1.59</v>
      </c>
      <c r="P77" s="21">
        <v>3.18</v>
      </c>
      <c r="Q77" s="21">
        <v>7.74</v>
      </c>
      <c r="R77" s="21">
        <v>0.27</v>
      </c>
      <c r="S77" s="21">
        <v>12.8</v>
      </c>
      <c r="T77" s="21">
        <v>0.15</v>
      </c>
      <c r="U77" s="20"/>
      <c r="V77" s="20">
        <f t="shared" si="2"/>
        <v>95.38</v>
      </c>
      <c r="W77" s="20"/>
      <c r="X77" s="20"/>
      <c r="Y77" s="20">
        <v>1190</v>
      </c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4"/>
      <c r="BD77" s="24"/>
      <c r="BE77" s="24"/>
      <c r="BF77" s="24"/>
      <c r="BG77" s="20"/>
      <c r="BH77" s="25"/>
      <c r="BI77" s="20"/>
    </row>
    <row r="78" spans="1:61" s="18" customFormat="1" x14ac:dyDescent="0.2">
      <c r="A78" s="18" t="s">
        <v>301</v>
      </c>
      <c r="B78" s="23" t="s">
        <v>103</v>
      </c>
      <c r="C78" s="18" t="s">
        <v>279</v>
      </c>
      <c r="D78" s="18" t="s">
        <v>279</v>
      </c>
      <c r="E78" s="18" t="s">
        <v>55</v>
      </c>
      <c r="F78" s="20">
        <v>30.861000000000001</v>
      </c>
      <c r="G78" s="20">
        <v>141.3142</v>
      </c>
      <c r="H78" s="18" t="s">
        <v>111</v>
      </c>
      <c r="I78" s="19"/>
      <c r="J78" s="21">
        <v>33.256999999999998</v>
      </c>
      <c r="K78" s="21">
        <v>51.79</v>
      </c>
      <c r="L78" s="21">
        <v>2.17</v>
      </c>
      <c r="M78" s="21">
        <v>0.26</v>
      </c>
      <c r="N78" s="21">
        <v>10.76</v>
      </c>
      <c r="O78" s="21">
        <v>0.73</v>
      </c>
      <c r="P78" s="21">
        <v>5.38</v>
      </c>
      <c r="Q78" s="21">
        <v>9.3800000000000008</v>
      </c>
      <c r="R78" s="21">
        <v>0.13</v>
      </c>
      <c r="S78" s="21">
        <v>14.7</v>
      </c>
      <c r="T78" s="21">
        <v>0.09</v>
      </c>
      <c r="U78" s="20"/>
      <c r="V78" s="20">
        <f t="shared" si="2"/>
        <v>95.39</v>
      </c>
      <c r="W78" s="20"/>
      <c r="X78" s="20"/>
      <c r="Y78" s="20">
        <v>770</v>
      </c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4"/>
      <c r="BD78" s="24"/>
      <c r="BE78" s="24"/>
      <c r="BF78" s="24"/>
      <c r="BG78" s="20"/>
      <c r="BH78" s="25"/>
      <c r="BI78" s="20"/>
    </row>
    <row r="79" spans="1:61" s="18" customFormat="1" x14ac:dyDescent="0.2">
      <c r="A79" s="18" t="s">
        <v>301</v>
      </c>
      <c r="B79" s="23" t="s">
        <v>103</v>
      </c>
      <c r="C79" s="18" t="s">
        <v>629</v>
      </c>
      <c r="D79" s="18" t="s">
        <v>629</v>
      </c>
      <c r="E79" s="18" t="s">
        <v>55</v>
      </c>
      <c r="F79" s="20">
        <v>30.861000000000001</v>
      </c>
      <c r="G79" s="20">
        <v>141.3142</v>
      </c>
      <c r="H79" s="18" t="s">
        <v>558</v>
      </c>
      <c r="I79" s="19"/>
      <c r="J79" s="21">
        <v>3.4259999999999997</v>
      </c>
      <c r="K79" s="21">
        <v>54.76</v>
      </c>
      <c r="L79" s="21">
        <v>2.85</v>
      </c>
      <c r="M79" s="21">
        <v>0.46</v>
      </c>
      <c r="N79" s="21">
        <v>11.48</v>
      </c>
      <c r="O79" s="21">
        <v>0.75</v>
      </c>
      <c r="P79" s="21">
        <v>3.24</v>
      </c>
      <c r="Q79" s="21">
        <v>7.5</v>
      </c>
      <c r="R79" s="21">
        <v>0.26</v>
      </c>
      <c r="S79" s="21">
        <v>14</v>
      </c>
      <c r="T79" s="21">
        <v>0.1</v>
      </c>
      <c r="U79" s="20"/>
      <c r="V79" s="20">
        <f t="shared" si="2"/>
        <v>95.399999999999991</v>
      </c>
      <c r="W79" s="20"/>
      <c r="X79" s="20"/>
      <c r="Y79" s="20">
        <v>1620</v>
      </c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4"/>
      <c r="BD79" s="24"/>
      <c r="BE79" s="24"/>
      <c r="BF79" s="24"/>
      <c r="BG79" s="20"/>
      <c r="BH79" s="25"/>
      <c r="BI79" s="20"/>
    </row>
    <row r="80" spans="1:61" s="18" customFormat="1" x14ac:dyDescent="0.2">
      <c r="A80" s="18" t="s">
        <v>301</v>
      </c>
      <c r="B80" s="23" t="s">
        <v>103</v>
      </c>
      <c r="C80" s="18" t="s">
        <v>689</v>
      </c>
      <c r="D80" s="18" t="s">
        <v>689</v>
      </c>
      <c r="E80" s="18" t="s">
        <v>55</v>
      </c>
      <c r="F80" s="20">
        <v>30.861000000000001</v>
      </c>
      <c r="G80" s="20">
        <v>141.3142</v>
      </c>
      <c r="H80" s="18" t="s">
        <v>111</v>
      </c>
      <c r="I80" s="19"/>
      <c r="J80" s="21">
        <v>1.9249999999999998</v>
      </c>
      <c r="K80" s="21">
        <v>52.86</v>
      </c>
      <c r="L80" s="21">
        <v>2.2799999999999998</v>
      </c>
      <c r="M80" s="21">
        <v>0.39</v>
      </c>
      <c r="N80" s="21">
        <v>11.63</v>
      </c>
      <c r="O80" s="21">
        <v>0.71</v>
      </c>
      <c r="P80" s="21">
        <v>3.99</v>
      </c>
      <c r="Q80" s="21">
        <v>9.26</v>
      </c>
      <c r="R80" s="21">
        <v>0.17</v>
      </c>
      <c r="S80" s="21">
        <v>14</v>
      </c>
      <c r="T80" s="21">
        <v>0.11</v>
      </c>
      <c r="U80" s="20"/>
      <c r="V80" s="20">
        <f t="shared" si="2"/>
        <v>95.399999999999991</v>
      </c>
      <c r="W80" s="20"/>
      <c r="X80" s="20"/>
      <c r="Y80" s="20">
        <v>910</v>
      </c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4"/>
      <c r="BD80" s="24"/>
      <c r="BE80" s="24"/>
      <c r="BF80" s="24"/>
      <c r="BG80" s="20"/>
      <c r="BH80" s="25"/>
      <c r="BI80" s="20"/>
    </row>
    <row r="81" spans="1:61" s="18" customFormat="1" x14ac:dyDescent="0.2">
      <c r="A81" s="18" t="s">
        <v>301</v>
      </c>
      <c r="B81" s="23" t="s">
        <v>103</v>
      </c>
      <c r="C81" s="18" t="s">
        <v>647</v>
      </c>
      <c r="D81" s="18" t="s">
        <v>647</v>
      </c>
      <c r="E81" s="18" t="s">
        <v>55</v>
      </c>
      <c r="F81" s="20">
        <v>30.861000000000001</v>
      </c>
      <c r="G81" s="20">
        <v>141.3142</v>
      </c>
      <c r="H81" s="18" t="s">
        <v>111</v>
      </c>
      <c r="I81" s="19"/>
      <c r="J81" s="21">
        <v>7.4739999999999993</v>
      </c>
      <c r="K81" s="21">
        <v>53.29</v>
      </c>
      <c r="L81" s="21">
        <v>3.07</v>
      </c>
      <c r="M81" s="21">
        <v>0.4</v>
      </c>
      <c r="N81" s="21">
        <v>11.82</v>
      </c>
      <c r="O81" s="21">
        <v>1.04</v>
      </c>
      <c r="P81" s="21">
        <v>2.57</v>
      </c>
      <c r="Q81" s="21">
        <v>8.43</v>
      </c>
      <c r="R81" s="21">
        <v>0.19</v>
      </c>
      <c r="S81" s="21">
        <v>14.5</v>
      </c>
      <c r="T81" s="21">
        <v>0.09</v>
      </c>
      <c r="U81" s="20"/>
      <c r="V81" s="20">
        <f t="shared" si="2"/>
        <v>95.4</v>
      </c>
      <c r="W81" s="20"/>
      <c r="X81" s="20"/>
      <c r="Y81" s="20">
        <v>1520</v>
      </c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4"/>
      <c r="BD81" s="24"/>
      <c r="BE81" s="24"/>
      <c r="BF81" s="24"/>
      <c r="BG81" s="20"/>
      <c r="BH81" s="25"/>
      <c r="BI81" s="20"/>
    </row>
    <row r="82" spans="1:61" s="18" customFormat="1" x14ac:dyDescent="0.2">
      <c r="A82" s="18" t="s">
        <v>301</v>
      </c>
      <c r="B82" s="23" t="s">
        <v>103</v>
      </c>
      <c r="C82" s="18" t="s">
        <v>273</v>
      </c>
      <c r="D82" s="18" t="s">
        <v>273</v>
      </c>
      <c r="E82" s="18" t="s">
        <v>55</v>
      </c>
      <c r="F82" s="20">
        <v>30.861000000000001</v>
      </c>
      <c r="G82" s="20">
        <v>141.3142</v>
      </c>
      <c r="H82" s="18" t="s">
        <v>558</v>
      </c>
      <c r="I82" s="19"/>
      <c r="J82" s="21">
        <v>3.262</v>
      </c>
      <c r="K82" s="21">
        <v>54</v>
      </c>
      <c r="L82" s="21">
        <v>2.92</v>
      </c>
      <c r="M82" s="21">
        <v>0.34</v>
      </c>
      <c r="N82" s="21">
        <v>10.32</v>
      </c>
      <c r="O82" s="21">
        <v>0.92</v>
      </c>
      <c r="P82" s="21">
        <v>3.64</v>
      </c>
      <c r="Q82" s="21">
        <v>7.83</v>
      </c>
      <c r="R82" s="21">
        <v>0.14000000000000001</v>
      </c>
      <c r="S82" s="21">
        <v>15.2</v>
      </c>
      <c r="T82" s="21">
        <v>0.09</v>
      </c>
      <c r="U82" s="20"/>
      <c r="V82" s="20">
        <f t="shared" si="2"/>
        <v>95.40000000000002</v>
      </c>
      <c r="W82" s="20"/>
      <c r="X82" s="20"/>
      <c r="Y82" s="20">
        <v>1730</v>
      </c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4"/>
      <c r="BD82" s="24"/>
      <c r="BE82" s="24"/>
      <c r="BF82" s="24"/>
      <c r="BG82" s="20"/>
      <c r="BH82" s="25"/>
      <c r="BI82" s="20"/>
    </row>
    <row r="83" spans="1:61" s="18" customFormat="1" x14ac:dyDescent="0.2">
      <c r="A83" s="18" t="s">
        <v>301</v>
      </c>
      <c r="B83" s="23" t="s">
        <v>103</v>
      </c>
      <c r="C83" s="18" t="s">
        <v>112</v>
      </c>
      <c r="D83" s="18" t="s">
        <v>112</v>
      </c>
      <c r="E83" s="18" t="s">
        <v>55</v>
      </c>
      <c r="F83" s="20">
        <v>30.861000000000001</v>
      </c>
      <c r="G83" s="20">
        <v>141.3142</v>
      </c>
      <c r="H83" s="18" t="s">
        <v>557</v>
      </c>
      <c r="I83" s="19"/>
      <c r="J83" s="21">
        <v>6.0309999999999997</v>
      </c>
      <c r="K83" s="21">
        <v>51.16</v>
      </c>
      <c r="L83" s="21">
        <v>1.82</v>
      </c>
      <c r="M83" s="21">
        <v>0.17</v>
      </c>
      <c r="N83" s="21">
        <v>9.5299999999999994</v>
      </c>
      <c r="O83" s="21">
        <v>0.51</v>
      </c>
      <c r="P83" s="21">
        <v>6.71</v>
      </c>
      <c r="Q83" s="21">
        <v>10.83</v>
      </c>
      <c r="R83" s="21">
        <v>0.14000000000000001</v>
      </c>
      <c r="S83" s="21">
        <v>14.5</v>
      </c>
      <c r="T83" s="21">
        <v>0.04</v>
      </c>
      <c r="U83" s="20"/>
      <c r="V83" s="20">
        <f t="shared" si="2"/>
        <v>95.41</v>
      </c>
      <c r="W83" s="20"/>
      <c r="X83" s="20"/>
      <c r="Y83" s="20">
        <v>790</v>
      </c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4"/>
      <c r="BD83" s="24"/>
      <c r="BE83" s="24"/>
      <c r="BF83" s="24"/>
      <c r="BG83" s="20"/>
      <c r="BH83" s="25"/>
      <c r="BI83" s="20"/>
    </row>
    <row r="84" spans="1:61" s="18" customFormat="1" x14ac:dyDescent="0.2">
      <c r="A84" s="18" t="s">
        <v>301</v>
      </c>
      <c r="B84" s="23" t="s">
        <v>103</v>
      </c>
      <c r="C84" s="18" t="s">
        <v>651</v>
      </c>
      <c r="D84" s="18" t="s">
        <v>651</v>
      </c>
      <c r="E84" s="18" t="s">
        <v>55</v>
      </c>
      <c r="F84" s="20">
        <v>30.861000000000001</v>
      </c>
      <c r="G84" s="20">
        <v>141.3142</v>
      </c>
      <c r="H84" s="18" t="s">
        <v>111</v>
      </c>
      <c r="I84" s="19"/>
      <c r="J84" s="21">
        <v>8.7929999999999993</v>
      </c>
      <c r="K84" s="21">
        <v>52.81</v>
      </c>
      <c r="L84" s="21">
        <v>2.5099999999999998</v>
      </c>
      <c r="M84" s="21">
        <v>0.27</v>
      </c>
      <c r="N84" s="21">
        <v>11.74</v>
      </c>
      <c r="O84" s="21">
        <v>0.97</v>
      </c>
      <c r="P84" s="21">
        <v>4.51</v>
      </c>
      <c r="Q84" s="21">
        <v>8.51</v>
      </c>
      <c r="R84" s="21">
        <v>0.22</v>
      </c>
      <c r="S84" s="21">
        <v>13.8</v>
      </c>
      <c r="T84" s="21">
        <v>0.08</v>
      </c>
      <c r="U84" s="20"/>
      <c r="V84" s="20">
        <f t="shared" si="2"/>
        <v>95.42</v>
      </c>
      <c r="W84" s="20"/>
      <c r="X84" s="20"/>
      <c r="Y84" s="20">
        <v>1590</v>
      </c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4"/>
      <c r="BD84" s="24"/>
      <c r="BE84" s="24"/>
      <c r="BF84" s="24"/>
      <c r="BG84" s="20"/>
      <c r="BH84" s="25"/>
      <c r="BI84" s="20"/>
    </row>
    <row r="85" spans="1:61" s="18" customFormat="1" x14ac:dyDescent="0.2">
      <c r="A85" s="18" t="s">
        <v>301</v>
      </c>
      <c r="B85" s="23" t="s">
        <v>103</v>
      </c>
      <c r="C85" s="18" t="s">
        <v>651</v>
      </c>
      <c r="D85" s="18" t="s">
        <v>651</v>
      </c>
      <c r="E85" s="18" t="s">
        <v>55</v>
      </c>
      <c r="F85" s="20">
        <v>30.861000000000001</v>
      </c>
      <c r="G85" s="20">
        <v>141.3142</v>
      </c>
      <c r="H85" s="18" t="s">
        <v>111</v>
      </c>
      <c r="I85" s="19"/>
      <c r="J85" s="21">
        <v>8.7929999999999993</v>
      </c>
      <c r="K85" s="21">
        <v>54.21</v>
      </c>
      <c r="L85" s="21">
        <v>2.87</v>
      </c>
      <c r="M85" s="21">
        <v>0.28000000000000003</v>
      </c>
      <c r="N85" s="21">
        <v>10.1</v>
      </c>
      <c r="O85" s="21">
        <v>1.07</v>
      </c>
      <c r="P85" s="21">
        <v>3.39</v>
      </c>
      <c r="Q85" s="21">
        <v>8.57</v>
      </c>
      <c r="R85" s="21">
        <v>0.19</v>
      </c>
      <c r="S85" s="21">
        <v>14.6</v>
      </c>
      <c r="T85" s="21">
        <v>0.15</v>
      </c>
      <c r="U85" s="20"/>
      <c r="V85" s="20">
        <f t="shared" si="2"/>
        <v>95.429999999999978</v>
      </c>
      <c r="W85" s="20"/>
      <c r="X85" s="20"/>
      <c r="Y85" s="20">
        <v>1270</v>
      </c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4"/>
      <c r="BD85" s="24"/>
      <c r="BE85" s="24"/>
      <c r="BF85" s="24"/>
      <c r="BG85" s="20"/>
      <c r="BH85" s="25"/>
      <c r="BI85" s="20"/>
    </row>
    <row r="86" spans="1:61" s="18" customFormat="1" x14ac:dyDescent="0.2">
      <c r="A86" s="18" t="s">
        <v>301</v>
      </c>
      <c r="B86" s="23" t="s">
        <v>103</v>
      </c>
      <c r="C86" s="18" t="s">
        <v>628</v>
      </c>
      <c r="D86" s="18" t="s">
        <v>628</v>
      </c>
      <c r="E86" s="18" t="s">
        <v>55</v>
      </c>
      <c r="F86" s="20">
        <v>30.861000000000001</v>
      </c>
      <c r="G86" s="20">
        <v>141.3142</v>
      </c>
      <c r="H86" s="18" t="s">
        <v>558</v>
      </c>
      <c r="I86" s="19"/>
      <c r="J86" s="21">
        <v>3.4539999999999997</v>
      </c>
      <c r="K86" s="21">
        <v>55.39</v>
      </c>
      <c r="L86" s="21">
        <v>2.8</v>
      </c>
      <c r="M86" s="21">
        <v>0.48</v>
      </c>
      <c r="N86" s="21">
        <v>11.29</v>
      </c>
      <c r="O86" s="21">
        <v>0.94</v>
      </c>
      <c r="P86" s="21">
        <v>3.26</v>
      </c>
      <c r="Q86" s="21">
        <v>7.27</v>
      </c>
      <c r="R86" s="21">
        <v>0.18</v>
      </c>
      <c r="S86" s="21">
        <v>13.7</v>
      </c>
      <c r="T86" s="21">
        <v>0.12</v>
      </c>
      <c r="U86" s="20"/>
      <c r="V86" s="20">
        <f t="shared" si="2"/>
        <v>95.43</v>
      </c>
      <c r="W86" s="20"/>
      <c r="X86" s="20"/>
      <c r="Y86" s="20">
        <v>1720</v>
      </c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4"/>
      <c r="BD86" s="24"/>
      <c r="BE86" s="24"/>
      <c r="BF86" s="24"/>
      <c r="BG86" s="20"/>
      <c r="BH86" s="25"/>
      <c r="BI86" s="20"/>
    </row>
    <row r="87" spans="1:61" s="18" customFormat="1" x14ac:dyDescent="0.2">
      <c r="A87" s="18" t="s">
        <v>301</v>
      </c>
      <c r="B87" s="23" t="s">
        <v>103</v>
      </c>
      <c r="C87" s="18" t="s">
        <v>591</v>
      </c>
      <c r="D87" s="18" t="s">
        <v>591</v>
      </c>
      <c r="E87" s="18" t="s">
        <v>55</v>
      </c>
      <c r="F87" s="20">
        <v>30.861000000000001</v>
      </c>
      <c r="G87" s="20">
        <v>141.3142</v>
      </c>
      <c r="H87" s="18" t="s">
        <v>558</v>
      </c>
      <c r="I87" s="19"/>
      <c r="J87" s="21">
        <v>2.8420000000000001</v>
      </c>
      <c r="K87" s="21">
        <v>51.91</v>
      </c>
      <c r="L87" s="21">
        <v>2.59</v>
      </c>
      <c r="M87" s="21">
        <v>0.21</v>
      </c>
      <c r="N87" s="21">
        <v>11.78</v>
      </c>
      <c r="O87" s="21">
        <v>1.1399999999999999</v>
      </c>
      <c r="P87" s="21">
        <v>4.25</v>
      </c>
      <c r="Q87" s="21">
        <v>8.66</v>
      </c>
      <c r="R87" s="21">
        <v>0.22</v>
      </c>
      <c r="S87" s="21">
        <v>14.6</v>
      </c>
      <c r="T87" s="21">
        <v>0.09</v>
      </c>
      <c r="U87" s="20"/>
      <c r="V87" s="20">
        <f t="shared" si="2"/>
        <v>95.449999999999989</v>
      </c>
      <c r="W87" s="20"/>
      <c r="X87" s="20"/>
      <c r="Y87" s="20">
        <v>960</v>
      </c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4"/>
      <c r="BD87" s="24"/>
      <c r="BE87" s="24"/>
      <c r="BF87" s="24"/>
      <c r="BG87" s="20"/>
      <c r="BH87" s="25"/>
      <c r="BI87" s="20"/>
    </row>
    <row r="88" spans="1:61" s="18" customFormat="1" x14ac:dyDescent="0.2">
      <c r="A88" s="18" t="s">
        <v>301</v>
      </c>
      <c r="B88" s="23" t="s">
        <v>103</v>
      </c>
      <c r="C88" s="18" t="s">
        <v>629</v>
      </c>
      <c r="D88" s="18" t="s">
        <v>629</v>
      </c>
      <c r="E88" s="18" t="s">
        <v>55</v>
      </c>
      <c r="F88" s="20">
        <v>30.861000000000001</v>
      </c>
      <c r="G88" s="20">
        <v>141.3142</v>
      </c>
      <c r="H88" s="18" t="s">
        <v>558</v>
      </c>
      <c r="I88" s="19"/>
      <c r="J88" s="21">
        <v>3.4259999999999997</v>
      </c>
      <c r="K88" s="21">
        <v>55.46</v>
      </c>
      <c r="L88" s="21">
        <v>3.1</v>
      </c>
      <c r="M88" s="21">
        <v>0.46</v>
      </c>
      <c r="N88" s="21">
        <v>10.35</v>
      </c>
      <c r="O88" s="21">
        <v>0.76</v>
      </c>
      <c r="P88" s="21">
        <v>3.19</v>
      </c>
      <c r="Q88" s="21">
        <v>7.4</v>
      </c>
      <c r="R88" s="21">
        <v>0.23</v>
      </c>
      <c r="S88" s="21">
        <v>14.4</v>
      </c>
      <c r="T88" s="21">
        <v>0.1</v>
      </c>
      <c r="U88" s="20"/>
      <c r="V88" s="20">
        <f t="shared" si="2"/>
        <v>95.450000000000017</v>
      </c>
      <c r="W88" s="20"/>
      <c r="X88" s="20"/>
      <c r="Y88" s="20">
        <v>1960</v>
      </c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4"/>
      <c r="BD88" s="24"/>
      <c r="BE88" s="24"/>
      <c r="BF88" s="24"/>
      <c r="BG88" s="20"/>
      <c r="BH88" s="25"/>
      <c r="BI88" s="20"/>
    </row>
    <row r="89" spans="1:61" s="18" customFormat="1" x14ac:dyDescent="0.2">
      <c r="A89" s="18" t="s">
        <v>301</v>
      </c>
      <c r="B89" s="23" t="s">
        <v>103</v>
      </c>
      <c r="C89" s="18" t="s">
        <v>277</v>
      </c>
      <c r="D89" s="18" t="s">
        <v>277</v>
      </c>
      <c r="E89" s="18" t="s">
        <v>55</v>
      </c>
      <c r="F89" s="20">
        <v>30.861000000000001</v>
      </c>
      <c r="G89" s="20">
        <v>141.3142</v>
      </c>
      <c r="H89" s="18" t="s">
        <v>111</v>
      </c>
      <c r="I89" s="19"/>
      <c r="J89" s="21">
        <v>11.950999999999999</v>
      </c>
      <c r="K89" s="21">
        <v>54.42</v>
      </c>
      <c r="L89" s="21">
        <v>2.89</v>
      </c>
      <c r="M89" s="21">
        <v>0.38</v>
      </c>
      <c r="N89" s="21">
        <v>10.47</v>
      </c>
      <c r="O89" s="21">
        <v>0.94</v>
      </c>
      <c r="P89" s="21">
        <v>3.44</v>
      </c>
      <c r="Q89" s="21">
        <v>8.0299999999999994</v>
      </c>
      <c r="R89" s="21">
        <v>0.18</v>
      </c>
      <c r="S89" s="21">
        <v>14.6</v>
      </c>
      <c r="T89" s="21">
        <v>0.11</v>
      </c>
      <c r="U89" s="20"/>
      <c r="V89" s="20">
        <f t="shared" si="2"/>
        <v>95.460000000000008</v>
      </c>
      <c r="W89" s="20"/>
      <c r="X89" s="20"/>
      <c r="Y89" s="20">
        <v>1900</v>
      </c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4"/>
      <c r="BD89" s="24"/>
      <c r="BE89" s="24"/>
      <c r="BF89" s="24"/>
      <c r="BG89" s="20"/>
      <c r="BH89" s="25"/>
      <c r="BI89" s="20"/>
    </row>
    <row r="90" spans="1:61" s="18" customFormat="1" x14ac:dyDescent="0.2">
      <c r="A90" s="18" t="s">
        <v>301</v>
      </c>
      <c r="B90" s="23" t="s">
        <v>103</v>
      </c>
      <c r="C90" s="18" t="s">
        <v>638</v>
      </c>
      <c r="D90" s="18" t="s">
        <v>274</v>
      </c>
      <c r="E90" s="18" t="s">
        <v>55</v>
      </c>
      <c r="F90" s="20">
        <v>30.861000000000001</v>
      </c>
      <c r="G90" s="20">
        <v>141.3142</v>
      </c>
      <c r="H90" s="18" t="s">
        <v>558</v>
      </c>
      <c r="I90" s="19"/>
      <c r="J90" s="21">
        <v>5.0309999999999997</v>
      </c>
      <c r="K90" s="21">
        <v>55.69</v>
      </c>
      <c r="L90" s="21">
        <v>3.22</v>
      </c>
      <c r="M90" s="21">
        <v>0.32</v>
      </c>
      <c r="N90" s="21">
        <v>9.18</v>
      </c>
      <c r="O90" s="21">
        <v>1.17</v>
      </c>
      <c r="P90" s="21">
        <v>3.35</v>
      </c>
      <c r="Q90" s="21">
        <v>7.18</v>
      </c>
      <c r="R90" s="21">
        <v>0.27</v>
      </c>
      <c r="S90" s="21">
        <v>15</v>
      </c>
      <c r="T90" s="21">
        <v>0.14000000000000001</v>
      </c>
      <c r="U90" s="20"/>
      <c r="V90" s="20">
        <f t="shared" si="2"/>
        <v>95.519999999999982</v>
      </c>
      <c r="W90" s="20"/>
      <c r="X90" s="20"/>
      <c r="Y90" s="20">
        <v>840</v>
      </c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4"/>
      <c r="BD90" s="24"/>
      <c r="BE90" s="24"/>
      <c r="BF90" s="24"/>
      <c r="BG90" s="20"/>
      <c r="BH90" s="25"/>
      <c r="BI90" s="20"/>
    </row>
    <row r="91" spans="1:61" s="18" customFormat="1" x14ac:dyDescent="0.2">
      <c r="A91" s="18" t="s">
        <v>301</v>
      </c>
      <c r="B91" s="23" t="s">
        <v>103</v>
      </c>
      <c r="C91" s="18" t="s">
        <v>273</v>
      </c>
      <c r="D91" s="18" t="s">
        <v>273</v>
      </c>
      <c r="E91" s="18" t="s">
        <v>55</v>
      </c>
      <c r="F91" s="20">
        <v>30.861000000000001</v>
      </c>
      <c r="G91" s="20">
        <v>141.3142</v>
      </c>
      <c r="H91" s="18" t="s">
        <v>558</v>
      </c>
      <c r="I91" s="19"/>
      <c r="J91" s="21">
        <v>3.262</v>
      </c>
      <c r="K91" s="21">
        <v>53.99</v>
      </c>
      <c r="L91" s="21">
        <v>2.96</v>
      </c>
      <c r="M91" s="21">
        <v>0.38</v>
      </c>
      <c r="N91" s="21">
        <v>10.55</v>
      </c>
      <c r="O91" s="21">
        <v>0.93</v>
      </c>
      <c r="P91" s="21">
        <v>3.47</v>
      </c>
      <c r="Q91" s="21">
        <v>7.74</v>
      </c>
      <c r="R91" s="21">
        <v>0.16</v>
      </c>
      <c r="S91" s="21">
        <v>15.2</v>
      </c>
      <c r="T91" s="21">
        <v>0.14000000000000001</v>
      </c>
      <c r="U91" s="20"/>
      <c r="V91" s="20">
        <f t="shared" si="2"/>
        <v>95.52000000000001</v>
      </c>
      <c r="W91" s="20"/>
      <c r="X91" s="20"/>
      <c r="Y91" s="20">
        <v>1470</v>
      </c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4"/>
      <c r="BD91" s="24"/>
      <c r="BE91" s="24"/>
      <c r="BF91" s="24"/>
      <c r="BG91" s="20"/>
      <c r="BH91" s="25"/>
      <c r="BI91" s="20"/>
    </row>
    <row r="92" spans="1:61" s="18" customFormat="1" x14ac:dyDescent="0.2">
      <c r="A92" s="18" t="s">
        <v>301</v>
      </c>
      <c r="B92" s="23" t="s">
        <v>103</v>
      </c>
      <c r="C92" s="18" t="s">
        <v>112</v>
      </c>
      <c r="D92" s="18" t="s">
        <v>112</v>
      </c>
      <c r="E92" s="18" t="s">
        <v>55</v>
      </c>
      <c r="F92" s="20">
        <v>30.861000000000001</v>
      </c>
      <c r="G92" s="20">
        <v>141.3142</v>
      </c>
      <c r="H92" s="18" t="s">
        <v>557</v>
      </c>
      <c r="I92" s="19"/>
      <c r="J92" s="21">
        <v>6.0309999999999997</v>
      </c>
      <c r="K92" s="21">
        <v>50.72</v>
      </c>
      <c r="L92" s="21">
        <v>1.94</v>
      </c>
      <c r="M92" s="21">
        <v>0.19</v>
      </c>
      <c r="N92" s="21">
        <v>9.9</v>
      </c>
      <c r="O92" s="21">
        <v>0.69</v>
      </c>
      <c r="P92" s="21">
        <v>5.91</v>
      </c>
      <c r="Q92" s="21">
        <v>10.53</v>
      </c>
      <c r="R92" s="21">
        <v>0.16</v>
      </c>
      <c r="S92" s="21">
        <v>15.4</v>
      </c>
      <c r="T92" s="21">
        <v>0.09</v>
      </c>
      <c r="U92" s="20"/>
      <c r="V92" s="20">
        <f t="shared" si="2"/>
        <v>95.53</v>
      </c>
      <c r="W92" s="20"/>
      <c r="X92" s="20"/>
      <c r="Y92" s="20">
        <v>545</v>
      </c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4"/>
      <c r="BD92" s="24"/>
      <c r="BE92" s="24"/>
      <c r="BF92" s="24"/>
      <c r="BG92" s="20"/>
      <c r="BH92" s="25"/>
      <c r="BI92" s="20"/>
    </row>
    <row r="93" spans="1:61" s="18" customFormat="1" x14ac:dyDescent="0.2">
      <c r="A93" s="18" t="s">
        <v>301</v>
      </c>
      <c r="B93" s="23" t="s">
        <v>103</v>
      </c>
      <c r="C93" s="18" t="s">
        <v>277</v>
      </c>
      <c r="D93" s="18" t="s">
        <v>277</v>
      </c>
      <c r="E93" s="18" t="s">
        <v>55</v>
      </c>
      <c r="F93" s="20">
        <v>30.861000000000001</v>
      </c>
      <c r="G93" s="20">
        <v>141.3142</v>
      </c>
      <c r="H93" s="18" t="s">
        <v>111</v>
      </c>
      <c r="I93" s="19"/>
      <c r="J93" s="21">
        <v>11.950999999999999</v>
      </c>
      <c r="K93" s="21">
        <v>56.67</v>
      </c>
      <c r="L93" s="21">
        <v>3.11</v>
      </c>
      <c r="M93" s="21">
        <v>0.42</v>
      </c>
      <c r="N93" s="21">
        <v>9.73</v>
      </c>
      <c r="O93" s="21">
        <v>0.97</v>
      </c>
      <c r="P93" s="21">
        <v>2.91</v>
      </c>
      <c r="Q93" s="21">
        <v>7.16</v>
      </c>
      <c r="R93" s="21">
        <v>0.15</v>
      </c>
      <c r="S93" s="21">
        <v>14.3</v>
      </c>
      <c r="T93" s="21">
        <v>0.11</v>
      </c>
      <c r="U93" s="20"/>
      <c r="V93" s="20">
        <f t="shared" si="2"/>
        <v>95.53</v>
      </c>
      <c r="W93" s="20"/>
      <c r="X93" s="20"/>
      <c r="Y93" s="20">
        <v>1600</v>
      </c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4"/>
      <c r="BD93" s="24"/>
      <c r="BE93" s="24"/>
      <c r="BF93" s="24"/>
      <c r="BG93" s="20"/>
      <c r="BH93" s="25"/>
      <c r="BI93" s="20"/>
    </row>
    <row r="94" spans="1:61" s="18" customFormat="1" x14ac:dyDescent="0.2">
      <c r="A94" s="18" t="s">
        <v>301</v>
      </c>
      <c r="B94" s="23" t="s">
        <v>103</v>
      </c>
      <c r="C94" s="18" t="s">
        <v>112</v>
      </c>
      <c r="D94" s="18" t="s">
        <v>112</v>
      </c>
      <c r="E94" s="18" t="s">
        <v>55</v>
      </c>
      <c r="F94" s="20">
        <v>30.861000000000001</v>
      </c>
      <c r="G94" s="20">
        <v>141.3142</v>
      </c>
      <c r="H94" s="18" t="s">
        <v>557</v>
      </c>
      <c r="I94" s="19"/>
      <c r="J94" s="21">
        <v>6.0309999999999997</v>
      </c>
      <c r="K94" s="21">
        <v>52.21</v>
      </c>
      <c r="L94" s="21">
        <v>2.06</v>
      </c>
      <c r="M94" s="21">
        <v>0.2</v>
      </c>
      <c r="N94" s="21">
        <v>10.45</v>
      </c>
      <c r="O94" s="21">
        <v>0.67</v>
      </c>
      <c r="P94" s="21">
        <v>5.7</v>
      </c>
      <c r="Q94" s="21">
        <v>9.5500000000000007</v>
      </c>
      <c r="R94" s="21">
        <v>0.28999999999999998</v>
      </c>
      <c r="S94" s="21">
        <v>14.3</v>
      </c>
      <c r="T94" s="21">
        <v>0.11</v>
      </c>
      <c r="U94" s="20"/>
      <c r="V94" s="20">
        <f t="shared" si="2"/>
        <v>95.54</v>
      </c>
      <c r="W94" s="20"/>
      <c r="X94" s="20"/>
      <c r="Y94" s="20">
        <v>840</v>
      </c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4"/>
      <c r="BD94" s="24"/>
      <c r="BE94" s="24"/>
      <c r="BF94" s="24"/>
      <c r="BG94" s="20"/>
      <c r="BH94" s="25"/>
      <c r="BI94" s="20"/>
    </row>
    <row r="95" spans="1:61" s="18" customFormat="1" x14ac:dyDescent="0.2">
      <c r="A95" s="18" t="s">
        <v>242</v>
      </c>
      <c r="B95" s="23" t="s">
        <v>103</v>
      </c>
      <c r="C95" s="18" t="s">
        <v>616</v>
      </c>
      <c r="D95" s="18" t="s">
        <v>246</v>
      </c>
      <c r="E95" s="26" t="s">
        <v>55</v>
      </c>
      <c r="F95" s="20">
        <v>30.861000000000001</v>
      </c>
      <c r="G95" s="20">
        <v>141.3142</v>
      </c>
      <c r="H95" s="18" t="s">
        <v>175</v>
      </c>
      <c r="I95" s="19"/>
      <c r="J95" s="21">
        <v>30.2</v>
      </c>
      <c r="K95" s="21">
        <v>54.68</v>
      </c>
      <c r="L95" s="21">
        <v>2.34</v>
      </c>
      <c r="M95" s="21">
        <v>0.32</v>
      </c>
      <c r="N95" s="21">
        <v>13.72</v>
      </c>
      <c r="O95" s="21">
        <v>1.17</v>
      </c>
      <c r="P95" s="21">
        <v>3.83</v>
      </c>
      <c r="Q95" s="21">
        <v>9.01</v>
      </c>
      <c r="R95" s="21">
        <v>0.25</v>
      </c>
      <c r="S95" s="21">
        <v>14.68</v>
      </c>
      <c r="T95" s="21"/>
      <c r="U95" s="20"/>
      <c r="V95" s="20">
        <v>95.54</v>
      </c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4"/>
      <c r="BD95" s="24"/>
      <c r="BE95" s="24"/>
      <c r="BF95" s="24"/>
      <c r="BG95" s="20"/>
      <c r="BH95" s="25"/>
      <c r="BI95" s="20"/>
    </row>
    <row r="96" spans="1:61" s="18" customFormat="1" x14ac:dyDescent="0.2">
      <c r="A96" s="18" t="s">
        <v>52</v>
      </c>
      <c r="B96" s="23" t="s">
        <v>53</v>
      </c>
      <c r="C96" s="26" t="s">
        <v>258</v>
      </c>
      <c r="D96" s="18" t="s">
        <v>379</v>
      </c>
      <c r="E96" s="18" t="s">
        <v>55</v>
      </c>
      <c r="F96" s="20">
        <v>32.398000000000003</v>
      </c>
      <c r="G96" s="20">
        <v>140.3655</v>
      </c>
      <c r="H96" s="26" t="s">
        <v>104</v>
      </c>
      <c r="I96" s="23">
        <v>33.08</v>
      </c>
      <c r="J96" s="27">
        <v>0.45544184561010864</v>
      </c>
      <c r="K96" s="21">
        <v>49.75</v>
      </c>
      <c r="L96" s="21">
        <v>1.76</v>
      </c>
      <c r="M96" s="21">
        <v>0.25380000000000003</v>
      </c>
      <c r="N96" s="21">
        <v>13.21</v>
      </c>
      <c r="O96" s="21">
        <v>1.0216000000000001</v>
      </c>
      <c r="P96" s="21">
        <v>5.65</v>
      </c>
      <c r="Q96" s="21">
        <v>11.01</v>
      </c>
      <c r="R96" s="21">
        <v>0.24840000000000001</v>
      </c>
      <c r="S96" s="21">
        <v>12.56</v>
      </c>
      <c r="T96" s="21">
        <v>8.4199999999999997E-2</v>
      </c>
      <c r="U96" s="20"/>
      <c r="V96" s="20">
        <f t="shared" ref="V96:V112" si="3">SUM(K96:T96)</f>
        <v>95.548000000000016</v>
      </c>
      <c r="W96" s="20"/>
      <c r="X96" s="20"/>
      <c r="Y96" s="20"/>
      <c r="Z96" s="20"/>
      <c r="AA96" s="20">
        <v>19.89</v>
      </c>
      <c r="AB96" s="20">
        <v>65.760000000000005</v>
      </c>
      <c r="AC96" s="20">
        <v>9.18</v>
      </c>
      <c r="AD96" s="20">
        <v>301.14999999999998</v>
      </c>
      <c r="AE96" s="20">
        <v>67.650000000000006</v>
      </c>
      <c r="AF96" s="20">
        <v>119.47</v>
      </c>
      <c r="AG96" s="20">
        <v>1.01</v>
      </c>
      <c r="AH96" s="20">
        <v>1.2789999999999999</v>
      </c>
      <c r="AI96" s="20">
        <v>273.27999999999997</v>
      </c>
      <c r="AJ96" s="20">
        <v>4.88</v>
      </c>
      <c r="AK96" s="20">
        <v>15.36</v>
      </c>
      <c r="AL96" s="20">
        <v>2.73</v>
      </c>
      <c r="AM96" s="20">
        <v>16.64</v>
      </c>
      <c r="AN96" s="20">
        <v>6.22</v>
      </c>
      <c r="AO96" s="20">
        <v>2.4300000000000002</v>
      </c>
      <c r="AP96" s="20">
        <v>9.7799999999999994</v>
      </c>
      <c r="AQ96" s="20">
        <v>1.71</v>
      </c>
      <c r="AR96" s="20">
        <v>11.3</v>
      </c>
      <c r="AS96" s="20">
        <v>2.57</v>
      </c>
      <c r="AT96" s="20">
        <v>7.92</v>
      </c>
      <c r="AU96" s="20">
        <v>1.1499999999999999</v>
      </c>
      <c r="AV96" s="20">
        <v>8</v>
      </c>
      <c r="AW96" s="20">
        <v>1.2130000000000001</v>
      </c>
      <c r="AX96" s="20">
        <v>4.28</v>
      </c>
      <c r="AY96" s="20">
        <v>0.216</v>
      </c>
      <c r="AZ96" s="20">
        <v>6.08</v>
      </c>
      <c r="BA96" s="20">
        <v>0.33</v>
      </c>
      <c r="BB96" s="20">
        <v>0.313</v>
      </c>
      <c r="BC96" s="24">
        <f>AI96/BA96</f>
        <v>828.12121212121201</v>
      </c>
      <c r="BD96" s="24">
        <f>AC96/BA96</f>
        <v>27.818181818181817</v>
      </c>
      <c r="BE96" s="24">
        <f>BA96/AG96</f>
        <v>0.32673267326732675</v>
      </c>
      <c r="BF96" s="24">
        <f>AH96/AI96</f>
        <v>4.68018149882904E-3</v>
      </c>
      <c r="BG96" s="20"/>
      <c r="BH96" s="25">
        <f>AJ96/AV96</f>
        <v>0.61</v>
      </c>
      <c r="BI96" s="20">
        <f>AJ96/AN96</f>
        <v>0.78456591639871387</v>
      </c>
    </row>
    <row r="97" spans="1:61" s="18" customFormat="1" x14ac:dyDescent="0.2">
      <c r="A97" s="18" t="s">
        <v>301</v>
      </c>
      <c r="B97" s="23" t="s">
        <v>103</v>
      </c>
      <c r="C97" s="18" t="s">
        <v>629</v>
      </c>
      <c r="D97" s="18" t="s">
        <v>629</v>
      </c>
      <c r="E97" s="18" t="s">
        <v>55</v>
      </c>
      <c r="F97" s="20">
        <v>30.861000000000001</v>
      </c>
      <c r="G97" s="20">
        <v>141.3142</v>
      </c>
      <c r="H97" s="18" t="s">
        <v>558</v>
      </c>
      <c r="I97" s="19"/>
      <c r="J97" s="21">
        <v>3.4259999999999997</v>
      </c>
      <c r="K97" s="21">
        <v>55.22</v>
      </c>
      <c r="L97" s="21">
        <v>2.96</v>
      </c>
      <c r="M97" s="21">
        <v>0.4</v>
      </c>
      <c r="N97" s="21">
        <v>10.6</v>
      </c>
      <c r="O97" s="21">
        <v>0.77</v>
      </c>
      <c r="P97" s="21">
        <v>3.24</v>
      </c>
      <c r="Q97" s="21">
        <v>7.41</v>
      </c>
      <c r="R97" s="21">
        <v>0.22</v>
      </c>
      <c r="S97" s="21">
        <v>14.7</v>
      </c>
      <c r="T97" s="21">
        <v>0.03</v>
      </c>
      <c r="U97" s="20"/>
      <c r="V97" s="20">
        <f t="shared" si="3"/>
        <v>95.549999999999983</v>
      </c>
      <c r="W97" s="20"/>
      <c r="X97" s="20"/>
      <c r="Y97" s="20">
        <v>2210</v>
      </c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4"/>
      <c r="BD97" s="24"/>
      <c r="BE97" s="24"/>
      <c r="BF97" s="24"/>
      <c r="BG97" s="20"/>
      <c r="BH97" s="25"/>
      <c r="BI97" s="20"/>
    </row>
    <row r="98" spans="1:61" s="18" customFormat="1" x14ac:dyDescent="0.2">
      <c r="A98" s="18" t="s">
        <v>301</v>
      </c>
      <c r="B98" s="23" t="s">
        <v>103</v>
      </c>
      <c r="C98" s="18" t="s">
        <v>638</v>
      </c>
      <c r="D98" s="18" t="s">
        <v>274</v>
      </c>
      <c r="E98" s="18" t="s">
        <v>55</v>
      </c>
      <c r="F98" s="20">
        <v>30.861000000000001</v>
      </c>
      <c r="G98" s="20">
        <v>141.3142</v>
      </c>
      <c r="H98" s="18" t="s">
        <v>558</v>
      </c>
      <c r="I98" s="19"/>
      <c r="J98" s="21">
        <v>5.0309999999999997</v>
      </c>
      <c r="K98" s="21">
        <v>55.01</v>
      </c>
      <c r="L98" s="21">
        <v>3.18</v>
      </c>
      <c r="M98" s="21">
        <v>0.34</v>
      </c>
      <c r="N98" s="21">
        <v>9.6</v>
      </c>
      <c r="O98" s="21">
        <v>1.06</v>
      </c>
      <c r="P98" s="21">
        <v>3.55</v>
      </c>
      <c r="Q98" s="21">
        <v>7.09</v>
      </c>
      <c r="R98" s="21">
        <v>0.27</v>
      </c>
      <c r="S98" s="21">
        <v>15.3</v>
      </c>
      <c r="T98" s="21">
        <v>0.15</v>
      </c>
      <c r="U98" s="20"/>
      <c r="V98" s="20">
        <f t="shared" si="3"/>
        <v>95.55</v>
      </c>
      <c r="W98" s="20"/>
      <c r="X98" s="20"/>
      <c r="Y98" s="20">
        <v>1230</v>
      </c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4"/>
      <c r="BD98" s="24"/>
      <c r="BE98" s="24"/>
      <c r="BF98" s="24"/>
      <c r="BG98" s="20"/>
      <c r="BH98" s="25"/>
      <c r="BI98" s="20"/>
    </row>
    <row r="99" spans="1:61" s="18" customFormat="1" x14ac:dyDescent="0.2">
      <c r="A99" s="18" t="s">
        <v>301</v>
      </c>
      <c r="B99" s="23" t="s">
        <v>103</v>
      </c>
      <c r="C99" s="18" t="s">
        <v>629</v>
      </c>
      <c r="D99" s="18" t="s">
        <v>629</v>
      </c>
      <c r="E99" s="18" t="s">
        <v>55</v>
      </c>
      <c r="F99" s="20">
        <v>30.861000000000001</v>
      </c>
      <c r="G99" s="20">
        <v>141.3142</v>
      </c>
      <c r="H99" s="18" t="s">
        <v>558</v>
      </c>
      <c r="I99" s="19"/>
      <c r="J99" s="21">
        <v>3.4259999999999997</v>
      </c>
      <c r="K99" s="21">
        <v>54.53</v>
      </c>
      <c r="L99" s="21">
        <v>3.02</v>
      </c>
      <c r="M99" s="21">
        <v>0.43</v>
      </c>
      <c r="N99" s="21">
        <v>10.82</v>
      </c>
      <c r="O99" s="21">
        <v>0.81</v>
      </c>
      <c r="P99" s="21">
        <v>3.47</v>
      </c>
      <c r="Q99" s="21">
        <v>7.56</v>
      </c>
      <c r="R99" s="21">
        <v>0.19</v>
      </c>
      <c r="S99" s="21">
        <v>14.6</v>
      </c>
      <c r="T99" s="21">
        <v>0.12</v>
      </c>
      <c r="U99" s="20"/>
      <c r="V99" s="20">
        <f t="shared" si="3"/>
        <v>95.550000000000011</v>
      </c>
      <c r="W99" s="20"/>
      <c r="X99" s="20"/>
      <c r="Y99" s="20">
        <v>1510</v>
      </c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4"/>
      <c r="BD99" s="24"/>
      <c r="BE99" s="24"/>
      <c r="BF99" s="24"/>
      <c r="BG99" s="20"/>
      <c r="BH99" s="25"/>
      <c r="BI99" s="20"/>
    </row>
    <row r="100" spans="1:61" s="18" customFormat="1" x14ac:dyDescent="0.2">
      <c r="A100" s="18" t="s">
        <v>301</v>
      </c>
      <c r="B100" s="23" t="s">
        <v>103</v>
      </c>
      <c r="C100" s="18" t="s">
        <v>644</v>
      </c>
      <c r="D100" s="18" t="s">
        <v>644</v>
      </c>
      <c r="E100" s="18" t="s">
        <v>55</v>
      </c>
      <c r="F100" s="20">
        <v>30.861000000000001</v>
      </c>
      <c r="G100" s="20">
        <v>141.3142</v>
      </c>
      <c r="H100" s="18" t="s">
        <v>111</v>
      </c>
      <c r="I100" s="19"/>
      <c r="J100" s="21">
        <v>7.2269999999999994</v>
      </c>
      <c r="K100" s="21">
        <v>50.34</v>
      </c>
      <c r="L100" s="21">
        <v>1.82</v>
      </c>
      <c r="M100" s="21">
        <v>0.28000000000000003</v>
      </c>
      <c r="N100" s="21">
        <v>10.56</v>
      </c>
      <c r="O100" s="21">
        <v>0.75</v>
      </c>
      <c r="P100" s="21">
        <v>6.72</v>
      </c>
      <c r="Q100" s="21">
        <v>10.84</v>
      </c>
      <c r="R100" s="21">
        <v>0.19</v>
      </c>
      <c r="S100" s="21">
        <v>14</v>
      </c>
      <c r="T100" s="21">
        <v>0.05</v>
      </c>
      <c r="U100" s="20"/>
      <c r="V100" s="20">
        <f t="shared" si="3"/>
        <v>95.550000000000011</v>
      </c>
      <c r="W100" s="20"/>
      <c r="X100" s="20"/>
      <c r="Y100" s="20">
        <v>1030</v>
      </c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4"/>
      <c r="BD100" s="24"/>
      <c r="BE100" s="24"/>
      <c r="BF100" s="24"/>
      <c r="BG100" s="20"/>
      <c r="BH100" s="25"/>
      <c r="BI100" s="20"/>
    </row>
    <row r="101" spans="1:61" s="18" customFormat="1" x14ac:dyDescent="0.2">
      <c r="A101" s="18" t="s">
        <v>301</v>
      </c>
      <c r="B101" s="23" t="s">
        <v>103</v>
      </c>
      <c r="C101" s="18" t="s">
        <v>645</v>
      </c>
      <c r="D101" s="18" t="s">
        <v>645</v>
      </c>
      <c r="E101" s="18" t="s">
        <v>55</v>
      </c>
      <c r="F101" s="20">
        <v>30.861000000000001</v>
      </c>
      <c r="G101" s="20">
        <v>141.3142</v>
      </c>
      <c r="H101" s="18" t="s">
        <v>557</v>
      </c>
      <c r="I101" s="19"/>
      <c r="J101" s="21">
        <v>7.2069999999999999</v>
      </c>
      <c r="K101" s="21">
        <v>52.16</v>
      </c>
      <c r="L101" s="21">
        <v>2.02</v>
      </c>
      <c r="M101" s="21">
        <v>0.31</v>
      </c>
      <c r="N101" s="21">
        <v>12.42</v>
      </c>
      <c r="O101" s="21">
        <v>1.0900000000000001</v>
      </c>
      <c r="P101" s="21">
        <v>4.53</v>
      </c>
      <c r="Q101" s="21">
        <v>8.6</v>
      </c>
      <c r="R101" s="21">
        <v>0.26</v>
      </c>
      <c r="S101" s="21">
        <v>14.1</v>
      </c>
      <c r="T101" s="21">
        <v>7.0000000000000007E-2</v>
      </c>
      <c r="U101" s="20"/>
      <c r="V101" s="20">
        <f t="shared" si="3"/>
        <v>95.559999999999988</v>
      </c>
      <c r="W101" s="20"/>
      <c r="X101" s="20"/>
      <c r="Y101" s="20">
        <v>790</v>
      </c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4"/>
      <c r="BD101" s="24"/>
      <c r="BE101" s="24"/>
      <c r="BF101" s="24"/>
      <c r="BG101" s="20"/>
      <c r="BH101" s="25"/>
      <c r="BI101" s="20"/>
    </row>
    <row r="102" spans="1:61" s="18" customFormat="1" x14ac:dyDescent="0.2">
      <c r="A102" s="18" t="s">
        <v>567</v>
      </c>
      <c r="B102" s="23" t="s">
        <v>103</v>
      </c>
      <c r="C102" s="18" t="s">
        <v>644</v>
      </c>
      <c r="D102" s="18" t="s">
        <v>644</v>
      </c>
      <c r="E102" s="18" t="s">
        <v>55</v>
      </c>
      <c r="F102" s="20">
        <v>30.861000000000001</v>
      </c>
      <c r="G102" s="20">
        <v>141.3142</v>
      </c>
      <c r="H102" s="18" t="s">
        <v>557</v>
      </c>
      <c r="I102" s="19"/>
      <c r="J102" s="21">
        <v>7.2269999999999994</v>
      </c>
      <c r="K102" s="21">
        <v>50.34</v>
      </c>
      <c r="L102" s="21">
        <v>1.82</v>
      </c>
      <c r="M102" s="21">
        <v>0.28000000000000003</v>
      </c>
      <c r="N102" s="21">
        <v>10.56</v>
      </c>
      <c r="O102" s="21">
        <v>0.75</v>
      </c>
      <c r="P102" s="21">
        <v>6.72</v>
      </c>
      <c r="Q102" s="21">
        <v>10.84</v>
      </c>
      <c r="R102" s="21">
        <v>0.19</v>
      </c>
      <c r="S102" s="21">
        <v>14.01</v>
      </c>
      <c r="T102" s="21">
        <v>0.05</v>
      </c>
      <c r="U102" s="20"/>
      <c r="V102" s="20">
        <f t="shared" si="3"/>
        <v>95.560000000000016</v>
      </c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4"/>
      <c r="BD102" s="24"/>
      <c r="BE102" s="24"/>
      <c r="BF102" s="24"/>
      <c r="BG102" s="20"/>
      <c r="BH102" s="25"/>
      <c r="BI102" s="20"/>
    </row>
    <row r="103" spans="1:61" s="18" customFormat="1" x14ac:dyDescent="0.2">
      <c r="A103" s="18" t="s">
        <v>301</v>
      </c>
      <c r="B103" s="23" t="s">
        <v>103</v>
      </c>
      <c r="C103" s="18" t="s">
        <v>629</v>
      </c>
      <c r="D103" s="18" t="s">
        <v>629</v>
      </c>
      <c r="E103" s="18" t="s">
        <v>55</v>
      </c>
      <c r="F103" s="20">
        <v>30.861000000000001</v>
      </c>
      <c r="G103" s="20">
        <v>141.3142</v>
      </c>
      <c r="H103" s="18" t="s">
        <v>557</v>
      </c>
      <c r="I103" s="19"/>
      <c r="J103" s="21">
        <v>3.4259999999999997</v>
      </c>
      <c r="K103" s="21">
        <v>51.69</v>
      </c>
      <c r="L103" s="21">
        <v>2.38</v>
      </c>
      <c r="M103" s="21">
        <v>0.28000000000000003</v>
      </c>
      <c r="N103" s="21">
        <v>11.18</v>
      </c>
      <c r="O103" s="21">
        <v>0.69</v>
      </c>
      <c r="P103" s="21">
        <v>4.92</v>
      </c>
      <c r="Q103" s="21">
        <v>9.2899999999999991</v>
      </c>
      <c r="R103" s="21">
        <v>0.27</v>
      </c>
      <c r="S103" s="21">
        <v>14.8</v>
      </c>
      <c r="T103" s="21">
        <v>7.0000000000000007E-2</v>
      </c>
      <c r="U103" s="20"/>
      <c r="V103" s="20">
        <f t="shared" si="3"/>
        <v>95.57</v>
      </c>
      <c r="W103" s="20"/>
      <c r="X103" s="20"/>
      <c r="Y103" s="20">
        <v>660</v>
      </c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4"/>
      <c r="BD103" s="24"/>
      <c r="BE103" s="24"/>
      <c r="BF103" s="24"/>
      <c r="BG103" s="20"/>
      <c r="BH103" s="25"/>
      <c r="BI103" s="20"/>
    </row>
    <row r="104" spans="1:61" s="18" customFormat="1" x14ac:dyDescent="0.2">
      <c r="A104" s="18" t="s">
        <v>301</v>
      </c>
      <c r="B104" s="23" t="s">
        <v>103</v>
      </c>
      <c r="C104" s="18" t="s">
        <v>273</v>
      </c>
      <c r="D104" s="18" t="s">
        <v>273</v>
      </c>
      <c r="E104" s="18" t="s">
        <v>55</v>
      </c>
      <c r="F104" s="20">
        <v>30.861000000000001</v>
      </c>
      <c r="G104" s="20">
        <v>141.3142</v>
      </c>
      <c r="H104" s="18" t="s">
        <v>558</v>
      </c>
      <c r="I104" s="19"/>
      <c r="J104" s="21">
        <v>3.262</v>
      </c>
      <c r="K104" s="21">
        <v>53.54</v>
      </c>
      <c r="L104" s="21">
        <v>2.91</v>
      </c>
      <c r="M104" s="21">
        <v>0.43</v>
      </c>
      <c r="N104" s="21">
        <v>10.57</v>
      </c>
      <c r="O104" s="21">
        <v>0.82</v>
      </c>
      <c r="P104" s="21">
        <v>3.93</v>
      </c>
      <c r="Q104" s="21">
        <v>8.08</v>
      </c>
      <c r="R104" s="21">
        <v>0.17</v>
      </c>
      <c r="S104" s="21">
        <v>15</v>
      </c>
      <c r="T104" s="21">
        <v>0.12</v>
      </c>
      <c r="U104" s="20"/>
      <c r="V104" s="20">
        <f t="shared" si="3"/>
        <v>95.570000000000007</v>
      </c>
      <c r="W104" s="20"/>
      <c r="X104" s="20"/>
      <c r="Y104" s="20">
        <v>770</v>
      </c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4"/>
      <c r="BD104" s="24"/>
      <c r="BE104" s="24"/>
      <c r="BF104" s="24"/>
      <c r="BG104" s="20"/>
      <c r="BH104" s="25"/>
      <c r="BI104" s="20"/>
    </row>
    <row r="105" spans="1:61" s="18" customFormat="1" x14ac:dyDescent="0.2">
      <c r="A105" s="18" t="s">
        <v>301</v>
      </c>
      <c r="B105" s="23" t="s">
        <v>103</v>
      </c>
      <c r="C105" s="18" t="s">
        <v>670</v>
      </c>
      <c r="D105" s="18" t="s">
        <v>672</v>
      </c>
      <c r="E105" s="18" t="s">
        <v>55</v>
      </c>
      <c r="F105" s="20">
        <v>30.861000000000001</v>
      </c>
      <c r="G105" s="20">
        <v>141.3142</v>
      </c>
      <c r="H105" s="18" t="s">
        <v>558</v>
      </c>
      <c r="I105" s="19"/>
      <c r="J105" s="21">
        <v>0.68499999999999994</v>
      </c>
      <c r="K105" s="21">
        <v>54.38</v>
      </c>
      <c r="L105" s="21">
        <v>2.04</v>
      </c>
      <c r="M105" s="21">
        <v>0.44</v>
      </c>
      <c r="N105" s="21">
        <v>9.7799999999999994</v>
      </c>
      <c r="O105" s="21">
        <v>1.01</v>
      </c>
      <c r="P105" s="21">
        <v>3.28</v>
      </c>
      <c r="Q105" s="21">
        <v>9.42</v>
      </c>
      <c r="R105" s="21">
        <v>0.1</v>
      </c>
      <c r="S105" s="21">
        <v>15</v>
      </c>
      <c r="T105" s="21">
        <v>0.12</v>
      </c>
      <c r="U105" s="20"/>
      <c r="V105" s="20">
        <f t="shared" si="3"/>
        <v>95.570000000000007</v>
      </c>
      <c r="W105" s="20"/>
      <c r="X105" s="20"/>
      <c r="Y105" s="20">
        <v>720</v>
      </c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4"/>
      <c r="BD105" s="24"/>
      <c r="BE105" s="24"/>
      <c r="BF105" s="24"/>
      <c r="BG105" s="20"/>
      <c r="BH105" s="25"/>
      <c r="BI105" s="20"/>
    </row>
    <row r="106" spans="1:61" s="18" customFormat="1" x14ac:dyDescent="0.2">
      <c r="A106" s="18" t="s">
        <v>301</v>
      </c>
      <c r="B106" s="23" t="s">
        <v>103</v>
      </c>
      <c r="C106" s="18" t="s">
        <v>277</v>
      </c>
      <c r="D106" s="18" t="s">
        <v>277</v>
      </c>
      <c r="E106" s="18" t="s">
        <v>55</v>
      </c>
      <c r="F106" s="20">
        <v>30.861000000000001</v>
      </c>
      <c r="G106" s="20">
        <v>141.3142</v>
      </c>
      <c r="H106" s="18" t="s">
        <v>558</v>
      </c>
      <c r="I106" s="19"/>
      <c r="J106" s="21">
        <v>11.950999999999999</v>
      </c>
      <c r="K106" s="21">
        <v>54.59</v>
      </c>
      <c r="L106" s="21">
        <v>2.93</v>
      </c>
      <c r="M106" s="21">
        <v>0.37</v>
      </c>
      <c r="N106" s="21">
        <v>10.43</v>
      </c>
      <c r="O106" s="21">
        <v>1.24</v>
      </c>
      <c r="P106" s="21">
        <v>3.14</v>
      </c>
      <c r="Q106" s="21">
        <v>7.71</v>
      </c>
      <c r="R106" s="21">
        <v>0.31</v>
      </c>
      <c r="S106" s="21">
        <v>14.73</v>
      </c>
      <c r="T106" s="21">
        <v>0.13</v>
      </c>
      <c r="U106" s="20"/>
      <c r="V106" s="20">
        <f t="shared" si="3"/>
        <v>95.579999999999984</v>
      </c>
      <c r="W106" s="20"/>
      <c r="X106" s="20"/>
      <c r="Y106" s="20">
        <v>1505</v>
      </c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4"/>
      <c r="BD106" s="24"/>
      <c r="BE106" s="24"/>
      <c r="BF106" s="24"/>
      <c r="BG106" s="20"/>
      <c r="BH106" s="25"/>
      <c r="BI106" s="20"/>
    </row>
    <row r="107" spans="1:61" s="18" customFormat="1" x14ac:dyDescent="0.2">
      <c r="A107" s="18" t="s">
        <v>301</v>
      </c>
      <c r="B107" s="23" t="s">
        <v>103</v>
      </c>
      <c r="C107" s="18" t="s">
        <v>629</v>
      </c>
      <c r="D107" s="18" t="s">
        <v>629</v>
      </c>
      <c r="E107" s="18" t="s">
        <v>55</v>
      </c>
      <c r="F107" s="20">
        <v>30.861000000000001</v>
      </c>
      <c r="G107" s="20">
        <v>141.3142</v>
      </c>
      <c r="H107" s="18" t="s">
        <v>558</v>
      </c>
      <c r="I107" s="19"/>
      <c r="J107" s="21">
        <v>3.4259999999999997</v>
      </c>
      <c r="K107" s="21">
        <v>56.25</v>
      </c>
      <c r="L107" s="21">
        <v>2.96</v>
      </c>
      <c r="M107" s="21">
        <v>0.46</v>
      </c>
      <c r="N107" s="21">
        <v>10.59</v>
      </c>
      <c r="O107" s="21">
        <v>0.91</v>
      </c>
      <c r="P107" s="21">
        <v>2.92</v>
      </c>
      <c r="Q107" s="21">
        <v>7.12</v>
      </c>
      <c r="R107" s="21">
        <v>0.19</v>
      </c>
      <c r="S107" s="21">
        <v>14.1</v>
      </c>
      <c r="T107" s="21">
        <v>0.08</v>
      </c>
      <c r="U107" s="20"/>
      <c r="V107" s="20">
        <f t="shared" si="3"/>
        <v>95.58</v>
      </c>
      <c r="W107" s="20"/>
      <c r="X107" s="20"/>
      <c r="Y107" s="20">
        <v>2120</v>
      </c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4"/>
      <c r="BD107" s="24"/>
      <c r="BE107" s="24"/>
      <c r="BF107" s="24"/>
      <c r="BG107" s="20"/>
      <c r="BH107" s="25"/>
      <c r="BI107" s="20"/>
    </row>
    <row r="108" spans="1:61" s="18" customFormat="1" x14ac:dyDescent="0.2">
      <c r="A108" s="18" t="s">
        <v>301</v>
      </c>
      <c r="B108" s="23" t="s">
        <v>103</v>
      </c>
      <c r="C108" s="18" t="s">
        <v>660</v>
      </c>
      <c r="D108" s="18" t="s">
        <v>660</v>
      </c>
      <c r="E108" s="18" t="s">
        <v>55</v>
      </c>
      <c r="F108" s="20">
        <v>30.861000000000001</v>
      </c>
      <c r="G108" s="20">
        <v>141.3142</v>
      </c>
      <c r="H108" s="18" t="s">
        <v>111</v>
      </c>
      <c r="I108" s="19"/>
      <c r="J108" s="21">
        <v>11.222999999999999</v>
      </c>
      <c r="K108" s="21">
        <v>52.43</v>
      </c>
      <c r="L108" s="21">
        <v>2.4700000000000002</v>
      </c>
      <c r="M108" s="21">
        <v>0.34</v>
      </c>
      <c r="N108" s="21">
        <v>12.76</v>
      </c>
      <c r="O108" s="21">
        <v>0.85</v>
      </c>
      <c r="P108" s="21">
        <v>4.0999999999999996</v>
      </c>
      <c r="Q108" s="21">
        <v>8.92</v>
      </c>
      <c r="R108" s="21">
        <v>0.23</v>
      </c>
      <c r="S108" s="21">
        <v>13.4</v>
      </c>
      <c r="T108" s="21">
        <v>0.09</v>
      </c>
      <c r="U108" s="20"/>
      <c r="V108" s="20">
        <f t="shared" si="3"/>
        <v>95.59</v>
      </c>
      <c r="W108" s="20"/>
      <c r="X108" s="20"/>
      <c r="Y108" s="20">
        <v>700</v>
      </c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4"/>
      <c r="BD108" s="24"/>
      <c r="BE108" s="24"/>
      <c r="BF108" s="24"/>
      <c r="BG108" s="20"/>
      <c r="BH108" s="25"/>
      <c r="BI108" s="20"/>
    </row>
    <row r="109" spans="1:61" s="18" customFormat="1" x14ac:dyDescent="0.2">
      <c r="A109" s="18" t="s">
        <v>52</v>
      </c>
      <c r="B109" s="23" t="s">
        <v>53</v>
      </c>
      <c r="C109" s="26" t="s">
        <v>252</v>
      </c>
      <c r="D109" s="18" t="s">
        <v>362</v>
      </c>
      <c r="E109" s="18" t="s">
        <v>55</v>
      </c>
      <c r="F109" s="20">
        <v>32.398000000000003</v>
      </c>
      <c r="G109" s="20">
        <v>140.3655</v>
      </c>
      <c r="H109" s="26" t="s">
        <v>104</v>
      </c>
      <c r="I109" s="23"/>
      <c r="J109" s="27">
        <v>5.2371608900756719E-2</v>
      </c>
      <c r="K109" s="21">
        <v>53.81</v>
      </c>
      <c r="L109" s="21">
        <v>2.76</v>
      </c>
      <c r="M109" s="21">
        <v>0.23910000000000001</v>
      </c>
      <c r="N109" s="21">
        <v>11.55</v>
      </c>
      <c r="O109" s="21">
        <v>1.0522</v>
      </c>
      <c r="P109" s="21">
        <v>3.44</v>
      </c>
      <c r="Q109" s="21">
        <v>8.1999999999999993</v>
      </c>
      <c r="R109" s="21">
        <v>0.1787</v>
      </c>
      <c r="S109" s="21">
        <v>14.3</v>
      </c>
      <c r="T109" s="21">
        <v>7.0499999999999993E-2</v>
      </c>
      <c r="U109" s="20"/>
      <c r="V109" s="20">
        <f t="shared" si="3"/>
        <v>95.600499999999997</v>
      </c>
      <c r="W109" s="20"/>
      <c r="X109" s="20"/>
      <c r="Y109" s="20"/>
      <c r="Z109" s="20"/>
      <c r="AA109" s="20">
        <v>7.49</v>
      </c>
      <c r="AB109" s="20">
        <v>45.42</v>
      </c>
      <c r="AC109" s="20">
        <v>2.79</v>
      </c>
      <c r="AD109" s="20">
        <v>160.78</v>
      </c>
      <c r="AE109" s="20">
        <v>24.03</v>
      </c>
      <c r="AF109" s="20">
        <v>37.43</v>
      </c>
      <c r="AG109" s="20">
        <v>0.223</v>
      </c>
      <c r="AH109" s="20">
        <v>0.40699999999999997</v>
      </c>
      <c r="AI109" s="20">
        <v>106.93</v>
      </c>
      <c r="AJ109" s="20">
        <v>1.466</v>
      </c>
      <c r="AK109" s="20">
        <v>4.88</v>
      </c>
      <c r="AL109" s="20">
        <v>0.91300000000000003</v>
      </c>
      <c r="AM109" s="20">
        <v>5.78</v>
      </c>
      <c r="AN109" s="20">
        <v>2.5099999999999998</v>
      </c>
      <c r="AO109" s="20">
        <v>0.93899999999999995</v>
      </c>
      <c r="AP109" s="20">
        <v>3.31</v>
      </c>
      <c r="AQ109" s="20">
        <v>0.55600000000000005</v>
      </c>
      <c r="AR109" s="20">
        <v>4.29</v>
      </c>
      <c r="AS109" s="20">
        <v>0.98599999999999999</v>
      </c>
      <c r="AT109" s="20">
        <v>2.5499999999999998</v>
      </c>
      <c r="AU109" s="20">
        <v>0.38400000000000001</v>
      </c>
      <c r="AV109" s="20">
        <v>2.83</v>
      </c>
      <c r="AW109" s="20">
        <v>0.46200000000000002</v>
      </c>
      <c r="AX109" s="20">
        <v>1.1000000000000001</v>
      </c>
      <c r="AY109" s="20">
        <v>0.109</v>
      </c>
      <c r="AZ109" s="20">
        <v>2.37</v>
      </c>
      <c r="BA109" s="20">
        <v>0.183</v>
      </c>
      <c r="BB109" s="20">
        <v>0.13400000000000001</v>
      </c>
      <c r="BC109" s="24">
        <f>AI109/BA109</f>
        <v>584.31693989071039</v>
      </c>
      <c r="BD109" s="24">
        <f>AC109/BA109</f>
        <v>15.245901639344263</v>
      </c>
      <c r="BE109" s="24">
        <f>BA109/AG109</f>
        <v>0.82062780269058289</v>
      </c>
      <c r="BF109" s="24">
        <f>AH109/AI109</f>
        <v>3.8062283737024215E-3</v>
      </c>
      <c r="BG109" s="20"/>
      <c r="BH109" s="25">
        <f>AJ109/AV109</f>
        <v>0.51802120141342756</v>
      </c>
      <c r="BI109" s="20">
        <f>AJ109/AN109</f>
        <v>0.58406374501992031</v>
      </c>
    </row>
    <row r="110" spans="1:61" s="18" customFormat="1" x14ac:dyDescent="0.2">
      <c r="A110" s="18" t="s">
        <v>301</v>
      </c>
      <c r="B110" s="23" t="s">
        <v>103</v>
      </c>
      <c r="C110" s="18" t="s">
        <v>629</v>
      </c>
      <c r="D110" s="18" t="s">
        <v>629</v>
      </c>
      <c r="E110" s="18" t="s">
        <v>55</v>
      </c>
      <c r="F110" s="20">
        <v>30.861000000000001</v>
      </c>
      <c r="G110" s="20">
        <v>141.3142</v>
      </c>
      <c r="H110" s="18" t="s">
        <v>558</v>
      </c>
      <c r="I110" s="19"/>
      <c r="J110" s="21">
        <v>3.4259999999999997</v>
      </c>
      <c r="K110" s="21">
        <v>56.29</v>
      </c>
      <c r="L110" s="21">
        <v>2.87</v>
      </c>
      <c r="M110" s="21">
        <v>0.42</v>
      </c>
      <c r="N110" s="21">
        <v>10.42</v>
      </c>
      <c r="O110" s="21">
        <v>0.85</v>
      </c>
      <c r="P110" s="21">
        <v>2.94</v>
      </c>
      <c r="Q110" s="21">
        <v>7.23</v>
      </c>
      <c r="R110" s="21">
        <v>0.26</v>
      </c>
      <c r="S110" s="21">
        <v>14.2</v>
      </c>
      <c r="T110" s="21">
        <v>0.13</v>
      </c>
      <c r="U110" s="20"/>
      <c r="V110" s="20">
        <f t="shared" si="3"/>
        <v>95.61</v>
      </c>
      <c r="W110" s="20"/>
      <c r="X110" s="20"/>
      <c r="Y110" s="20">
        <v>2100</v>
      </c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4"/>
      <c r="BD110" s="24"/>
      <c r="BE110" s="24"/>
      <c r="BF110" s="24"/>
      <c r="BG110" s="20"/>
      <c r="BH110" s="25"/>
      <c r="BI110" s="20"/>
    </row>
    <row r="111" spans="1:61" s="18" customFormat="1" x14ac:dyDescent="0.2">
      <c r="A111" s="18" t="s">
        <v>301</v>
      </c>
      <c r="B111" s="23" t="s">
        <v>103</v>
      </c>
      <c r="C111" s="18" t="s">
        <v>689</v>
      </c>
      <c r="D111" s="18" t="s">
        <v>689</v>
      </c>
      <c r="E111" s="18" t="s">
        <v>55</v>
      </c>
      <c r="F111" s="20">
        <v>30.861000000000001</v>
      </c>
      <c r="G111" s="20">
        <v>141.3142</v>
      </c>
      <c r="H111" s="18" t="s">
        <v>558</v>
      </c>
      <c r="I111" s="19"/>
      <c r="J111" s="21">
        <v>1.9249999999999998</v>
      </c>
      <c r="K111" s="21">
        <v>53.58</v>
      </c>
      <c r="L111" s="21">
        <v>2.65</v>
      </c>
      <c r="M111" s="21">
        <v>0.4</v>
      </c>
      <c r="N111" s="21">
        <v>11.77</v>
      </c>
      <c r="O111" s="21">
        <v>1.19</v>
      </c>
      <c r="P111" s="21">
        <v>3.42</v>
      </c>
      <c r="Q111" s="21">
        <v>8.2799999999999994</v>
      </c>
      <c r="R111" s="21">
        <v>0.15</v>
      </c>
      <c r="S111" s="21">
        <v>14</v>
      </c>
      <c r="T111" s="21">
        <v>0.17</v>
      </c>
      <c r="U111" s="20"/>
      <c r="V111" s="20">
        <f t="shared" si="3"/>
        <v>95.61</v>
      </c>
      <c r="W111" s="20"/>
      <c r="X111" s="20"/>
      <c r="Y111" s="20">
        <v>1730</v>
      </c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4"/>
      <c r="BD111" s="24"/>
      <c r="BE111" s="24"/>
      <c r="BF111" s="24"/>
      <c r="BG111" s="20"/>
      <c r="BH111" s="25"/>
      <c r="BI111" s="20"/>
    </row>
    <row r="112" spans="1:61" s="18" customFormat="1" x14ac:dyDescent="0.2">
      <c r="A112" s="18" t="s">
        <v>301</v>
      </c>
      <c r="B112" s="23" t="s">
        <v>103</v>
      </c>
      <c r="C112" s="18" t="s">
        <v>276</v>
      </c>
      <c r="D112" s="18" t="s">
        <v>276</v>
      </c>
      <c r="E112" s="18" t="s">
        <v>55</v>
      </c>
      <c r="F112" s="20">
        <v>30.861000000000001</v>
      </c>
      <c r="G112" s="20">
        <v>141.3142</v>
      </c>
      <c r="H112" s="18" t="s">
        <v>558</v>
      </c>
      <c r="I112" s="19"/>
      <c r="J112" s="21">
        <v>10.45</v>
      </c>
      <c r="K112" s="21">
        <v>56.54</v>
      </c>
      <c r="L112" s="21">
        <v>3.35</v>
      </c>
      <c r="M112" s="21">
        <v>0.55000000000000004</v>
      </c>
      <c r="N112" s="21">
        <v>9.93</v>
      </c>
      <c r="O112" s="21">
        <v>0.99</v>
      </c>
      <c r="P112" s="21">
        <v>2.68</v>
      </c>
      <c r="Q112" s="21">
        <v>7.08</v>
      </c>
      <c r="R112" s="21">
        <v>0.17</v>
      </c>
      <c r="S112" s="21">
        <v>14.2</v>
      </c>
      <c r="T112" s="21">
        <v>0.12</v>
      </c>
      <c r="U112" s="20"/>
      <c r="V112" s="20">
        <f t="shared" si="3"/>
        <v>95.610000000000014</v>
      </c>
      <c r="W112" s="20"/>
      <c r="X112" s="20"/>
      <c r="Y112" s="20">
        <v>2310</v>
      </c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4"/>
      <c r="BD112" s="24"/>
      <c r="BE112" s="24"/>
      <c r="BF112" s="24"/>
      <c r="BG112" s="20"/>
      <c r="BH112" s="25"/>
      <c r="BI112" s="20"/>
    </row>
    <row r="113" spans="1:92" s="28" customFormat="1" x14ac:dyDescent="0.2">
      <c r="A113" s="18" t="s">
        <v>242</v>
      </c>
      <c r="B113" s="23" t="s">
        <v>103</v>
      </c>
      <c r="C113" s="18" t="s">
        <v>616</v>
      </c>
      <c r="D113" s="18" t="s">
        <v>246</v>
      </c>
      <c r="E113" s="26" t="s">
        <v>55</v>
      </c>
      <c r="F113" s="20">
        <v>30.861000000000001</v>
      </c>
      <c r="G113" s="20">
        <v>141.3142</v>
      </c>
      <c r="H113" s="18" t="s">
        <v>175</v>
      </c>
      <c r="I113" s="19"/>
      <c r="J113" s="21">
        <v>30.2</v>
      </c>
      <c r="K113" s="21">
        <v>55.93</v>
      </c>
      <c r="L113" s="21">
        <v>2.85</v>
      </c>
      <c r="M113" s="21">
        <v>0.41</v>
      </c>
      <c r="N113" s="21">
        <v>11.81</v>
      </c>
      <c r="O113" s="21">
        <v>0.99</v>
      </c>
      <c r="P113" s="21">
        <v>4.0599999999999996</v>
      </c>
      <c r="Q113" s="21">
        <v>8.81</v>
      </c>
      <c r="R113" s="21">
        <v>0.15</v>
      </c>
      <c r="S113" s="21">
        <v>14.98</v>
      </c>
      <c r="T113" s="21"/>
      <c r="U113" s="20"/>
      <c r="V113" s="20">
        <v>95.62</v>
      </c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4"/>
      <c r="BD113" s="24"/>
      <c r="BE113" s="24"/>
      <c r="BF113" s="24"/>
      <c r="BG113" s="20"/>
      <c r="BH113" s="25"/>
      <c r="BI113" s="20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</row>
    <row r="114" spans="1:92" s="28" customFormat="1" x14ac:dyDescent="0.2">
      <c r="A114" s="18" t="s">
        <v>301</v>
      </c>
      <c r="B114" s="23" t="s">
        <v>103</v>
      </c>
      <c r="C114" s="18" t="s">
        <v>273</v>
      </c>
      <c r="D114" s="18" t="s">
        <v>273</v>
      </c>
      <c r="E114" s="18" t="s">
        <v>55</v>
      </c>
      <c r="F114" s="20">
        <v>30.861000000000001</v>
      </c>
      <c r="G114" s="20">
        <v>141.3142</v>
      </c>
      <c r="H114" s="18" t="s">
        <v>558</v>
      </c>
      <c r="I114" s="19"/>
      <c r="J114" s="21">
        <v>3.262</v>
      </c>
      <c r="K114" s="21">
        <v>53.85</v>
      </c>
      <c r="L114" s="21">
        <v>3.02</v>
      </c>
      <c r="M114" s="21">
        <v>0.4</v>
      </c>
      <c r="N114" s="21">
        <v>10.59</v>
      </c>
      <c r="O114" s="21">
        <v>0.93</v>
      </c>
      <c r="P114" s="21">
        <v>3.66</v>
      </c>
      <c r="Q114" s="21">
        <v>7.82</v>
      </c>
      <c r="R114" s="21">
        <v>0.3</v>
      </c>
      <c r="S114" s="21">
        <v>14.9</v>
      </c>
      <c r="T114" s="21">
        <v>0.15</v>
      </c>
      <c r="U114" s="20"/>
      <c r="V114" s="20">
        <f t="shared" ref="V114:V134" si="4">SUM(K114:T114)</f>
        <v>95.620000000000019</v>
      </c>
      <c r="W114" s="20"/>
      <c r="X114" s="20"/>
      <c r="Y114" s="20">
        <v>1820</v>
      </c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4"/>
      <c r="BD114" s="24"/>
      <c r="BE114" s="24"/>
      <c r="BF114" s="24"/>
      <c r="BG114" s="20"/>
      <c r="BH114" s="25"/>
      <c r="BI114" s="20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</row>
    <row r="115" spans="1:92" s="18" customFormat="1" x14ac:dyDescent="0.2">
      <c r="A115" s="18" t="s">
        <v>301</v>
      </c>
      <c r="B115" s="23" t="s">
        <v>103</v>
      </c>
      <c r="C115" s="18" t="s">
        <v>279</v>
      </c>
      <c r="D115" s="18" t="s">
        <v>279</v>
      </c>
      <c r="E115" s="18" t="s">
        <v>55</v>
      </c>
      <c r="F115" s="20">
        <v>30.861000000000001</v>
      </c>
      <c r="G115" s="20">
        <v>141.3142</v>
      </c>
      <c r="H115" s="18" t="s">
        <v>558</v>
      </c>
      <c r="I115" s="19"/>
      <c r="J115" s="21">
        <v>33.256999999999998</v>
      </c>
      <c r="K115" s="21">
        <v>54.47</v>
      </c>
      <c r="L115" s="21">
        <v>2.5299999999999998</v>
      </c>
      <c r="M115" s="21">
        <v>0.53</v>
      </c>
      <c r="N115" s="21">
        <v>10.11</v>
      </c>
      <c r="O115" s="21">
        <v>0.71</v>
      </c>
      <c r="P115" s="21">
        <v>3.92</v>
      </c>
      <c r="Q115" s="21">
        <v>8.34</v>
      </c>
      <c r="R115" s="21">
        <v>0.2</v>
      </c>
      <c r="S115" s="21">
        <v>14.7</v>
      </c>
      <c r="T115" s="21">
        <v>0.12</v>
      </c>
      <c r="U115" s="20"/>
      <c r="V115" s="20">
        <f t="shared" si="4"/>
        <v>95.63000000000001</v>
      </c>
      <c r="W115" s="20"/>
      <c r="X115" s="20"/>
      <c r="Y115" s="20">
        <v>1260</v>
      </c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4"/>
      <c r="BD115" s="24"/>
      <c r="BE115" s="24"/>
      <c r="BF115" s="24"/>
      <c r="BG115" s="20"/>
      <c r="BH115" s="25"/>
      <c r="BI115" s="20"/>
    </row>
    <row r="116" spans="1:92" s="18" customFormat="1" x14ac:dyDescent="0.2">
      <c r="A116" s="18" t="s">
        <v>301</v>
      </c>
      <c r="B116" s="23" t="s">
        <v>103</v>
      </c>
      <c r="C116" s="18" t="s">
        <v>628</v>
      </c>
      <c r="D116" s="18" t="s">
        <v>628</v>
      </c>
      <c r="E116" s="18" t="s">
        <v>55</v>
      </c>
      <c r="F116" s="20">
        <v>30.861000000000001</v>
      </c>
      <c r="G116" s="20">
        <v>141.3142</v>
      </c>
      <c r="H116" s="18" t="s">
        <v>558</v>
      </c>
      <c r="I116" s="19"/>
      <c r="J116" s="21">
        <v>3.4539999999999997</v>
      </c>
      <c r="K116" s="21">
        <v>55.42</v>
      </c>
      <c r="L116" s="21">
        <v>2.91</v>
      </c>
      <c r="M116" s="21">
        <v>0.47</v>
      </c>
      <c r="N116" s="21">
        <v>11.18</v>
      </c>
      <c r="O116" s="21">
        <v>0.94</v>
      </c>
      <c r="P116" s="21">
        <v>3.33</v>
      </c>
      <c r="Q116" s="21">
        <v>7.29</v>
      </c>
      <c r="R116" s="21">
        <v>0.2</v>
      </c>
      <c r="S116" s="21">
        <v>13.8</v>
      </c>
      <c r="T116" s="21">
        <v>0.1</v>
      </c>
      <c r="U116" s="20"/>
      <c r="V116" s="20">
        <f t="shared" si="4"/>
        <v>95.639999999999986</v>
      </c>
      <c r="W116" s="20"/>
      <c r="X116" s="20"/>
      <c r="Y116" s="20">
        <v>2260</v>
      </c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4"/>
      <c r="BD116" s="24"/>
      <c r="BE116" s="24"/>
      <c r="BF116" s="24"/>
      <c r="BG116" s="20"/>
      <c r="BH116" s="25"/>
      <c r="BI116" s="20"/>
    </row>
    <row r="117" spans="1:92" s="18" customFormat="1" x14ac:dyDescent="0.2">
      <c r="A117" s="18" t="s">
        <v>301</v>
      </c>
      <c r="B117" s="23" t="s">
        <v>103</v>
      </c>
      <c r="C117" s="18" t="s">
        <v>279</v>
      </c>
      <c r="D117" s="18" t="s">
        <v>279</v>
      </c>
      <c r="E117" s="18" t="s">
        <v>55</v>
      </c>
      <c r="F117" s="20">
        <v>30.861000000000001</v>
      </c>
      <c r="G117" s="20">
        <v>141.3142</v>
      </c>
      <c r="H117" s="18" t="s">
        <v>111</v>
      </c>
      <c r="I117" s="19"/>
      <c r="J117" s="21">
        <v>33.256999999999998</v>
      </c>
      <c r="K117" s="21">
        <v>52.36</v>
      </c>
      <c r="L117" s="21">
        <v>2.2999999999999998</v>
      </c>
      <c r="M117" s="21">
        <v>0.34</v>
      </c>
      <c r="N117" s="21">
        <v>10.72</v>
      </c>
      <c r="O117" s="21">
        <v>0.79</v>
      </c>
      <c r="P117" s="21">
        <v>4.6900000000000004</v>
      </c>
      <c r="Q117" s="21">
        <v>9.4600000000000009</v>
      </c>
      <c r="R117" s="21">
        <v>0.16</v>
      </c>
      <c r="S117" s="21">
        <v>14.7</v>
      </c>
      <c r="T117" s="21">
        <v>0.13</v>
      </c>
      <c r="U117" s="20"/>
      <c r="V117" s="20">
        <f t="shared" si="4"/>
        <v>95.649999999999991</v>
      </c>
      <c r="W117" s="20"/>
      <c r="X117" s="20"/>
      <c r="Y117" s="20">
        <v>1560</v>
      </c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4"/>
      <c r="BD117" s="24"/>
      <c r="BE117" s="24"/>
      <c r="BF117" s="24"/>
      <c r="BG117" s="20"/>
      <c r="BH117" s="25"/>
      <c r="BI117" s="20"/>
    </row>
    <row r="118" spans="1:92" s="18" customFormat="1" x14ac:dyDescent="0.2">
      <c r="A118" s="18" t="s">
        <v>301</v>
      </c>
      <c r="B118" s="23" t="s">
        <v>103</v>
      </c>
      <c r="C118" s="18" t="s">
        <v>277</v>
      </c>
      <c r="D118" s="18" t="s">
        <v>277</v>
      </c>
      <c r="E118" s="18" t="s">
        <v>55</v>
      </c>
      <c r="F118" s="20">
        <v>30.861000000000001</v>
      </c>
      <c r="G118" s="20">
        <v>141.3142</v>
      </c>
      <c r="H118" s="18" t="s">
        <v>111</v>
      </c>
      <c r="I118" s="19"/>
      <c r="J118" s="21">
        <v>11.950999999999999</v>
      </c>
      <c r="K118" s="21">
        <v>49.59</v>
      </c>
      <c r="L118" s="21">
        <v>1.68</v>
      </c>
      <c r="M118" s="21">
        <v>0.19</v>
      </c>
      <c r="N118" s="21">
        <v>15.72</v>
      </c>
      <c r="O118" s="21">
        <v>1.25</v>
      </c>
      <c r="P118" s="21">
        <v>6.7</v>
      </c>
      <c r="Q118" s="21">
        <v>9.49</v>
      </c>
      <c r="R118" s="21">
        <v>0.39</v>
      </c>
      <c r="S118" s="21">
        <v>10.6</v>
      </c>
      <c r="T118" s="21">
        <v>0.04</v>
      </c>
      <c r="U118" s="20"/>
      <c r="V118" s="20">
        <f t="shared" si="4"/>
        <v>95.65</v>
      </c>
      <c r="W118" s="20"/>
      <c r="X118" s="20"/>
      <c r="Y118" s="20">
        <v>930</v>
      </c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4"/>
      <c r="BD118" s="24"/>
      <c r="BE118" s="24"/>
      <c r="BF118" s="24"/>
      <c r="BG118" s="20"/>
      <c r="BH118" s="25"/>
      <c r="BI118" s="20"/>
    </row>
    <row r="119" spans="1:92" s="18" customFormat="1" x14ac:dyDescent="0.2">
      <c r="A119" s="18" t="s">
        <v>301</v>
      </c>
      <c r="B119" s="23" t="s">
        <v>103</v>
      </c>
      <c r="C119" s="18" t="s">
        <v>278</v>
      </c>
      <c r="D119" s="18" t="s">
        <v>278</v>
      </c>
      <c r="E119" s="18" t="s">
        <v>55</v>
      </c>
      <c r="F119" s="20">
        <v>30.861000000000001</v>
      </c>
      <c r="G119" s="20">
        <v>141.3142</v>
      </c>
      <c r="H119" s="18" t="s">
        <v>111</v>
      </c>
      <c r="I119" s="19"/>
      <c r="J119" s="21">
        <v>0.54599999999999993</v>
      </c>
      <c r="K119" s="21">
        <v>51.95</v>
      </c>
      <c r="L119" s="21">
        <v>1.96</v>
      </c>
      <c r="M119" s="21">
        <v>0.56999999999999995</v>
      </c>
      <c r="N119" s="21">
        <v>8.61</v>
      </c>
      <c r="O119" s="21">
        <v>0.46</v>
      </c>
      <c r="P119" s="21">
        <v>6.19</v>
      </c>
      <c r="Q119" s="21">
        <v>10.7</v>
      </c>
      <c r="R119" s="21">
        <v>0.21</v>
      </c>
      <c r="S119" s="21">
        <v>14.8</v>
      </c>
      <c r="T119" s="21">
        <v>0.2</v>
      </c>
      <c r="U119" s="20"/>
      <c r="V119" s="20">
        <f t="shared" si="4"/>
        <v>95.65</v>
      </c>
      <c r="W119" s="20"/>
      <c r="X119" s="20"/>
      <c r="Y119" s="20">
        <v>910</v>
      </c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4"/>
      <c r="BD119" s="24"/>
      <c r="BE119" s="24"/>
      <c r="BF119" s="24"/>
      <c r="BG119" s="20"/>
      <c r="BH119" s="25"/>
      <c r="BI119" s="20"/>
    </row>
    <row r="120" spans="1:92" s="18" customFormat="1" x14ac:dyDescent="0.2">
      <c r="A120" s="18" t="s">
        <v>301</v>
      </c>
      <c r="B120" s="23" t="s">
        <v>103</v>
      </c>
      <c r="C120" s="18" t="s">
        <v>273</v>
      </c>
      <c r="D120" s="18" t="s">
        <v>273</v>
      </c>
      <c r="E120" s="18" t="s">
        <v>55</v>
      </c>
      <c r="F120" s="20">
        <v>30.861000000000001</v>
      </c>
      <c r="G120" s="20">
        <v>141.3142</v>
      </c>
      <c r="H120" s="18" t="s">
        <v>558</v>
      </c>
      <c r="I120" s="19"/>
      <c r="J120" s="21">
        <v>3.262</v>
      </c>
      <c r="K120" s="21">
        <v>53.91</v>
      </c>
      <c r="L120" s="21">
        <v>2.88</v>
      </c>
      <c r="M120" s="21">
        <v>0.36</v>
      </c>
      <c r="N120" s="21">
        <v>10.66</v>
      </c>
      <c r="O120" s="21">
        <v>0.93</v>
      </c>
      <c r="P120" s="21">
        <v>3.67</v>
      </c>
      <c r="Q120" s="21">
        <v>7.91</v>
      </c>
      <c r="R120" s="21">
        <v>0.22</v>
      </c>
      <c r="S120" s="21">
        <v>15</v>
      </c>
      <c r="T120" s="21">
        <v>0.12</v>
      </c>
      <c r="U120" s="20"/>
      <c r="V120" s="20">
        <f t="shared" si="4"/>
        <v>95.660000000000011</v>
      </c>
      <c r="W120" s="20"/>
      <c r="X120" s="20"/>
      <c r="Y120" s="20">
        <v>1850</v>
      </c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4"/>
      <c r="BD120" s="24"/>
      <c r="BE120" s="24"/>
      <c r="BF120" s="24"/>
      <c r="BG120" s="20"/>
      <c r="BH120" s="25"/>
      <c r="BI120" s="20"/>
    </row>
    <row r="121" spans="1:92" s="18" customFormat="1" x14ac:dyDescent="0.2">
      <c r="A121" s="18" t="s">
        <v>301</v>
      </c>
      <c r="B121" s="23" t="s">
        <v>103</v>
      </c>
      <c r="C121" s="18" t="s">
        <v>273</v>
      </c>
      <c r="D121" s="18" t="s">
        <v>273</v>
      </c>
      <c r="E121" s="18" t="s">
        <v>55</v>
      </c>
      <c r="F121" s="20">
        <v>30.861000000000001</v>
      </c>
      <c r="G121" s="20">
        <v>141.3142</v>
      </c>
      <c r="H121" s="18" t="s">
        <v>558</v>
      </c>
      <c r="I121" s="19"/>
      <c r="J121" s="21">
        <v>3.262</v>
      </c>
      <c r="K121" s="21">
        <v>54.47</v>
      </c>
      <c r="L121" s="21">
        <v>2.95</v>
      </c>
      <c r="M121" s="21">
        <v>0.41</v>
      </c>
      <c r="N121" s="21">
        <v>10.050000000000001</v>
      </c>
      <c r="O121" s="21">
        <v>0.99</v>
      </c>
      <c r="P121" s="21">
        <v>3.58</v>
      </c>
      <c r="Q121" s="21">
        <v>7.77</v>
      </c>
      <c r="R121" s="21">
        <v>0.12</v>
      </c>
      <c r="S121" s="21">
        <v>15.2</v>
      </c>
      <c r="T121" s="21">
        <v>0.13</v>
      </c>
      <c r="U121" s="20"/>
      <c r="V121" s="20">
        <f t="shared" si="4"/>
        <v>95.669999999999987</v>
      </c>
      <c r="W121" s="20"/>
      <c r="X121" s="20"/>
      <c r="Y121" s="20">
        <v>1710</v>
      </c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4"/>
      <c r="BD121" s="24"/>
      <c r="BE121" s="24"/>
      <c r="BF121" s="24"/>
      <c r="BG121" s="20"/>
      <c r="BH121" s="25"/>
      <c r="BI121" s="20"/>
    </row>
    <row r="122" spans="1:92" s="18" customFormat="1" x14ac:dyDescent="0.2">
      <c r="A122" s="18" t="s">
        <v>301</v>
      </c>
      <c r="B122" s="23" t="s">
        <v>103</v>
      </c>
      <c r="C122" s="18" t="s">
        <v>653</v>
      </c>
      <c r="D122" s="18" t="s">
        <v>653</v>
      </c>
      <c r="E122" s="18" t="s">
        <v>55</v>
      </c>
      <c r="F122" s="20">
        <v>30.861000000000001</v>
      </c>
      <c r="G122" s="20">
        <v>141.3142</v>
      </c>
      <c r="H122" s="18" t="s">
        <v>558</v>
      </c>
      <c r="I122" s="19"/>
      <c r="J122" s="21">
        <v>9.7569999999999997</v>
      </c>
      <c r="K122" s="21">
        <v>53.77</v>
      </c>
      <c r="L122" s="21">
        <v>2.99</v>
      </c>
      <c r="M122" s="21">
        <v>0.3</v>
      </c>
      <c r="N122" s="21">
        <v>11.6</v>
      </c>
      <c r="O122" s="21">
        <v>1.1599999999999999</v>
      </c>
      <c r="P122" s="21">
        <v>3.53</v>
      </c>
      <c r="Q122" s="21">
        <v>8.2799999999999994</v>
      </c>
      <c r="R122" s="21">
        <v>0.14000000000000001</v>
      </c>
      <c r="S122" s="21">
        <v>13.8</v>
      </c>
      <c r="T122" s="21">
        <v>0.11</v>
      </c>
      <c r="U122" s="20"/>
      <c r="V122" s="20">
        <f t="shared" si="4"/>
        <v>95.679999999999993</v>
      </c>
      <c r="W122" s="20"/>
      <c r="X122" s="20"/>
      <c r="Y122" s="20">
        <v>1310</v>
      </c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4"/>
      <c r="BD122" s="24"/>
      <c r="BE122" s="24"/>
      <c r="BF122" s="24"/>
      <c r="BG122" s="20"/>
      <c r="BH122" s="25"/>
      <c r="BI122" s="20"/>
    </row>
    <row r="123" spans="1:92" s="18" customFormat="1" x14ac:dyDescent="0.2">
      <c r="A123" s="18" t="s">
        <v>567</v>
      </c>
      <c r="B123" s="23" t="s">
        <v>103</v>
      </c>
      <c r="C123" s="18" t="s">
        <v>278</v>
      </c>
      <c r="D123" s="18" t="s">
        <v>278</v>
      </c>
      <c r="E123" s="18" t="s">
        <v>55</v>
      </c>
      <c r="F123" s="20">
        <v>30.861000000000001</v>
      </c>
      <c r="G123" s="20">
        <v>141.3142</v>
      </c>
      <c r="H123" s="18" t="s">
        <v>557</v>
      </c>
      <c r="I123" s="19"/>
      <c r="J123" s="21">
        <v>0.54599999999999993</v>
      </c>
      <c r="K123" s="21">
        <v>51.95</v>
      </c>
      <c r="L123" s="21">
        <v>1.96</v>
      </c>
      <c r="M123" s="21">
        <v>0.56999999999999995</v>
      </c>
      <c r="N123" s="21">
        <v>8.61</v>
      </c>
      <c r="O123" s="21">
        <v>0.46</v>
      </c>
      <c r="P123" s="21">
        <v>6.19</v>
      </c>
      <c r="Q123" s="21">
        <v>10.7</v>
      </c>
      <c r="R123" s="21">
        <v>0.21</v>
      </c>
      <c r="S123" s="21">
        <v>14.83</v>
      </c>
      <c r="T123" s="21">
        <v>0.2</v>
      </c>
      <c r="U123" s="20"/>
      <c r="V123" s="20">
        <f t="shared" si="4"/>
        <v>95.68</v>
      </c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4"/>
      <c r="BD123" s="24"/>
      <c r="BE123" s="24"/>
      <c r="BF123" s="24"/>
      <c r="BG123" s="20"/>
      <c r="BH123" s="25"/>
      <c r="BI123" s="20"/>
    </row>
    <row r="124" spans="1:92" s="18" customFormat="1" x14ac:dyDescent="0.2">
      <c r="A124" s="18" t="s">
        <v>301</v>
      </c>
      <c r="B124" s="23" t="s">
        <v>103</v>
      </c>
      <c r="C124" s="18" t="s">
        <v>689</v>
      </c>
      <c r="D124" s="18" t="s">
        <v>689</v>
      </c>
      <c r="E124" s="18" t="s">
        <v>55</v>
      </c>
      <c r="F124" s="20">
        <v>30.861000000000001</v>
      </c>
      <c r="G124" s="20">
        <v>141.3142</v>
      </c>
      <c r="H124" s="18" t="s">
        <v>558</v>
      </c>
      <c r="I124" s="19"/>
      <c r="J124" s="21">
        <v>1.9249999999999998</v>
      </c>
      <c r="K124" s="21">
        <v>53.59</v>
      </c>
      <c r="L124" s="21">
        <v>2.68</v>
      </c>
      <c r="M124" s="21">
        <v>0.39</v>
      </c>
      <c r="N124" s="21">
        <v>11.5</v>
      </c>
      <c r="O124" s="21">
        <v>1.1200000000000001</v>
      </c>
      <c r="P124" s="21">
        <v>3.62</v>
      </c>
      <c r="Q124" s="21">
        <v>8.3699999999999992</v>
      </c>
      <c r="R124" s="21">
        <v>0.21</v>
      </c>
      <c r="S124" s="21">
        <v>14.1</v>
      </c>
      <c r="T124" s="21">
        <v>0.13</v>
      </c>
      <c r="U124" s="20"/>
      <c r="V124" s="20">
        <f t="shared" si="4"/>
        <v>95.71</v>
      </c>
      <c r="W124" s="20"/>
      <c r="X124" s="20"/>
      <c r="Y124" s="20">
        <v>2020</v>
      </c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4"/>
      <c r="BD124" s="24"/>
      <c r="BE124" s="24"/>
      <c r="BF124" s="24"/>
      <c r="BG124" s="20"/>
      <c r="BH124" s="25"/>
      <c r="BI124" s="20"/>
    </row>
    <row r="125" spans="1:92" s="18" customFormat="1" x14ac:dyDescent="0.2">
      <c r="A125" s="18" t="s">
        <v>301</v>
      </c>
      <c r="B125" s="23" t="s">
        <v>103</v>
      </c>
      <c r="C125" s="18" t="s">
        <v>638</v>
      </c>
      <c r="D125" s="18" t="s">
        <v>274</v>
      </c>
      <c r="E125" s="18" t="s">
        <v>55</v>
      </c>
      <c r="F125" s="20">
        <v>30.861000000000001</v>
      </c>
      <c r="G125" s="20">
        <v>141.3142</v>
      </c>
      <c r="H125" s="18" t="s">
        <v>558</v>
      </c>
      <c r="I125" s="19"/>
      <c r="J125" s="21">
        <v>5.0309999999999997</v>
      </c>
      <c r="K125" s="21">
        <v>55.53</v>
      </c>
      <c r="L125" s="21">
        <v>3.2</v>
      </c>
      <c r="M125" s="21">
        <v>0.37</v>
      </c>
      <c r="N125" s="21">
        <v>9.16</v>
      </c>
      <c r="O125" s="21">
        <v>1.04</v>
      </c>
      <c r="P125" s="21">
        <v>3.34</v>
      </c>
      <c r="Q125" s="21">
        <v>7.22</v>
      </c>
      <c r="R125" s="21">
        <v>0.25</v>
      </c>
      <c r="S125" s="21">
        <v>15.4</v>
      </c>
      <c r="T125" s="21">
        <v>0.2</v>
      </c>
      <c r="U125" s="20"/>
      <c r="V125" s="20">
        <f t="shared" si="4"/>
        <v>95.710000000000022</v>
      </c>
      <c r="W125" s="20"/>
      <c r="X125" s="20"/>
      <c r="Y125" s="20">
        <v>1300</v>
      </c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4"/>
      <c r="BD125" s="24"/>
      <c r="BE125" s="24"/>
      <c r="BF125" s="24"/>
      <c r="BG125" s="20"/>
      <c r="BH125" s="25"/>
      <c r="BI125" s="20"/>
    </row>
    <row r="126" spans="1:92" s="18" customFormat="1" x14ac:dyDescent="0.2">
      <c r="A126" s="18" t="s">
        <v>301</v>
      </c>
      <c r="B126" s="23" t="s">
        <v>103</v>
      </c>
      <c r="C126" s="18" t="s">
        <v>591</v>
      </c>
      <c r="D126" s="18" t="s">
        <v>591</v>
      </c>
      <c r="E126" s="18" t="s">
        <v>55</v>
      </c>
      <c r="F126" s="20">
        <v>30.861000000000001</v>
      </c>
      <c r="G126" s="20">
        <v>141.3142</v>
      </c>
      <c r="H126" s="18" t="s">
        <v>558</v>
      </c>
      <c r="I126" s="19"/>
      <c r="J126" s="21">
        <v>2.8420000000000001</v>
      </c>
      <c r="K126" s="21">
        <v>53.24</v>
      </c>
      <c r="L126" s="21">
        <v>2.8</v>
      </c>
      <c r="M126" s="21">
        <v>0.18</v>
      </c>
      <c r="N126" s="21">
        <v>12.12</v>
      </c>
      <c r="O126" s="21">
        <v>1.17</v>
      </c>
      <c r="P126" s="21">
        <v>3.92</v>
      </c>
      <c r="Q126" s="21">
        <v>7.86</v>
      </c>
      <c r="R126" s="21">
        <v>0.35</v>
      </c>
      <c r="S126" s="21">
        <v>14</v>
      </c>
      <c r="T126" s="21">
        <v>0.1</v>
      </c>
      <c r="U126" s="20"/>
      <c r="V126" s="20">
        <f t="shared" si="4"/>
        <v>95.74</v>
      </c>
      <c r="W126" s="20"/>
      <c r="X126" s="20"/>
      <c r="Y126" s="20">
        <v>1100</v>
      </c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4"/>
      <c r="BD126" s="24"/>
      <c r="BE126" s="24"/>
      <c r="BF126" s="24"/>
      <c r="BG126" s="20"/>
      <c r="BH126" s="25"/>
      <c r="BI126" s="20"/>
    </row>
    <row r="127" spans="1:92" s="18" customFormat="1" x14ac:dyDescent="0.2">
      <c r="A127" s="18" t="s">
        <v>301</v>
      </c>
      <c r="B127" s="23" t="s">
        <v>103</v>
      </c>
      <c r="C127" s="18" t="s">
        <v>645</v>
      </c>
      <c r="D127" s="18" t="s">
        <v>645</v>
      </c>
      <c r="E127" s="18" t="s">
        <v>55</v>
      </c>
      <c r="F127" s="20">
        <v>30.861000000000001</v>
      </c>
      <c r="G127" s="20">
        <v>141.3142</v>
      </c>
      <c r="H127" s="18" t="s">
        <v>557</v>
      </c>
      <c r="I127" s="19"/>
      <c r="J127" s="21">
        <v>7.2069999999999999</v>
      </c>
      <c r="K127" s="21">
        <v>51.92</v>
      </c>
      <c r="L127" s="21">
        <v>2.46</v>
      </c>
      <c r="M127" s="21">
        <v>0.36</v>
      </c>
      <c r="N127" s="21">
        <v>13.49</v>
      </c>
      <c r="O127" s="21">
        <v>1.17</v>
      </c>
      <c r="P127" s="21">
        <v>4.5599999999999996</v>
      </c>
      <c r="Q127" s="21">
        <v>8.35</v>
      </c>
      <c r="R127" s="21">
        <v>0.27</v>
      </c>
      <c r="S127" s="21">
        <v>13</v>
      </c>
      <c r="T127" s="21">
        <v>0.16</v>
      </c>
      <c r="U127" s="20"/>
      <c r="V127" s="20">
        <f t="shared" si="4"/>
        <v>95.74</v>
      </c>
      <c r="W127" s="20"/>
      <c r="X127" s="20"/>
      <c r="Y127" s="20">
        <v>1530</v>
      </c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4"/>
      <c r="BD127" s="24"/>
      <c r="BE127" s="24"/>
      <c r="BF127" s="24"/>
      <c r="BG127" s="20"/>
      <c r="BH127" s="25"/>
      <c r="BI127" s="20"/>
    </row>
    <row r="128" spans="1:92" s="18" customFormat="1" x14ac:dyDescent="0.2">
      <c r="A128" s="18" t="s">
        <v>301</v>
      </c>
      <c r="B128" s="23" t="s">
        <v>103</v>
      </c>
      <c r="C128" s="18" t="s">
        <v>273</v>
      </c>
      <c r="D128" s="18" t="s">
        <v>273</v>
      </c>
      <c r="E128" s="18" t="s">
        <v>55</v>
      </c>
      <c r="F128" s="20">
        <v>30.861000000000001</v>
      </c>
      <c r="G128" s="20">
        <v>141.3142</v>
      </c>
      <c r="H128" s="18" t="s">
        <v>558</v>
      </c>
      <c r="I128" s="19"/>
      <c r="J128" s="21">
        <v>3.262</v>
      </c>
      <c r="K128" s="21">
        <v>54.28</v>
      </c>
      <c r="L128" s="21">
        <v>2.83</v>
      </c>
      <c r="M128" s="21">
        <v>0.41</v>
      </c>
      <c r="N128" s="21">
        <v>10.33</v>
      </c>
      <c r="O128" s="21">
        <v>0.95</v>
      </c>
      <c r="P128" s="21">
        <v>3.61</v>
      </c>
      <c r="Q128" s="21">
        <v>7.92</v>
      </c>
      <c r="R128" s="21">
        <v>0.26</v>
      </c>
      <c r="S128" s="21">
        <v>15</v>
      </c>
      <c r="T128" s="21">
        <v>0.15</v>
      </c>
      <c r="U128" s="20"/>
      <c r="V128" s="20">
        <f t="shared" si="4"/>
        <v>95.740000000000009</v>
      </c>
      <c r="W128" s="20"/>
      <c r="X128" s="20"/>
      <c r="Y128" s="20">
        <v>1730</v>
      </c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4"/>
      <c r="BD128" s="24"/>
      <c r="BE128" s="24"/>
      <c r="BF128" s="24"/>
      <c r="BG128" s="20"/>
      <c r="BH128" s="25"/>
      <c r="BI128" s="20"/>
    </row>
    <row r="129" spans="1:92" s="18" customFormat="1" x14ac:dyDescent="0.2">
      <c r="A129" s="18" t="s">
        <v>301</v>
      </c>
      <c r="B129" s="23" t="s">
        <v>103</v>
      </c>
      <c r="C129" s="18" t="s">
        <v>112</v>
      </c>
      <c r="D129" s="18" t="s">
        <v>112</v>
      </c>
      <c r="E129" s="18" t="s">
        <v>55</v>
      </c>
      <c r="F129" s="20">
        <v>30.861000000000001</v>
      </c>
      <c r="G129" s="20">
        <v>141.3142</v>
      </c>
      <c r="H129" s="18" t="s">
        <v>557</v>
      </c>
      <c r="I129" s="19"/>
      <c r="J129" s="21">
        <v>6.0309999999999997</v>
      </c>
      <c r="K129" s="21">
        <v>52.03</v>
      </c>
      <c r="L129" s="21">
        <v>1.88</v>
      </c>
      <c r="M129" s="21">
        <v>0.22</v>
      </c>
      <c r="N129" s="21">
        <v>10.25</v>
      </c>
      <c r="O129" s="21">
        <v>0.77</v>
      </c>
      <c r="P129" s="21">
        <v>5.74</v>
      </c>
      <c r="Q129" s="21">
        <v>9.9700000000000006</v>
      </c>
      <c r="R129" s="21">
        <v>0.19</v>
      </c>
      <c r="S129" s="21">
        <v>14.6</v>
      </c>
      <c r="T129" s="21">
        <v>0.1</v>
      </c>
      <c r="U129" s="20"/>
      <c r="V129" s="20">
        <f t="shared" si="4"/>
        <v>95.749999999999972</v>
      </c>
      <c r="W129" s="20"/>
      <c r="X129" s="20"/>
      <c r="Y129" s="20">
        <v>700</v>
      </c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4"/>
      <c r="BD129" s="24"/>
      <c r="BE129" s="24"/>
      <c r="BF129" s="24"/>
      <c r="BG129" s="20"/>
      <c r="BH129" s="25"/>
      <c r="BI129" s="20"/>
    </row>
    <row r="130" spans="1:92" s="18" customFormat="1" x14ac:dyDescent="0.2">
      <c r="A130" s="18" t="s">
        <v>301</v>
      </c>
      <c r="B130" s="23" t="s">
        <v>103</v>
      </c>
      <c r="C130" s="18" t="s">
        <v>277</v>
      </c>
      <c r="D130" s="18" t="s">
        <v>277</v>
      </c>
      <c r="E130" s="18" t="s">
        <v>55</v>
      </c>
      <c r="F130" s="20">
        <v>30.861000000000001</v>
      </c>
      <c r="G130" s="20">
        <v>141.3142</v>
      </c>
      <c r="H130" s="18" t="s">
        <v>558</v>
      </c>
      <c r="I130" s="19"/>
      <c r="J130" s="21">
        <v>11.950999999999999</v>
      </c>
      <c r="K130" s="21">
        <v>54.38</v>
      </c>
      <c r="L130" s="21">
        <v>2.81</v>
      </c>
      <c r="M130" s="21">
        <v>0.38</v>
      </c>
      <c r="N130" s="21">
        <v>10.63</v>
      </c>
      <c r="O130" s="21">
        <v>0.95</v>
      </c>
      <c r="P130" s="21">
        <v>3.63</v>
      </c>
      <c r="Q130" s="21">
        <v>7.89</v>
      </c>
      <c r="R130" s="21">
        <v>0.2</v>
      </c>
      <c r="S130" s="21">
        <v>14.76</v>
      </c>
      <c r="T130" s="21">
        <v>0.13</v>
      </c>
      <c r="U130" s="20"/>
      <c r="V130" s="20">
        <f t="shared" si="4"/>
        <v>95.76</v>
      </c>
      <c r="W130" s="20"/>
      <c r="X130" s="20"/>
      <c r="Y130" s="20">
        <v>1377</v>
      </c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4"/>
      <c r="BD130" s="24"/>
      <c r="BE130" s="24"/>
      <c r="BF130" s="24"/>
      <c r="BG130" s="20"/>
      <c r="BH130" s="25"/>
      <c r="BI130" s="20"/>
    </row>
    <row r="131" spans="1:92" s="18" customFormat="1" x14ac:dyDescent="0.2">
      <c r="A131" s="18" t="s">
        <v>301</v>
      </c>
      <c r="B131" s="23" t="s">
        <v>103</v>
      </c>
      <c r="C131" s="18" t="s">
        <v>689</v>
      </c>
      <c r="D131" s="18" t="s">
        <v>689</v>
      </c>
      <c r="E131" s="18" t="s">
        <v>55</v>
      </c>
      <c r="F131" s="20">
        <v>30.861000000000001</v>
      </c>
      <c r="G131" s="20">
        <v>141.3142</v>
      </c>
      <c r="H131" s="18" t="s">
        <v>558</v>
      </c>
      <c r="I131" s="19"/>
      <c r="J131" s="21">
        <v>1.9249999999999998</v>
      </c>
      <c r="K131" s="21">
        <v>53.6</v>
      </c>
      <c r="L131" s="21">
        <v>2.74</v>
      </c>
      <c r="M131" s="21">
        <v>0.38</v>
      </c>
      <c r="N131" s="21">
        <v>11.5</v>
      </c>
      <c r="O131" s="21">
        <v>1.1100000000000001</v>
      </c>
      <c r="P131" s="21">
        <v>3.4</v>
      </c>
      <c r="Q131" s="21">
        <v>8.4</v>
      </c>
      <c r="R131" s="21">
        <v>0.3</v>
      </c>
      <c r="S131" s="21">
        <v>14.2</v>
      </c>
      <c r="T131" s="21">
        <v>0.13</v>
      </c>
      <c r="U131" s="20"/>
      <c r="V131" s="20">
        <f t="shared" si="4"/>
        <v>95.76</v>
      </c>
      <c r="W131" s="20"/>
      <c r="X131" s="20"/>
      <c r="Y131" s="20">
        <v>1670</v>
      </c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4"/>
      <c r="BD131" s="24"/>
      <c r="BE131" s="24"/>
      <c r="BF131" s="24"/>
      <c r="BG131" s="20"/>
      <c r="BH131" s="25"/>
      <c r="BI131" s="20"/>
    </row>
    <row r="132" spans="1:92" s="18" customFormat="1" x14ac:dyDescent="0.2">
      <c r="A132" s="18" t="s">
        <v>301</v>
      </c>
      <c r="B132" s="23" t="s">
        <v>103</v>
      </c>
      <c r="C132" s="18" t="s">
        <v>112</v>
      </c>
      <c r="D132" s="18" t="s">
        <v>112</v>
      </c>
      <c r="E132" s="18" t="s">
        <v>55</v>
      </c>
      <c r="F132" s="20">
        <v>30.861000000000001</v>
      </c>
      <c r="G132" s="20">
        <v>141.3142</v>
      </c>
      <c r="H132" s="18" t="s">
        <v>557</v>
      </c>
      <c r="I132" s="19"/>
      <c r="J132" s="21">
        <v>6.0309999999999997</v>
      </c>
      <c r="K132" s="21">
        <v>51.52</v>
      </c>
      <c r="L132" s="21">
        <v>1.88</v>
      </c>
      <c r="M132" s="21">
        <v>0.23</v>
      </c>
      <c r="N132" s="21">
        <v>10.62</v>
      </c>
      <c r="O132" s="21">
        <v>0.7</v>
      </c>
      <c r="P132" s="21">
        <v>5.49</v>
      </c>
      <c r="Q132" s="21">
        <v>10.09</v>
      </c>
      <c r="R132" s="21">
        <v>0.25</v>
      </c>
      <c r="S132" s="21">
        <v>14.9</v>
      </c>
      <c r="T132" s="21">
        <v>0.11</v>
      </c>
      <c r="U132" s="20"/>
      <c r="V132" s="20">
        <f t="shared" si="4"/>
        <v>95.79</v>
      </c>
      <c r="W132" s="20"/>
      <c r="X132" s="20"/>
      <c r="Y132" s="20">
        <v>770</v>
      </c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4"/>
      <c r="BD132" s="24"/>
      <c r="BE132" s="24"/>
      <c r="BF132" s="24"/>
      <c r="BG132" s="20"/>
      <c r="BH132" s="25"/>
      <c r="BI132" s="20"/>
    </row>
    <row r="133" spans="1:92" s="18" customFormat="1" x14ac:dyDescent="0.2">
      <c r="A133" s="18" t="s">
        <v>301</v>
      </c>
      <c r="B133" s="23" t="s">
        <v>103</v>
      </c>
      <c r="C133" s="18" t="s">
        <v>630</v>
      </c>
      <c r="D133" s="18" t="s">
        <v>630</v>
      </c>
      <c r="E133" s="18" t="s">
        <v>55</v>
      </c>
      <c r="F133" s="20">
        <v>30.861000000000001</v>
      </c>
      <c r="G133" s="20">
        <v>141.3142</v>
      </c>
      <c r="H133" s="18" t="s">
        <v>558</v>
      </c>
      <c r="I133" s="19"/>
      <c r="J133" s="21">
        <v>3.52</v>
      </c>
      <c r="K133" s="21">
        <v>53.15</v>
      </c>
      <c r="L133" s="21">
        <v>2.27</v>
      </c>
      <c r="M133" s="21">
        <v>0.32</v>
      </c>
      <c r="N133" s="21">
        <v>10.4</v>
      </c>
      <c r="O133" s="21">
        <v>0.76</v>
      </c>
      <c r="P133" s="21">
        <v>4.95</v>
      </c>
      <c r="Q133" s="21">
        <v>9.34</v>
      </c>
      <c r="R133" s="21">
        <v>0.28000000000000003</v>
      </c>
      <c r="S133" s="21">
        <v>14.2</v>
      </c>
      <c r="T133" s="21">
        <v>0.12</v>
      </c>
      <c r="U133" s="20"/>
      <c r="V133" s="20">
        <f t="shared" si="4"/>
        <v>95.79000000000002</v>
      </c>
      <c r="W133" s="20"/>
      <c r="X133" s="20"/>
      <c r="Y133" s="20">
        <v>910</v>
      </c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4"/>
      <c r="BD133" s="24"/>
      <c r="BE133" s="24"/>
      <c r="BF133" s="24"/>
      <c r="BG133" s="20"/>
      <c r="BH133" s="25"/>
      <c r="BI133" s="20"/>
    </row>
    <row r="134" spans="1:92" s="18" customFormat="1" x14ac:dyDescent="0.2">
      <c r="A134" s="18" t="s">
        <v>52</v>
      </c>
      <c r="B134" s="23" t="s">
        <v>53</v>
      </c>
      <c r="C134" s="26" t="s">
        <v>254</v>
      </c>
      <c r="D134" s="18" t="s">
        <v>330</v>
      </c>
      <c r="E134" s="18" t="s">
        <v>55</v>
      </c>
      <c r="F134" s="20">
        <v>32.398000000000003</v>
      </c>
      <c r="G134" s="20">
        <v>140.3655</v>
      </c>
      <c r="H134" s="26" t="s">
        <v>104</v>
      </c>
      <c r="I134" s="23">
        <v>12.95</v>
      </c>
      <c r="J134" s="27">
        <v>0.2070045192278136</v>
      </c>
      <c r="K134" s="21">
        <v>52.29</v>
      </c>
      <c r="L134" s="21">
        <v>2.39</v>
      </c>
      <c r="M134" s="21">
        <v>0.30159999999999998</v>
      </c>
      <c r="N134" s="21">
        <v>12.13</v>
      </c>
      <c r="O134" s="21">
        <v>1.1537999999999999</v>
      </c>
      <c r="P134" s="21">
        <v>4.32</v>
      </c>
      <c r="Q134" s="21">
        <v>8.73</v>
      </c>
      <c r="R134" s="21">
        <v>0.20430000000000001</v>
      </c>
      <c r="S134" s="21">
        <v>14.19</v>
      </c>
      <c r="T134" s="21">
        <v>8.8700000000000001E-2</v>
      </c>
      <c r="U134" s="20"/>
      <c r="V134" s="20">
        <f t="shared" si="4"/>
        <v>95.798400000000001</v>
      </c>
      <c r="W134" s="20"/>
      <c r="X134" s="20"/>
      <c r="Y134" s="20"/>
      <c r="Z134" s="20"/>
      <c r="AA134" s="20">
        <v>9.02</v>
      </c>
      <c r="AB134" s="20">
        <v>56.99</v>
      </c>
      <c r="AC134" s="20">
        <v>5.0999999999999996</v>
      </c>
      <c r="AD134" s="20">
        <v>157.12</v>
      </c>
      <c r="AE134" s="20">
        <v>37.18</v>
      </c>
      <c r="AF134" s="20">
        <v>59.88</v>
      </c>
      <c r="AG134" s="20">
        <v>0.624</v>
      </c>
      <c r="AH134" s="20">
        <v>0.66400000000000003</v>
      </c>
      <c r="AI134" s="20">
        <v>131.5</v>
      </c>
      <c r="AJ134" s="20">
        <v>2.76</v>
      </c>
      <c r="AK134" s="20">
        <v>8.2899999999999991</v>
      </c>
      <c r="AL134" s="20">
        <v>1.5</v>
      </c>
      <c r="AM134" s="20">
        <v>9.86</v>
      </c>
      <c r="AN134" s="20">
        <v>4.0199999999999996</v>
      </c>
      <c r="AO134" s="20">
        <v>1.28</v>
      </c>
      <c r="AP134" s="20">
        <v>5.25</v>
      </c>
      <c r="AQ134" s="20">
        <v>0.97</v>
      </c>
      <c r="AR134" s="20">
        <v>6.49</v>
      </c>
      <c r="AS134" s="20">
        <v>1.421</v>
      </c>
      <c r="AT134" s="20">
        <v>4.4000000000000004</v>
      </c>
      <c r="AU134" s="20">
        <v>0.53600000000000003</v>
      </c>
      <c r="AV134" s="20">
        <v>4.01</v>
      </c>
      <c r="AW134" s="20">
        <v>0.628</v>
      </c>
      <c r="AX134" s="20">
        <v>1.53</v>
      </c>
      <c r="AY134" s="20">
        <v>0.155</v>
      </c>
      <c r="AZ134" s="20">
        <v>2.66</v>
      </c>
      <c r="BA134" s="20">
        <v>0.186</v>
      </c>
      <c r="BB134" s="20">
        <v>0.158</v>
      </c>
      <c r="BC134" s="24">
        <f>AI134/BA134</f>
        <v>706.98924731182797</v>
      </c>
      <c r="BD134" s="24">
        <f>AC134/BA134</f>
        <v>27.419354838709676</v>
      </c>
      <c r="BE134" s="24">
        <f>BA134/AG134</f>
        <v>0.29807692307692307</v>
      </c>
      <c r="BF134" s="24">
        <f>AH134/AI134</f>
        <v>5.0494296577946775E-3</v>
      </c>
      <c r="BG134" s="20"/>
      <c r="BH134" s="25">
        <f>AJ134/AV134</f>
        <v>0.6882793017456359</v>
      </c>
      <c r="BI134" s="20">
        <f>AJ134/AN134</f>
        <v>0.68656716417910446</v>
      </c>
    </row>
    <row r="135" spans="1:92" s="18" customFormat="1" x14ac:dyDescent="0.2">
      <c r="A135" s="28" t="s">
        <v>242</v>
      </c>
      <c r="B135" s="29" t="s">
        <v>103</v>
      </c>
      <c r="C135" s="28" t="s">
        <v>616</v>
      </c>
      <c r="D135" s="28" t="s">
        <v>246</v>
      </c>
      <c r="E135" s="28" t="s">
        <v>754</v>
      </c>
      <c r="F135" s="30">
        <v>30.861000000000001</v>
      </c>
      <c r="G135" s="30">
        <v>141.3142</v>
      </c>
      <c r="H135" s="28" t="s">
        <v>175</v>
      </c>
      <c r="I135" s="29"/>
      <c r="J135" s="31">
        <v>30.2</v>
      </c>
      <c r="K135" s="31">
        <v>55.27</v>
      </c>
      <c r="L135" s="31">
        <v>2.7</v>
      </c>
      <c r="M135" s="31">
        <v>0.54</v>
      </c>
      <c r="N135" s="31">
        <v>12.41</v>
      </c>
      <c r="O135" s="31">
        <v>0.94</v>
      </c>
      <c r="P135" s="31">
        <v>4.3099999999999996</v>
      </c>
      <c r="Q135" s="31">
        <v>9.1</v>
      </c>
      <c r="R135" s="31">
        <v>0.18</v>
      </c>
      <c r="S135" s="31">
        <v>14.55</v>
      </c>
      <c r="T135" s="31"/>
      <c r="U135" s="30"/>
      <c r="V135" s="30">
        <v>95.8</v>
      </c>
      <c r="W135" s="30"/>
      <c r="X135" s="30"/>
      <c r="Y135" s="30"/>
      <c r="Z135" s="30"/>
      <c r="AA135" s="30"/>
      <c r="AB135" s="30">
        <v>48</v>
      </c>
      <c r="AC135" s="30">
        <v>9.6999999999999993</v>
      </c>
      <c r="AD135" s="30">
        <v>195</v>
      </c>
      <c r="AE135" s="30">
        <v>22.6</v>
      </c>
      <c r="AF135" s="30">
        <v>42.7</v>
      </c>
      <c r="AG135" s="30">
        <v>0.41599999999999998</v>
      </c>
      <c r="AH135" s="30">
        <v>0.77</v>
      </c>
      <c r="AI135" s="30">
        <v>89</v>
      </c>
      <c r="AJ135" s="30">
        <v>3.11</v>
      </c>
      <c r="AK135" s="30">
        <v>8.2899999999999991</v>
      </c>
      <c r="AL135" s="30">
        <v>1.39</v>
      </c>
      <c r="AM135" s="30">
        <v>7.21</v>
      </c>
      <c r="AN135" s="30">
        <v>2.2799999999999998</v>
      </c>
      <c r="AO135" s="30">
        <v>0.87</v>
      </c>
      <c r="AP135" s="30">
        <v>3.07</v>
      </c>
      <c r="AQ135" s="30"/>
      <c r="AR135" s="30">
        <v>3.92</v>
      </c>
      <c r="AS135" s="30"/>
      <c r="AT135" s="30">
        <v>2.4500000000000002</v>
      </c>
      <c r="AU135" s="30"/>
      <c r="AV135" s="30">
        <v>2.5299999999999998</v>
      </c>
      <c r="AW135" s="30"/>
      <c r="AX135" s="30">
        <v>1.44</v>
      </c>
      <c r="AY135" s="30">
        <v>2.7E-2</v>
      </c>
      <c r="AZ135" s="30">
        <v>3.8</v>
      </c>
      <c r="BA135" s="30">
        <v>0.41</v>
      </c>
      <c r="BB135" s="30">
        <v>0.17</v>
      </c>
      <c r="BC135" s="32">
        <f>AI135/BA135</f>
        <v>217.07317073170734</v>
      </c>
      <c r="BD135" s="32">
        <f>AC135/BA135</f>
        <v>23.658536585365852</v>
      </c>
      <c r="BE135" s="32">
        <f>BA135/AG135</f>
        <v>0.98557692307692302</v>
      </c>
      <c r="BF135" s="32">
        <f>AH135/AI135</f>
        <v>8.6516853932584268E-3</v>
      </c>
      <c r="BG135" s="30"/>
      <c r="BH135" s="30">
        <f>AJ135/AV135</f>
        <v>1.2292490118577075</v>
      </c>
      <c r="BI135" s="20">
        <f>AJ135/AN135</f>
        <v>1.3640350877192984</v>
      </c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</row>
    <row r="136" spans="1:92" s="18" customFormat="1" x14ac:dyDescent="0.2">
      <c r="A136" s="18" t="s">
        <v>301</v>
      </c>
      <c r="B136" s="23" t="s">
        <v>103</v>
      </c>
      <c r="C136" s="18" t="s">
        <v>644</v>
      </c>
      <c r="D136" s="18" t="s">
        <v>644</v>
      </c>
      <c r="E136" s="18" t="s">
        <v>55</v>
      </c>
      <c r="F136" s="20">
        <v>30.861000000000001</v>
      </c>
      <c r="G136" s="20">
        <v>141.3142</v>
      </c>
      <c r="H136" s="18" t="s">
        <v>111</v>
      </c>
      <c r="I136" s="19"/>
      <c r="J136" s="21">
        <v>7.2269999999999994</v>
      </c>
      <c r="K136" s="21">
        <v>50.97</v>
      </c>
      <c r="L136" s="21">
        <v>2.06</v>
      </c>
      <c r="M136" s="21">
        <v>0.22</v>
      </c>
      <c r="N136" s="21">
        <v>11.39</v>
      </c>
      <c r="O136" s="21">
        <v>1.02</v>
      </c>
      <c r="P136" s="21">
        <v>5.7</v>
      </c>
      <c r="Q136" s="21">
        <v>10.23</v>
      </c>
      <c r="R136" s="21">
        <v>0.15</v>
      </c>
      <c r="S136" s="21">
        <v>14</v>
      </c>
      <c r="T136" s="21">
        <v>0.06</v>
      </c>
      <c r="U136" s="20"/>
      <c r="V136" s="20">
        <f t="shared" ref="V136:V149" si="5">SUM(K136:T136)</f>
        <v>95.800000000000011</v>
      </c>
      <c r="W136" s="20"/>
      <c r="X136" s="20"/>
      <c r="Y136" s="20">
        <v>300</v>
      </c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4"/>
      <c r="BD136" s="24"/>
      <c r="BE136" s="24"/>
      <c r="BF136" s="24"/>
      <c r="BG136" s="20"/>
      <c r="BH136" s="25"/>
      <c r="BI136" s="20"/>
    </row>
    <row r="137" spans="1:92" s="18" customFormat="1" x14ac:dyDescent="0.2">
      <c r="A137" s="18" t="s">
        <v>301</v>
      </c>
      <c r="B137" s="23" t="s">
        <v>103</v>
      </c>
      <c r="C137" s="18" t="s">
        <v>277</v>
      </c>
      <c r="D137" s="18" t="s">
        <v>277</v>
      </c>
      <c r="E137" s="18" t="s">
        <v>55</v>
      </c>
      <c r="F137" s="20">
        <v>30.861000000000001</v>
      </c>
      <c r="G137" s="20">
        <v>141.3142</v>
      </c>
      <c r="H137" s="18" t="s">
        <v>111</v>
      </c>
      <c r="I137" s="19"/>
      <c r="J137" s="21">
        <v>11.950999999999999</v>
      </c>
      <c r="K137" s="21">
        <v>55.56</v>
      </c>
      <c r="L137" s="21">
        <v>2.74</v>
      </c>
      <c r="M137" s="21">
        <v>0.37</v>
      </c>
      <c r="N137" s="21">
        <v>11.35</v>
      </c>
      <c r="O137" s="21">
        <v>1.1499999999999999</v>
      </c>
      <c r="P137" s="21">
        <v>3.83</v>
      </c>
      <c r="Q137" s="21">
        <v>7.32</v>
      </c>
      <c r="R137" s="21">
        <v>0.25</v>
      </c>
      <c r="S137" s="21">
        <v>13.1</v>
      </c>
      <c r="T137" s="21">
        <v>0.14000000000000001</v>
      </c>
      <c r="U137" s="20"/>
      <c r="V137" s="20">
        <f t="shared" si="5"/>
        <v>95.809999999999988</v>
      </c>
      <c r="W137" s="20"/>
      <c r="X137" s="20"/>
      <c r="Y137" s="20">
        <v>1430</v>
      </c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4"/>
      <c r="BD137" s="24"/>
      <c r="BE137" s="24"/>
      <c r="BF137" s="24"/>
      <c r="BG137" s="20"/>
      <c r="BH137" s="25"/>
      <c r="BI137" s="20"/>
    </row>
    <row r="138" spans="1:92" s="18" customFormat="1" x14ac:dyDescent="0.2">
      <c r="A138" s="18" t="s">
        <v>301</v>
      </c>
      <c r="B138" s="23" t="s">
        <v>103</v>
      </c>
      <c r="C138" s="18" t="s">
        <v>112</v>
      </c>
      <c r="D138" s="18" t="s">
        <v>112</v>
      </c>
      <c r="E138" s="18" t="s">
        <v>55</v>
      </c>
      <c r="F138" s="20">
        <v>30.861000000000001</v>
      </c>
      <c r="G138" s="20">
        <v>141.3142</v>
      </c>
      <c r="H138" s="18" t="s">
        <v>557</v>
      </c>
      <c r="I138" s="19"/>
      <c r="J138" s="21">
        <v>6.0309999999999997</v>
      </c>
      <c r="K138" s="21">
        <v>52.49</v>
      </c>
      <c r="L138" s="21">
        <v>2.06</v>
      </c>
      <c r="M138" s="21">
        <v>0.31</v>
      </c>
      <c r="N138" s="21">
        <v>10.54</v>
      </c>
      <c r="O138" s="21">
        <v>0.63</v>
      </c>
      <c r="P138" s="21">
        <v>5.84</v>
      </c>
      <c r="Q138" s="21">
        <v>9.5399999999999991</v>
      </c>
      <c r="R138" s="21">
        <v>0.13</v>
      </c>
      <c r="S138" s="21">
        <v>14.2</v>
      </c>
      <c r="T138" s="21">
        <v>0.09</v>
      </c>
      <c r="U138" s="20"/>
      <c r="V138" s="20">
        <f t="shared" si="5"/>
        <v>95.83</v>
      </c>
      <c r="W138" s="20"/>
      <c r="X138" s="20"/>
      <c r="Y138" s="20">
        <v>790</v>
      </c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4"/>
      <c r="BD138" s="24"/>
      <c r="BE138" s="24"/>
      <c r="BF138" s="24"/>
      <c r="BG138" s="20"/>
      <c r="BH138" s="25"/>
      <c r="BI138" s="20"/>
    </row>
    <row r="139" spans="1:92" s="18" customFormat="1" x14ac:dyDescent="0.2">
      <c r="A139" s="18" t="s">
        <v>52</v>
      </c>
      <c r="B139" s="23" t="s">
        <v>53</v>
      </c>
      <c r="C139" s="26" t="s">
        <v>267</v>
      </c>
      <c r="D139" s="18" t="s">
        <v>410</v>
      </c>
      <c r="E139" s="18" t="s">
        <v>55</v>
      </c>
      <c r="F139" s="20">
        <v>32.398000000000003</v>
      </c>
      <c r="G139" s="20">
        <v>140.3655</v>
      </c>
      <c r="H139" s="26" t="s">
        <v>104</v>
      </c>
      <c r="I139" s="23">
        <v>47.04</v>
      </c>
      <c r="J139" s="27">
        <v>0.65848696404885154</v>
      </c>
      <c r="K139" s="21">
        <v>54.48</v>
      </c>
      <c r="L139" s="21">
        <v>3.28</v>
      </c>
      <c r="M139" s="21">
        <v>0.31780000000000003</v>
      </c>
      <c r="N139" s="21">
        <v>11.43</v>
      </c>
      <c r="O139" s="21">
        <v>1.1908000000000001</v>
      </c>
      <c r="P139" s="21">
        <v>3.26</v>
      </c>
      <c r="Q139" s="21">
        <v>7.73</v>
      </c>
      <c r="R139" s="21">
        <v>0.15770000000000001</v>
      </c>
      <c r="S139" s="21">
        <v>13.84</v>
      </c>
      <c r="T139" s="21">
        <v>0.15140000000000001</v>
      </c>
      <c r="U139" s="20"/>
      <c r="V139" s="20">
        <f t="shared" si="5"/>
        <v>95.837700000000012</v>
      </c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4"/>
      <c r="BD139" s="24"/>
      <c r="BE139" s="24"/>
      <c r="BF139" s="24"/>
      <c r="BG139" s="20"/>
      <c r="BH139" s="25"/>
      <c r="BI139" s="20"/>
    </row>
    <row r="140" spans="1:92" s="18" customFormat="1" x14ac:dyDescent="0.2">
      <c r="A140" s="18" t="s">
        <v>301</v>
      </c>
      <c r="B140" s="23" t="s">
        <v>103</v>
      </c>
      <c r="C140" s="18" t="s">
        <v>660</v>
      </c>
      <c r="D140" s="18" t="s">
        <v>660</v>
      </c>
      <c r="E140" s="18" t="s">
        <v>55</v>
      </c>
      <c r="F140" s="20">
        <v>30.861000000000001</v>
      </c>
      <c r="G140" s="20">
        <v>141.3142</v>
      </c>
      <c r="H140" s="18" t="s">
        <v>111</v>
      </c>
      <c r="I140" s="19"/>
      <c r="J140" s="21">
        <v>11.222999999999999</v>
      </c>
      <c r="K140" s="21">
        <v>52.6</v>
      </c>
      <c r="L140" s="21">
        <v>2.65</v>
      </c>
      <c r="M140" s="21">
        <v>0.38</v>
      </c>
      <c r="N140" s="21">
        <v>12.6</v>
      </c>
      <c r="O140" s="21">
        <v>0.94</v>
      </c>
      <c r="P140" s="21">
        <v>4.3600000000000003</v>
      </c>
      <c r="Q140" s="21">
        <v>7.95</v>
      </c>
      <c r="R140" s="21">
        <v>0.24</v>
      </c>
      <c r="S140" s="21">
        <v>14</v>
      </c>
      <c r="T140" s="21">
        <v>0.12</v>
      </c>
      <c r="U140" s="20"/>
      <c r="V140" s="20">
        <f t="shared" si="5"/>
        <v>95.84</v>
      </c>
      <c r="W140" s="20"/>
      <c r="X140" s="20"/>
      <c r="Y140" s="20">
        <v>655</v>
      </c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4"/>
      <c r="BD140" s="24"/>
      <c r="BE140" s="24"/>
      <c r="BF140" s="24"/>
      <c r="BG140" s="20"/>
      <c r="BH140" s="25"/>
      <c r="BI140" s="20"/>
    </row>
    <row r="141" spans="1:92" s="18" customFormat="1" x14ac:dyDescent="0.2">
      <c r="A141" s="18" t="s">
        <v>301</v>
      </c>
      <c r="B141" s="23" t="s">
        <v>103</v>
      </c>
      <c r="C141" s="18" t="s">
        <v>629</v>
      </c>
      <c r="D141" s="18" t="s">
        <v>629</v>
      </c>
      <c r="E141" s="18" t="s">
        <v>55</v>
      </c>
      <c r="F141" s="20">
        <v>30.861000000000001</v>
      </c>
      <c r="G141" s="20">
        <v>141.3142</v>
      </c>
      <c r="H141" s="18" t="s">
        <v>557</v>
      </c>
      <c r="I141" s="19"/>
      <c r="J141" s="21">
        <v>3.4259999999999997</v>
      </c>
      <c r="K141" s="21">
        <v>51.86</v>
      </c>
      <c r="L141" s="21">
        <v>2.41</v>
      </c>
      <c r="M141" s="21">
        <v>0.28999999999999998</v>
      </c>
      <c r="N141" s="21">
        <v>10.93</v>
      </c>
      <c r="O141" s="21">
        <v>0.74</v>
      </c>
      <c r="P141" s="21">
        <v>5.03</v>
      </c>
      <c r="Q141" s="21">
        <v>9.57</v>
      </c>
      <c r="R141" s="21">
        <v>0.21</v>
      </c>
      <c r="S141" s="21">
        <v>14.7</v>
      </c>
      <c r="T141" s="21">
        <v>0.11</v>
      </c>
      <c r="U141" s="20"/>
      <c r="V141" s="20">
        <f t="shared" si="5"/>
        <v>95.84999999999998</v>
      </c>
      <c r="W141" s="20"/>
      <c r="X141" s="20"/>
      <c r="Y141" s="20">
        <v>940</v>
      </c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4"/>
      <c r="BD141" s="24"/>
      <c r="BE141" s="24"/>
      <c r="BF141" s="24"/>
      <c r="BG141" s="20"/>
      <c r="BH141" s="25"/>
      <c r="BI141" s="20"/>
    </row>
    <row r="142" spans="1:92" s="18" customFormat="1" x14ac:dyDescent="0.2">
      <c r="A142" s="18" t="s">
        <v>301</v>
      </c>
      <c r="B142" s="23" t="s">
        <v>103</v>
      </c>
      <c r="C142" s="18" t="s">
        <v>277</v>
      </c>
      <c r="D142" s="18" t="s">
        <v>277</v>
      </c>
      <c r="E142" s="18" t="s">
        <v>55</v>
      </c>
      <c r="F142" s="20">
        <v>30.861000000000001</v>
      </c>
      <c r="G142" s="20">
        <v>141.3142</v>
      </c>
      <c r="H142" s="18" t="s">
        <v>558</v>
      </c>
      <c r="I142" s="19"/>
      <c r="J142" s="21">
        <v>11.950999999999999</v>
      </c>
      <c r="K142" s="21">
        <v>50.71</v>
      </c>
      <c r="L142" s="21">
        <v>2.2799999999999998</v>
      </c>
      <c r="M142" s="21">
        <v>0.21</v>
      </c>
      <c r="N142" s="21">
        <v>15.04</v>
      </c>
      <c r="O142" s="21">
        <v>0.98</v>
      </c>
      <c r="P142" s="21">
        <v>4.99</v>
      </c>
      <c r="Q142" s="21">
        <v>7.86</v>
      </c>
      <c r="R142" s="21">
        <v>0.3</v>
      </c>
      <c r="S142" s="21">
        <v>13.41</v>
      </c>
      <c r="T142" s="21">
        <v>0.08</v>
      </c>
      <c r="U142" s="20"/>
      <c r="V142" s="20">
        <f t="shared" si="5"/>
        <v>95.86</v>
      </c>
      <c r="W142" s="20"/>
      <c r="X142" s="20"/>
      <c r="Y142" s="20">
        <v>1848</v>
      </c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4"/>
      <c r="BD142" s="24"/>
      <c r="BE142" s="24"/>
      <c r="BF142" s="24"/>
      <c r="BG142" s="20"/>
      <c r="BH142" s="25"/>
      <c r="BI142" s="20"/>
    </row>
    <row r="143" spans="1:92" s="18" customFormat="1" x14ac:dyDescent="0.2">
      <c r="A143" s="18" t="s">
        <v>301</v>
      </c>
      <c r="B143" s="23" t="s">
        <v>103</v>
      </c>
      <c r="C143" s="18" t="s">
        <v>279</v>
      </c>
      <c r="D143" s="18" t="s">
        <v>279</v>
      </c>
      <c r="E143" s="18" t="s">
        <v>55</v>
      </c>
      <c r="F143" s="20">
        <v>30.861000000000001</v>
      </c>
      <c r="G143" s="20">
        <v>141.3142</v>
      </c>
      <c r="H143" s="18" t="s">
        <v>111</v>
      </c>
      <c r="I143" s="19"/>
      <c r="J143" s="21">
        <v>33.256999999999998</v>
      </c>
      <c r="K143" s="21">
        <v>51.58</v>
      </c>
      <c r="L143" s="21">
        <v>2.2599999999999998</v>
      </c>
      <c r="M143" s="21">
        <v>0.25</v>
      </c>
      <c r="N143" s="21">
        <v>10.53</v>
      </c>
      <c r="O143" s="21">
        <v>0.83</v>
      </c>
      <c r="P143" s="21">
        <v>5.32</v>
      </c>
      <c r="Q143" s="21">
        <v>10.15</v>
      </c>
      <c r="R143" s="21">
        <v>0.15</v>
      </c>
      <c r="S143" s="21">
        <v>14.7</v>
      </c>
      <c r="T143" s="21">
        <v>0.1</v>
      </c>
      <c r="U143" s="20"/>
      <c r="V143" s="20">
        <f t="shared" si="5"/>
        <v>95.86999999999999</v>
      </c>
      <c r="W143" s="20"/>
      <c r="X143" s="20"/>
      <c r="Y143" s="20">
        <v>840</v>
      </c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4"/>
      <c r="BD143" s="24"/>
      <c r="BE143" s="24"/>
      <c r="BF143" s="24"/>
      <c r="BG143" s="20"/>
      <c r="BH143" s="25"/>
      <c r="BI143" s="20"/>
    </row>
    <row r="144" spans="1:92" s="18" customFormat="1" x14ac:dyDescent="0.2">
      <c r="A144" s="18" t="s">
        <v>301</v>
      </c>
      <c r="B144" s="23" t="s">
        <v>103</v>
      </c>
      <c r="C144" s="18" t="s">
        <v>277</v>
      </c>
      <c r="D144" s="18" t="s">
        <v>277</v>
      </c>
      <c r="E144" s="18" t="s">
        <v>55</v>
      </c>
      <c r="F144" s="20">
        <v>30.861000000000001</v>
      </c>
      <c r="G144" s="20">
        <v>141.3142</v>
      </c>
      <c r="H144" s="18" t="s">
        <v>558</v>
      </c>
      <c r="I144" s="19"/>
      <c r="J144" s="21">
        <v>11.950999999999999</v>
      </c>
      <c r="K144" s="21">
        <v>55.48</v>
      </c>
      <c r="L144" s="21">
        <v>2.87</v>
      </c>
      <c r="M144" s="21">
        <v>0.43</v>
      </c>
      <c r="N144" s="21">
        <v>10.029999999999999</v>
      </c>
      <c r="O144" s="21">
        <v>0.99</v>
      </c>
      <c r="P144" s="21">
        <v>3.41</v>
      </c>
      <c r="Q144" s="21">
        <v>7.59</v>
      </c>
      <c r="R144" s="21">
        <v>0.23</v>
      </c>
      <c r="S144" s="21">
        <v>14.73</v>
      </c>
      <c r="T144" s="21">
        <v>0.13</v>
      </c>
      <c r="U144" s="20"/>
      <c r="V144" s="20">
        <f t="shared" si="5"/>
        <v>95.889999999999986</v>
      </c>
      <c r="W144" s="20"/>
      <c r="X144" s="20"/>
      <c r="Y144" s="20">
        <v>1327</v>
      </c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4"/>
      <c r="BD144" s="24"/>
      <c r="BE144" s="24"/>
      <c r="BF144" s="24"/>
      <c r="BG144" s="20"/>
      <c r="BH144" s="25"/>
      <c r="BI144" s="20"/>
    </row>
    <row r="145" spans="1:61" s="18" customFormat="1" x14ac:dyDescent="0.2">
      <c r="A145" s="18" t="s">
        <v>301</v>
      </c>
      <c r="B145" s="23" t="s">
        <v>103</v>
      </c>
      <c r="C145" s="18" t="s">
        <v>682</v>
      </c>
      <c r="D145" s="18" t="s">
        <v>682</v>
      </c>
      <c r="E145" s="18" t="s">
        <v>55</v>
      </c>
      <c r="F145" s="20">
        <v>30.861000000000001</v>
      </c>
      <c r="G145" s="20">
        <v>141.3142</v>
      </c>
      <c r="H145" s="18" t="s">
        <v>558</v>
      </c>
      <c r="I145" s="19"/>
      <c r="J145" s="21">
        <v>29.222999999999999</v>
      </c>
      <c r="K145" s="21">
        <v>53.36</v>
      </c>
      <c r="L145" s="21">
        <v>2.61</v>
      </c>
      <c r="M145" s="21">
        <v>0.38</v>
      </c>
      <c r="N145" s="21">
        <v>11.89</v>
      </c>
      <c r="O145" s="21">
        <v>1.0900000000000001</v>
      </c>
      <c r="P145" s="21">
        <v>3.82</v>
      </c>
      <c r="Q145" s="21">
        <v>8.2799999999999994</v>
      </c>
      <c r="R145" s="21">
        <v>0.26</v>
      </c>
      <c r="S145" s="21">
        <v>14.1</v>
      </c>
      <c r="T145" s="21">
        <v>0.1</v>
      </c>
      <c r="U145" s="20"/>
      <c r="V145" s="20">
        <f t="shared" si="5"/>
        <v>95.89</v>
      </c>
      <c r="W145" s="20"/>
      <c r="X145" s="20"/>
      <c r="Y145" s="20">
        <v>740</v>
      </c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4"/>
      <c r="BD145" s="24"/>
      <c r="BE145" s="24"/>
      <c r="BF145" s="24"/>
      <c r="BG145" s="20"/>
      <c r="BH145" s="25"/>
      <c r="BI145" s="20"/>
    </row>
    <row r="146" spans="1:61" s="18" customFormat="1" x14ac:dyDescent="0.2">
      <c r="A146" s="18" t="s">
        <v>301</v>
      </c>
      <c r="B146" s="23" t="s">
        <v>103</v>
      </c>
      <c r="C146" s="18" t="s">
        <v>112</v>
      </c>
      <c r="D146" s="18" t="s">
        <v>112</v>
      </c>
      <c r="E146" s="18" t="s">
        <v>55</v>
      </c>
      <c r="F146" s="20">
        <v>30.861000000000001</v>
      </c>
      <c r="G146" s="20">
        <v>141.3142</v>
      </c>
      <c r="H146" s="18" t="s">
        <v>557</v>
      </c>
      <c r="I146" s="19"/>
      <c r="J146" s="21">
        <v>6.0309999999999997</v>
      </c>
      <c r="K146" s="21">
        <v>51.34</v>
      </c>
      <c r="L146" s="21">
        <v>1.87</v>
      </c>
      <c r="M146" s="21">
        <v>0.14000000000000001</v>
      </c>
      <c r="N146" s="21">
        <v>9.48</v>
      </c>
      <c r="O146" s="21">
        <v>0.48</v>
      </c>
      <c r="P146" s="21">
        <v>6.77</v>
      </c>
      <c r="Q146" s="21">
        <v>11.1</v>
      </c>
      <c r="R146" s="21">
        <v>0.16</v>
      </c>
      <c r="S146" s="21">
        <v>14.5</v>
      </c>
      <c r="T146" s="21">
        <v>0.06</v>
      </c>
      <c r="U146" s="20"/>
      <c r="V146" s="20">
        <f t="shared" si="5"/>
        <v>95.899999999999991</v>
      </c>
      <c r="W146" s="20"/>
      <c r="X146" s="20"/>
      <c r="Y146" s="20">
        <v>440</v>
      </c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4"/>
      <c r="BD146" s="24"/>
      <c r="BE146" s="24"/>
      <c r="BF146" s="24"/>
      <c r="BG146" s="20"/>
      <c r="BH146" s="25"/>
      <c r="BI146" s="20"/>
    </row>
    <row r="147" spans="1:61" s="18" customFormat="1" x14ac:dyDescent="0.2">
      <c r="A147" s="18" t="s">
        <v>301</v>
      </c>
      <c r="B147" s="23" t="s">
        <v>103</v>
      </c>
      <c r="C147" s="18" t="s">
        <v>644</v>
      </c>
      <c r="D147" s="18" t="s">
        <v>644</v>
      </c>
      <c r="E147" s="18" t="s">
        <v>55</v>
      </c>
      <c r="F147" s="20">
        <v>30.861000000000001</v>
      </c>
      <c r="G147" s="20">
        <v>141.3142</v>
      </c>
      <c r="H147" s="18" t="s">
        <v>558</v>
      </c>
      <c r="I147" s="19"/>
      <c r="J147" s="21">
        <v>7.2269999999999994</v>
      </c>
      <c r="K147" s="21">
        <v>52.68</v>
      </c>
      <c r="L147" s="21">
        <v>2.58</v>
      </c>
      <c r="M147" s="21">
        <v>0.34</v>
      </c>
      <c r="N147" s="21">
        <v>12.53</v>
      </c>
      <c r="O147" s="21">
        <v>1.1000000000000001</v>
      </c>
      <c r="P147" s="21">
        <v>4.16</v>
      </c>
      <c r="Q147" s="21">
        <v>8.81</v>
      </c>
      <c r="R147" s="21">
        <v>0.19</v>
      </c>
      <c r="S147" s="21">
        <v>13.4</v>
      </c>
      <c r="T147" s="21">
        <v>0.13</v>
      </c>
      <c r="U147" s="20"/>
      <c r="V147" s="20">
        <f t="shared" si="5"/>
        <v>95.919999999999987</v>
      </c>
      <c r="W147" s="20"/>
      <c r="X147" s="20"/>
      <c r="Y147" s="20">
        <v>1660</v>
      </c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4"/>
      <c r="BD147" s="24"/>
      <c r="BE147" s="24"/>
      <c r="BF147" s="24"/>
      <c r="BG147" s="20"/>
      <c r="BH147" s="25"/>
      <c r="BI147" s="20"/>
    </row>
    <row r="148" spans="1:61" s="18" customFormat="1" x14ac:dyDescent="0.2">
      <c r="A148" s="18" t="s">
        <v>301</v>
      </c>
      <c r="B148" s="23" t="s">
        <v>103</v>
      </c>
      <c r="C148" s="18" t="s">
        <v>638</v>
      </c>
      <c r="D148" s="18" t="s">
        <v>274</v>
      </c>
      <c r="E148" s="18" t="s">
        <v>55</v>
      </c>
      <c r="F148" s="20">
        <v>30.861000000000001</v>
      </c>
      <c r="G148" s="20">
        <v>141.3142</v>
      </c>
      <c r="H148" s="18" t="s">
        <v>558</v>
      </c>
      <c r="I148" s="19"/>
      <c r="J148" s="21">
        <v>5.0309999999999997</v>
      </c>
      <c r="K148" s="21">
        <v>53.75</v>
      </c>
      <c r="L148" s="21">
        <v>2.4500000000000002</v>
      </c>
      <c r="M148" s="21">
        <v>0.34</v>
      </c>
      <c r="N148" s="21">
        <v>11.6</v>
      </c>
      <c r="O148" s="21">
        <v>0.98</v>
      </c>
      <c r="P148" s="21">
        <v>3.81</v>
      </c>
      <c r="Q148" s="21">
        <v>8.3800000000000008</v>
      </c>
      <c r="R148" s="21">
        <v>0.25</v>
      </c>
      <c r="S148" s="21">
        <v>14.26</v>
      </c>
      <c r="T148" s="21">
        <v>0.1</v>
      </c>
      <c r="U148" s="20"/>
      <c r="V148" s="20">
        <f t="shared" si="5"/>
        <v>95.92</v>
      </c>
      <c r="W148" s="20"/>
      <c r="X148" s="20"/>
      <c r="Y148" s="20">
        <v>1362</v>
      </c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4"/>
      <c r="BD148" s="24"/>
      <c r="BE148" s="24"/>
      <c r="BF148" s="24"/>
      <c r="BG148" s="20"/>
      <c r="BH148" s="25"/>
      <c r="BI148" s="20"/>
    </row>
    <row r="149" spans="1:61" s="18" customFormat="1" x14ac:dyDescent="0.2">
      <c r="A149" s="18" t="s">
        <v>301</v>
      </c>
      <c r="B149" s="23" t="s">
        <v>103</v>
      </c>
      <c r="C149" s="18" t="s">
        <v>277</v>
      </c>
      <c r="D149" s="18" t="s">
        <v>277</v>
      </c>
      <c r="E149" s="18" t="s">
        <v>55</v>
      </c>
      <c r="F149" s="20">
        <v>30.861000000000001</v>
      </c>
      <c r="G149" s="20">
        <v>141.3142</v>
      </c>
      <c r="H149" s="18" t="s">
        <v>111</v>
      </c>
      <c r="I149" s="19"/>
      <c r="J149" s="21">
        <v>11.950999999999999</v>
      </c>
      <c r="K149" s="21">
        <v>54.69</v>
      </c>
      <c r="L149" s="21">
        <v>2.93</v>
      </c>
      <c r="M149" s="21">
        <v>0.35</v>
      </c>
      <c r="N149" s="21">
        <v>10.6</v>
      </c>
      <c r="O149" s="21">
        <v>1.01</v>
      </c>
      <c r="P149" s="21">
        <v>3.56</v>
      </c>
      <c r="Q149" s="21">
        <v>7.78</v>
      </c>
      <c r="R149" s="21">
        <v>0.28999999999999998</v>
      </c>
      <c r="S149" s="21">
        <v>14.6</v>
      </c>
      <c r="T149" s="21">
        <v>0.11</v>
      </c>
      <c r="U149" s="20"/>
      <c r="V149" s="20">
        <f t="shared" si="5"/>
        <v>95.92</v>
      </c>
      <c r="W149" s="20"/>
      <c r="X149" s="20"/>
      <c r="Y149" s="20">
        <v>1430</v>
      </c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4"/>
      <c r="BD149" s="24"/>
      <c r="BE149" s="24"/>
      <c r="BF149" s="24"/>
      <c r="BG149" s="20"/>
      <c r="BH149" s="25"/>
      <c r="BI149" s="20"/>
    </row>
    <row r="150" spans="1:61" s="18" customFormat="1" x14ac:dyDescent="0.2">
      <c r="A150" s="18" t="s">
        <v>242</v>
      </c>
      <c r="B150" s="23" t="s">
        <v>103</v>
      </c>
      <c r="C150" s="18" t="s">
        <v>616</v>
      </c>
      <c r="D150" s="18" t="s">
        <v>246</v>
      </c>
      <c r="E150" s="26" t="s">
        <v>55</v>
      </c>
      <c r="F150" s="20">
        <v>30.861000000000001</v>
      </c>
      <c r="G150" s="20">
        <v>141.3142</v>
      </c>
      <c r="H150" s="18" t="s">
        <v>175</v>
      </c>
      <c r="I150" s="19"/>
      <c r="J150" s="21">
        <v>30.2</v>
      </c>
      <c r="K150" s="21">
        <v>55.03</v>
      </c>
      <c r="L150" s="21">
        <v>2.58</v>
      </c>
      <c r="M150" s="21">
        <v>0.4</v>
      </c>
      <c r="N150" s="21">
        <v>12.23</v>
      </c>
      <c r="O150" s="21">
        <v>1.01</v>
      </c>
      <c r="P150" s="21">
        <v>4.3899999999999997</v>
      </c>
      <c r="Q150" s="21">
        <v>9.25</v>
      </c>
      <c r="R150" s="21">
        <v>0.23</v>
      </c>
      <c r="S150" s="21">
        <v>14.87</v>
      </c>
      <c r="T150" s="21"/>
      <c r="U150" s="20"/>
      <c r="V150" s="20">
        <v>95.92</v>
      </c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4"/>
      <c r="BD150" s="24"/>
      <c r="BE150" s="24"/>
      <c r="BF150" s="24"/>
      <c r="BG150" s="20"/>
      <c r="BH150" s="25"/>
      <c r="BI150" s="20"/>
    </row>
    <row r="151" spans="1:61" s="18" customFormat="1" x14ac:dyDescent="0.2">
      <c r="A151" s="18" t="s">
        <v>52</v>
      </c>
      <c r="B151" s="23" t="s">
        <v>53</v>
      </c>
      <c r="C151" s="26" t="s">
        <v>263</v>
      </c>
      <c r="D151" s="18" t="s">
        <v>448</v>
      </c>
      <c r="E151" s="18" t="s">
        <v>55</v>
      </c>
      <c r="F151" s="20">
        <v>32.398000000000003</v>
      </c>
      <c r="G151" s="20">
        <v>140.3655</v>
      </c>
      <c r="H151" s="26" t="s">
        <v>104</v>
      </c>
      <c r="I151" s="23">
        <v>50.45</v>
      </c>
      <c r="J151" s="27">
        <v>0.71436679237503176</v>
      </c>
      <c r="K151" s="21">
        <v>52.98</v>
      </c>
      <c r="L151" s="21">
        <v>2.86</v>
      </c>
      <c r="M151" s="21">
        <v>0.29310000000000003</v>
      </c>
      <c r="N151" s="21">
        <v>11.89</v>
      </c>
      <c r="O151" s="21">
        <v>1.095</v>
      </c>
      <c r="P151" s="21">
        <v>3.94</v>
      </c>
      <c r="Q151" s="21">
        <v>8.4499999999999993</v>
      </c>
      <c r="R151" s="21">
        <v>0.14149999999999999</v>
      </c>
      <c r="S151" s="21">
        <v>14.19</v>
      </c>
      <c r="T151" s="21">
        <v>8.0500000000000002E-2</v>
      </c>
      <c r="U151" s="20"/>
      <c r="V151" s="20">
        <f t="shared" ref="V151:V158" si="6">SUM(K151:T151)</f>
        <v>95.920099999999991</v>
      </c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4"/>
      <c r="BD151" s="24"/>
      <c r="BE151" s="24"/>
      <c r="BF151" s="24"/>
      <c r="BG151" s="20"/>
      <c r="BH151" s="25"/>
      <c r="BI151" s="20"/>
    </row>
    <row r="152" spans="1:61" s="18" customFormat="1" x14ac:dyDescent="0.2">
      <c r="A152" s="18" t="s">
        <v>52</v>
      </c>
      <c r="B152" s="23" t="s">
        <v>53</v>
      </c>
      <c r="C152" s="26" t="s">
        <v>261</v>
      </c>
      <c r="D152" s="18" t="s">
        <v>416</v>
      </c>
      <c r="E152" s="18" t="s">
        <v>55</v>
      </c>
      <c r="F152" s="20">
        <v>32.398000000000003</v>
      </c>
      <c r="G152" s="20">
        <v>140.3655</v>
      </c>
      <c r="H152" s="26" t="s">
        <v>104</v>
      </c>
      <c r="I152" s="23">
        <v>47.77</v>
      </c>
      <c r="J152" s="27">
        <v>0.67044950794272595</v>
      </c>
      <c r="K152" s="21">
        <v>55.37</v>
      </c>
      <c r="L152" s="21">
        <v>3.33</v>
      </c>
      <c r="M152" s="21">
        <v>0.36759999999999998</v>
      </c>
      <c r="N152" s="21">
        <v>10.57</v>
      </c>
      <c r="O152" s="21">
        <v>1.1383000000000001</v>
      </c>
      <c r="P152" s="21">
        <v>2.84</v>
      </c>
      <c r="Q152" s="21">
        <v>7.54</v>
      </c>
      <c r="R152" s="21">
        <v>0.2767</v>
      </c>
      <c r="S152" s="21">
        <v>14.35</v>
      </c>
      <c r="T152" s="21">
        <v>0.13980000000000001</v>
      </c>
      <c r="U152" s="20"/>
      <c r="V152" s="20">
        <f t="shared" si="6"/>
        <v>95.922399999999996</v>
      </c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4"/>
      <c r="BD152" s="24"/>
      <c r="BE152" s="24"/>
      <c r="BF152" s="24"/>
      <c r="BG152" s="20"/>
      <c r="BH152" s="25"/>
      <c r="BI152" s="20"/>
    </row>
    <row r="153" spans="1:61" s="18" customFormat="1" x14ac:dyDescent="0.2">
      <c r="A153" s="18" t="s">
        <v>52</v>
      </c>
      <c r="B153" s="23" t="s">
        <v>53</v>
      </c>
      <c r="C153" s="26" t="s">
        <v>262</v>
      </c>
      <c r="D153" s="18" t="s">
        <v>423</v>
      </c>
      <c r="E153" s="18" t="s">
        <v>55</v>
      </c>
      <c r="F153" s="20">
        <v>32.398000000000003</v>
      </c>
      <c r="G153" s="20">
        <v>140.3655</v>
      </c>
      <c r="H153" s="26" t="s">
        <v>104</v>
      </c>
      <c r="I153" s="23">
        <v>47.99</v>
      </c>
      <c r="J153" s="27">
        <v>0.67405465815731813</v>
      </c>
      <c r="K153" s="21">
        <v>53.92</v>
      </c>
      <c r="L153" s="21">
        <v>3</v>
      </c>
      <c r="M153" s="21">
        <v>0.27460000000000001</v>
      </c>
      <c r="N153" s="21">
        <v>11.61</v>
      </c>
      <c r="O153" s="21">
        <v>1.1141000000000001</v>
      </c>
      <c r="P153" s="21">
        <v>3.48</v>
      </c>
      <c r="Q153" s="21">
        <v>8.26</v>
      </c>
      <c r="R153" s="21">
        <v>0.17469999999999999</v>
      </c>
      <c r="S153" s="21">
        <v>14.01</v>
      </c>
      <c r="T153" s="21">
        <v>8.3599999999999994E-2</v>
      </c>
      <c r="U153" s="20"/>
      <c r="V153" s="20">
        <f t="shared" si="6"/>
        <v>95.927000000000007</v>
      </c>
      <c r="W153" s="20"/>
      <c r="X153" s="20"/>
      <c r="Y153" s="20"/>
      <c r="Z153" s="20"/>
      <c r="AA153" s="20">
        <v>9.34</v>
      </c>
      <c r="AB153" s="20">
        <v>43.64</v>
      </c>
      <c r="AC153" s="20">
        <v>4.33</v>
      </c>
      <c r="AD153" s="20">
        <v>144.21</v>
      </c>
      <c r="AE153" s="20">
        <v>27.1</v>
      </c>
      <c r="AF153" s="20">
        <v>50.67</v>
      </c>
      <c r="AG153" s="20">
        <v>0.35499999999999998</v>
      </c>
      <c r="AH153" s="20">
        <v>0.627</v>
      </c>
      <c r="AI153" s="20">
        <v>101.2</v>
      </c>
      <c r="AJ153" s="20">
        <v>2.1480000000000001</v>
      </c>
      <c r="AK153" s="20">
        <v>6.83</v>
      </c>
      <c r="AL153" s="20">
        <v>1.2789999999999999</v>
      </c>
      <c r="AM153" s="20">
        <v>7.17</v>
      </c>
      <c r="AN153" s="20">
        <v>2.71</v>
      </c>
      <c r="AO153" s="20">
        <v>1.121</v>
      </c>
      <c r="AP153" s="20">
        <v>3.8</v>
      </c>
      <c r="AQ153" s="20">
        <v>0.65300000000000002</v>
      </c>
      <c r="AR153" s="20">
        <v>4.6399999999999997</v>
      </c>
      <c r="AS153" s="20">
        <v>1.0349999999999999</v>
      </c>
      <c r="AT153" s="20">
        <v>3.17</v>
      </c>
      <c r="AU153" s="20">
        <v>0.42799999999999999</v>
      </c>
      <c r="AV153" s="20">
        <v>3.24</v>
      </c>
      <c r="AW153" s="20">
        <v>0.45</v>
      </c>
      <c r="AX153" s="20">
        <v>1.67</v>
      </c>
      <c r="AY153" s="20">
        <v>0.10100000000000001</v>
      </c>
      <c r="AZ153" s="20">
        <v>3.65</v>
      </c>
      <c r="BA153" s="20">
        <v>0.221</v>
      </c>
      <c r="BB153" s="20">
        <v>0.10100000000000001</v>
      </c>
      <c r="BC153" s="24">
        <f>AI153/BA153</f>
        <v>457.91855203619912</v>
      </c>
      <c r="BD153" s="24">
        <f>AC153/BA153</f>
        <v>19.592760180995477</v>
      </c>
      <c r="BE153" s="24">
        <f>BA153/AG153</f>
        <v>0.62253521126760569</v>
      </c>
      <c r="BF153" s="24">
        <f>AH153/AI153</f>
        <v>6.1956521739130431E-3</v>
      </c>
      <c r="BG153" s="20"/>
      <c r="BH153" s="25">
        <f>AJ153/AV153</f>
        <v>0.66296296296296298</v>
      </c>
      <c r="BI153" s="20">
        <f>AJ153/AN153</f>
        <v>0.79261992619926203</v>
      </c>
    </row>
    <row r="154" spans="1:61" s="18" customFormat="1" x14ac:dyDescent="0.2">
      <c r="A154" s="18" t="s">
        <v>102</v>
      </c>
      <c r="B154" s="23" t="s">
        <v>103</v>
      </c>
      <c r="C154" s="18" t="s">
        <v>274</v>
      </c>
      <c r="D154" s="18" t="s">
        <v>274</v>
      </c>
      <c r="E154" s="26" t="s">
        <v>55</v>
      </c>
      <c r="F154" s="20">
        <v>30.861000000000001</v>
      </c>
      <c r="G154" s="20">
        <v>141.3142</v>
      </c>
      <c r="H154" s="26" t="s">
        <v>104</v>
      </c>
      <c r="I154" s="19"/>
      <c r="J154" s="21">
        <v>5.03</v>
      </c>
      <c r="K154" s="21">
        <v>53.75</v>
      </c>
      <c r="L154" s="21">
        <v>2.4500000000000002</v>
      </c>
      <c r="M154" s="21">
        <v>0.35</v>
      </c>
      <c r="N154" s="21">
        <v>11.6</v>
      </c>
      <c r="O154" s="21">
        <v>0.98</v>
      </c>
      <c r="P154" s="21">
        <v>3.81</v>
      </c>
      <c r="Q154" s="21">
        <v>8.3800000000000008</v>
      </c>
      <c r="R154" s="21">
        <v>0.25</v>
      </c>
      <c r="S154" s="21">
        <v>14.26</v>
      </c>
      <c r="T154" s="21">
        <v>0.1</v>
      </c>
      <c r="U154" s="22"/>
      <c r="V154" s="22">
        <f t="shared" si="6"/>
        <v>95.93</v>
      </c>
      <c r="W154" s="22">
        <v>3</v>
      </c>
      <c r="X154" s="22">
        <v>156</v>
      </c>
      <c r="Y154" s="22">
        <v>1362</v>
      </c>
      <c r="Z154" s="22">
        <v>19.2</v>
      </c>
      <c r="AA154" s="22">
        <v>6.51</v>
      </c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4"/>
      <c r="BD154" s="24"/>
      <c r="BE154" s="24"/>
      <c r="BF154" s="24"/>
      <c r="BG154" s="20"/>
      <c r="BH154" s="25"/>
      <c r="BI154" s="20"/>
    </row>
    <row r="155" spans="1:61" s="18" customFormat="1" x14ac:dyDescent="0.2">
      <c r="A155" s="18" t="s">
        <v>567</v>
      </c>
      <c r="B155" s="23" t="s">
        <v>103</v>
      </c>
      <c r="C155" s="18" t="s">
        <v>274</v>
      </c>
      <c r="D155" s="18" t="s">
        <v>719</v>
      </c>
      <c r="E155" s="18" t="s">
        <v>55</v>
      </c>
      <c r="F155" s="20">
        <v>30.861000000000001</v>
      </c>
      <c r="G155" s="20">
        <v>141.3142</v>
      </c>
      <c r="H155" s="18" t="s">
        <v>558</v>
      </c>
      <c r="I155" s="19"/>
      <c r="J155" s="21">
        <v>5.0299999999999994</v>
      </c>
      <c r="K155" s="21">
        <v>53.75</v>
      </c>
      <c r="L155" s="21">
        <v>2.4500000000000002</v>
      </c>
      <c r="M155" s="21">
        <v>0.35</v>
      </c>
      <c r="N155" s="21">
        <v>11.6</v>
      </c>
      <c r="O155" s="21">
        <v>0.98</v>
      </c>
      <c r="P155" s="21">
        <v>3.81</v>
      </c>
      <c r="Q155" s="21">
        <v>8.3800000000000008</v>
      </c>
      <c r="R155" s="21">
        <v>0.25</v>
      </c>
      <c r="S155" s="21">
        <v>14.26</v>
      </c>
      <c r="T155" s="21">
        <v>0.1</v>
      </c>
      <c r="U155" s="20"/>
      <c r="V155" s="20">
        <f t="shared" si="6"/>
        <v>95.93</v>
      </c>
      <c r="W155" s="20">
        <v>3</v>
      </c>
      <c r="X155" s="20">
        <v>156</v>
      </c>
      <c r="Y155" s="20">
        <v>1362</v>
      </c>
      <c r="Z155" s="20">
        <v>19.2</v>
      </c>
      <c r="AA155" s="20">
        <v>6.51</v>
      </c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4"/>
      <c r="BD155" s="24"/>
      <c r="BE155" s="24"/>
      <c r="BF155" s="24"/>
      <c r="BG155" s="20"/>
      <c r="BH155" s="25"/>
      <c r="BI155" s="20"/>
    </row>
    <row r="156" spans="1:61" s="18" customFormat="1" x14ac:dyDescent="0.2">
      <c r="A156" s="18" t="s">
        <v>102</v>
      </c>
      <c r="B156" s="23" t="s">
        <v>103</v>
      </c>
      <c r="C156" s="18" t="s">
        <v>274</v>
      </c>
      <c r="D156" s="18" t="s">
        <v>274</v>
      </c>
      <c r="E156" s="18" t="s">
        <v>55</v>
      </c>
      <c r="F156" s="20">
        <v>30.861000000000001</v>
      </c>
      <c r="G156" s="20">
        <v>141.3142</v>
      </c>
      <c r="H156" s="18" t="s">
        <v>557</v>
      </c>
      <c r="I156" s="19"/>
      <c r="J156" s="21">
        <v>5.0299999999999994</v>
      </c>
      <c r="K156" s="21">
        <v>53.75</v>
      </c>
      <c r="L156" s="21">
        <v>2.4500000000000002</v>
      </c>
      <c r="M156" s="21">
        <v>0.35</v>
      </c>
      <c r="N156" s="21">
        <v>11.6</v>
      </c>
      <c r="O156" s="21">
        <v>0.98</v>
      </c>
      <c r="P156" s="21">
        <v>3.81</v>
      </c>
      <c r="Q156" s="21">
        <v>8.3800000000000008</v>
      </c>
      <c r="R156" s="21">
        <v>0.25</v>
      </c>
      <c r="S156" s="21">
        <v>14.26</v>
      </c>
      <c r="T156" s="21">
        <v>0.1</v>
      </c>
      <c r="U156" s="20"/>
      <c r="V156" s="20">
        <f t="shared" si="6"/>
        <v>95.93</v>
      </c>
      <c r="W156" s="20">
        <v>4.2</v>
      </c>
      <c r="X156" s="20">
        <v>156</v>
      </c>
      <c r="Y156" s="20">
        <v>1362</v>
      </c>
      <c r="Z156" s="20">
        <v>19.2</v>
      </c>
      <c r="AA156" s="20">
        <v>6.51</v>
      </c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4"/>
      <c r="BD156" s="24"/>
      <c r="BE156" s="24"/>
      <c r="BF156" s="24"/>
      <c r="BG156" s="20"/>
      <c r="BH156" s="25"/>
      <c r="BI156" s="20"/>
    </row>
    <row r="157" spans="1:61" s="18" customFormat="1" x14ac:dyDescent="0.2">
      <c r="A157" s="18" t="s">
        <v>301</v>
      </c>
      <c r="B157" s="23" t="s">
        <v>103</v>
      </c>
      <c r="C157" s="18" t="s">
        <v>277</v>
      </c>
      <c r="D157" s="18" t="s">
        <v>277</v>
      </c>
      <c r="E157" s="18" t="s">
        <v>55</v>
      </c>
      <c r="F157" s="20">
        <v>30.861000000000001</v>
      </c>
      <c r="G157" s="20">
        <v>141.3142</v>
      </c>
      <c r="H157" s="18" t="s">
        <v>558</v>
      </c>
      <c r="I157" s="19"/>
      <c r="J157" s="21">
        <v>11.950999999999999</v>
      </c>
      <c r="K157" s="21">
        <v>56.64</v>
      </c>
      <c r="L157" s="21">
        <v>3.52</v>
      </c>
      <c r="M157" s="21">
        <v>0.47</v>
      </c>
      <c r="N157" s="21">
        <v>9.3800000000000008</v>
      </c>
      <c r="O157" s="21">
        <v>0.95</v>
      </c>
      <c r="P157" s="21">
        <v>3.08</v>
      </c>
      <c r="Q157" s="21">
        <v>6.97</v>
      </c>
      <c r="R157" s="21">
        <v>0.23</v>
      </c>
      <c r="S157" s="21">
        <v>14.53</v>
      </c>
      <c r="T157" s="21">
        <v>0.16</v>
      </c>
      <c r="U157" s="20"/>
      <c r="V157" s="20">
        <f t="shared" si="6"/>
        <v>95.93</v>
      </c>
      <c r="W157" s="20"/>
      <c r="X157" s="20"/>
      <c r="Y157" s="20">
        <v>1598</v>
      </c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4"/>
      <c r="BD157" s="24"/>
      <c r="BE157" s="24"/>
      <c r="BF157" s="24"/>
      <c r="BG157" s="20"/>
      <c r="BH157" s="25"/>
      <c r="BI157" s="20"/>
    </row>
    <row r="158" spans="1:61" s="18" customFormat="1" x14ac:dyDescent="0.2">
      <c r="A158" s="18" t="s">
        <v>301</v>
      </c>
      <c r="B158" s="23" t="s">
        <v>103</v>
      </c>
      <c r="C158" s="18" t="s">
        <v>629</v>
      </c>
      <c r="D158" s="18" t="s">
        <v>629</v>
      </c>
      <c r="E158" s="18" t="s">
        <v>55</v>
      </c>
      <c r="F158" s="20">
        <v>30.861000000000001</v>
      </c>
      <c r="G158" s="20">
        <v>141.3142</v>
      </c>
      <c r="H158" s="18" t="s">
        <v>558</v>
      </c>
      <c r="I158" s="19"/>
      <c r="J158" s="21">
        <v>3.4259999999999997</v>
      </c>
      <c r="K158" s="21">
        <v>56.67</v>
      </c>
      <c r="L158" s="21">
        <v>3.01</v>
      </c>
      <c r="M158" s="21">
        <v>0.42</v>
      </c>
      <c r="N158" s="21">
        <v>10.19</v>
      </c>
      <c r="O158" s="21">
        <v>0.8</v>
      </c>
      <c r="P158" s="21">
        <v>3.09</v>
      </c>
      <c r="Q158" s="21">
        <v>7.07</v>
      </c>
      <c r="R158" s="21">
        <v>0.21</v>
      </c>
      <c r="S158" s="21">
        <v>14.4</v>
      </c>
      <c r="T158" s="21">
        <v>0.08</v>
      </c>
      <c r="U158" s="20"/>
      <c r="V158" s="20">
        <f t="shared" si="6"/>
        <v>95.94</v>
      </c>
      <c r="W158" s="20"/>
      <c r="X158" s="20"/>
      <c r="Y158" s="20">
        <v>1490</v>
      </c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4"/>
      <c r="BD158" s="24"/>
      <c r="BE158" s="24"/>
      <c r="BF158" s="24"/>
      <c r="BG158" s="20"/>
      <c r="BH158" s="25"/>
      <c r="BI158" s="20"/>
    </row>
    <row r="159" spans="1:61" s="18" customFormat="1" x14ac:dyDescent="0.2">
      <c r="A159" s="18" t="s">
        <v>242</v>
      </c>
      <c r="B159" s="23" t="s">
        <v>103</v>
      </c>
      <c r="C159" s="18" t="s">
        <v>616</v>
      </c>
      <c r="D159" s="18" t="s">
        <v>246</v>
      </c>
      <c r="E159" s="26" t="s">
        <v>55</v>
      </c>
      <c r="F159" s="20">
        <v>30.861000000000001</v>
      </c>
      <c r="G159" s="20">
        <v>141.3142</v>
      </c>
      <c r="H159" s="18" t="s">
        <v>175</v>
      </c>
      <c r="I159" s="19"/>
      <c r="J159" s="21">
        <v>30.2</v>
      </c>
      <c r="K159" s="21">
        <v>55.63</v>
      </c>
      <c r="L159" s="21">
        <v>2.86</v>
      </c>
      <c r="M159" s="21">
        <v>0.51</v>
      </c>
      <c r="N159" s="21">
        <v>12.5</v>
      </c>
      <c r="O159" s="21">
        <v>1.1200000000000001</v>
      </c>
      <c r="P159" s="21">
        <v>3.54</v>
      </c>
      <c r="Q159" s="21">
        <v>8.43</v>
      </c>
      <c r="R159" s="21">
        <v>0.21</v>
      </c>
      <c r="S159" s="21">
        <v>15.2</v>
      </c>
      <c r="T159" s="21"/>
      <c r="U159" s="20"/>
      <c r="V159" s="20">
        <v>95.94</v>
      </c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4"/>
      <c r="BD159" s="24"/>
      <c r="BE159" s="24"/>
      <c r="BF159" s="24"/>
      <c r="BG159" s="20"/>
      <c r="BH159" s="25"/>
      <c r="BI159" s="20"/>
    </row>
    <row r="160" spans="1:61" s="18" customFormat="1" x14ac:dyDescent="0.2">
      <c r="A160" s="18" t="s">
        <v>301</v>
      </c>
      <c r="B160" s="23" t="s">
        <v>103</v>
      </c>
      <c r="C160" s="18" t="s">
        <v>112</v>
      </c>
      <c r="D160" s="18" t="s">
        <v>112</v>
      </c>
      <c r="E160" s="18" t="s">
        <v>55</v>
      </c>
      <c r="F160" s="20">
        <v>30.861000000000001</v>
      </c>
      <c r="G160" s="20">
        <v>141.3142</v>
      </c>
      <c r="H160" s="18" t="s">
        <v>557</v>
      </c>
      <c r="I160" s="19"/>
      <c r="J160" s="21">
        <v>6.0309999999999997</v>
      </c>
      <c r="K160" s="21">
        <v>50.87</v>
      </c>
      <c r="L160" s="21">
        <v>1.87</v>
      </c>
      <c r="M160" s="21">
        <v>0.14000000000000001</v>
      </c>
      <c r="N160" s="21">
        <v>10.050000000000001</v>
      </c>
      <c r="O160" s="21">
        <v>0.56000000000000005</v>
      </c>
      <c r="P160" s="21">
        <v>6.84</v>
      </c>
      <c r="Q160" s="21">
        <v>11.03</v>
      </c>
      <c r="R160" s="21">
        <v>0.28999999999999998</v>
      </c>
      <c r="S160" s="21">
        <v>14.2</v>
      </c>
      <c r="T160" s="21">
        <v>0.09</v>
      </c>
      <c r="U160" s="20"/>
      <c r="V160" s="20">
        <f t="shared" ref="V160:V188" si="7">SUM(K160:T160)</f>
        <v>95.940000000000012</v>
      </c>
      <c r="W160" s="20"/>
      <c r="X160" s="20"/>
      <c r="Y160" s="20">
        <v>470</v>
      </c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4"/>
      <c r="BD160" s="24"/>
      <c r="BE160" s="24"/>
      <c r="BF160" s="24"/>
      <c r="BG160" s="20"/>
      <c r="BH160" s="25"/>
      <c r="BI160" s="20"/>
    </row>
    <row r="161" spans="1:61" s="18" customFormat="1" x14ac:dyDescent="0.2">
      <c r="A161" s="18" t="s">
        <v>301</v>
      </c>
      <c r="B161" s="23" t="s">
        <v>103</v>
      </c>
      <c r="C161" s="18" t="s">
        <v>279</v>
      </c>
      <c r="D161" s="18" t="s">
        <v>279</v>
      </c>
      <c r="E161" s="18" t="s">
        <v>55</v>
      </c>
      <c r="F161" s="20">
        <v>30.861000000000001</v>
      </c>
      <c r="G161" s="20">
        <v>141.3142</v>
      </c>
      <c r="H161" s="18" t="s">
        <v>558</v>
      </c>
      <c r="I161" s="19"/>
      <c r="J161" s="21">
        <v>33.256999999999998</v>
      </c>
      <c r="K161" s="21">
        <v>51.37</v>
      </c>
      <c r="L161" s="21">
        <v>2.5099999999999998</v>
      </c>
      <c r="M161" s="21">
        <v>0.3</v>
      </c>
      <c r="N161" s="21">
        <v>12.55</v>
      </c>
      <c r="O161" s="21">
        <v>0.84</v>
      </c>
      <c r="P161" s="21">
        <v>4.76</v>
      </c>
      <c r="Q161" s="21">
        <v>9.2799999999999994</v>
      </c>
      <c r="R161" s="21">
        <v>0.19</v>
      </c>
      <c r="S161" s="21">
        <v>14</v>
      </c>
      <c r="T161" s="21">
        <v>0.15</v>
      </c>
      <c r="U161" s="20"/>
      <c r="V161" s="20">
        <f t="shared" si="7"/>
        <v>95.95</v>
      </c>
      <c r="W161" s="20"/>
      <c r="X161" s="20"/>
      <c r="Y161" s="20">
        <v>2090</v>
      </c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4"/>
      <c r="BD161" s="24"/>
      <c r="BE161" s="24"/>
      <c r="BF161" s="24"/>
      <c r="BG161" s="20"/>
      <c r="BH161" s="25"/>
      <c r="BI161" s="20"/>
    </row>
    <row r="162" spans="1:61" s="18" customFormat="1" x14ac:dyDescent="0.2">
      <c r="A162" s="18" t="s">
        <v>52</v>
      </c>
      <c r="B162" s="23" t="s">
        <v>53</v>
      </c>
      <c r="C162" s="26" t="s">
        <v>262</v>
      </c>
      <c r="D162" s="18" t="s">
        <v>428</v>
      </c>
      <c r="E162" s="18" t="s">
        <v>55</v>
      </c>
      <c r="F162" s="20">
        <v>32.398000000000003</v>
      </c>
      <c r="G162" s="20">
        <v>140.3655</v>
      </c>
      <c r="H162" s="26" t="s">
        <v>104</v>
      </c>
      <c r="I162" s="23">
        <v>47.99</v>
      </c>
      <c r="J162" s="27">
        <v>0.67405465815731813</v>
      </c>
      <c r="K162" s="21">
        <v>52.33</v>
      </c>
      <c r="L162" s="21">
        <v>2.68</v>
      </c>
      <c r="M162" s="21">
        <v>0.31669999999999998</v>
      </c>
      <c r="N162" s="21">
        <v>11.88</v>
      </c>
      <c r="O162" s="21">
        <v>0.92090000000000005</v>
      </c>
      <c r="P162" s="21">
        <v>4.8099999999999996</v>
      </c>
      <c r="Q162" s="21">
        <v>8.7899999999999991</v>
      </c>
      <c r="R162" s="21">
        <v>0.26240000000000002</v>
      </c>
      <c r="S162" s="21">
        <v>13.88</v>
      </c>
      <c r="T162" s="21">
        <v>8.8900000000000007E-2</v>
      </c>
      <c r="U162" s="20"/>
      <c r="V162" s="20">
        <f t="shared" si="7"/>
        <v>95.958899999999986</v>
      </c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4"/>
      <c r="BD162" s="24"/>
      <c r="BE162" s="24"/>
      <c r="BF162" s="24"/>
      <c r="BG162" s="20"/>
      <c r="BH162" s="25"/>
      <c r="BI162" s="20"/>
    </row>
    <row r="163" spans="1:61" s="18" customFormat="1" x14ac:dyDescent="0.2">
      <c r="A163" s="18" t="s">
        <v>301</v>
      </c>
      <c r="B163" s="23" t="s">
        <v>103</v>
      </c>
      <c r="C163" s="18" t="s">
        <v>645</v>
      </c>
      <c r="D163" s="18" t="s">
        <v>645</v>
      </c>
      <c r="E163" s="18" t="s">
        <v>55</v>
      </c>
      <c r="F163" s="20">
        <v>30.861000000000001</v>
      </c>
      <c r="G163" s="20">
        <v>141.3142</v>
      </c>
      <c r="H163" s="18" t="s">
        <v>557</v>
      </c>
      <c r="I163" s="19"/>
      <c r="J163" s="21">
        <v>7.2069999999999999</v>
      </c>
      <c r="K163" s="21">
        <v>52.78</v>
      </c>
      <c r="L163" s="21">
        <v>2.58</v>
      </c>
      <c r="M163" s="21">
        <v>0.41</v>
      </c>
      <c r="N163" s="21">
        <v>13.52</v>
      </c>
      <c r="O163" s="21">
        <v>1.1399999999999999</v>
      </c>
      <c r="P163" s="21">
        <v>4.7</v>
      </c>
      <c r="Q163" s="21">
        <v>7.71</v>
      </c>
      <c r="R163" s="21">
        <v>0.22</v>
      </c>
      <c r="S163" s="21">
        <v>12.8</v>
      </c>
      <c r="T163" s="21">
        <v>0.1</v>
      </c>
      <c r="U163" s="20"/>
      <c r="V163" s="20">
        <f t="shared" si="7"/>
        <v>95.95999999999998</v>
      </c>
      <c r="W163" s="20"/>
      <c r="X163" s="20"/>
      <c r="Y163" s="20">
        <v>1000</v>
      </c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4"/>
      <c r="BD163" s="24"/>
      <c r="BE163" s="24"/>
      <c r="BF163" s="24"/>
      <c r="BG163" s="20"/>
      <c r="BH163" s="25"/>
      <c r="BI163" s="20"/>
    </row>
    <row r="164" spans="1:61" s="18" customFormat="1" x14ac:dyDescent="0.2">
      <c r="A164" s="18" t="s">
        <v>301</v>
      </c>
      <c r="B164" s="23" t="s">
        <v>103</v>
      </c>
      <c r="C164" s="18" t="s">
        <v>689</v>
      </c>
      <c r="D164" s="18" t="s">
        <v>689</v>
      </c>
      <c r="E164" s="18" t="s">
        <v>55</v>
      </c>
      <c r="F164" s="20">
        <v>30.861000000000001</v>
      </c>
      <c r="G164" s="20">
        <v>141.3142</v>
      </c>
      <c r="H164" s="18" t="s">
        <v>558</v>
      </c>
      <c r="I164" s="19"/>
      <c r="J164" s="21">
        <v>1.9249999999999998</v>
      </c>
      <c r="K164" s="21">
        <v>53.88</v>
      </c>
      <c r="L164" s="21">
        <v>2.73</v>
      </c>
      <c r="M164" s="21">
        <v>0.39</v>
      </c>
      <c r="N164" s="21">
        <v>11.59</v>
      </c>
      <c r="O164" s="21">
        <v>1.07</v>
      </c>
      <c r="P164" s="21">
        <v>3.47</v>
      </c>
      <c r="Q164" s="21">
        <v>8.4</v>
      </c>
      <c r="R164" s="21">
        <v>0.32</v>
      </c>
      <c r="S164" s="21">
        <v>14</v>
      </c>
      <c r="T164" s="21">
        <v>0.11</v>
      </c>
      <c r="U164" s="20"/>
      <c r="V164" s="20">
        <f t="shared" si="7"/>
        <v>95.96</v>
      </c>
      <c r="W164" s="20"/>
      <c r="X164" s="20"/>
      <c r="Y164" s="20">
        <v>1280</v>
      </c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4"/>
      <c r="BD164" s="24"/>
      <c r="BE164" s="24"/>
      <c r="BF164" s="24"/>
      <c r="BG164" s="20"/>
      <c r="BH164" s="25"/>
      <c r="BI164" s="20"/>
    </row>
    <row r="165" spans="1:61" s="18" customFormat="1" x14ac:dyDescent="0.2">
      <c r="A165" s="18" t="s">
        <v>301</v>
      </c>
      <c r="B165" s="23" t="s">
        <v>103</v>
      </c>
      <c r="C165" s="18" t="s">
        <v>277</v>
      </c>
      <c r="D165" s="18" t="s">
        <v>277</v>
      </c>
      <c r="E165" s="18" t="s">
        <v>55</v>
      </c>
      <c r="F165" s="20">
        <v>30.861000000000001</v>
      </c>
      <c r="G165" s="20">
        <v>141.3142</v>
      </c>
      <c r="H165" s="18" t="s">
        <v>111</v>
      </c>
      <c r="I165" s="19"/>
      <c r="J165" s="21">
        <v>11.950999999999999</v>
      </c>
      <c r="K165" s="21">
        <v>49.86</v>
      </c>
      <c r="L165" s="21">
        <v>2.19</v>
      </c>
      <c r="M165" s="21">
        <v>0.22</v>
      </c>
      <c r="N165" s="21">
        <v>14.47</v>
      </c>
      <c r="O165" s="21">
        <v>1.0900000000000001</v>
      </c>
      <c r="P165" s="21">
        <v>7.12</v>
      </c>
      <c r="Q165" s="21">
        <v>8.27</v>
      </c>
      <c r="R165" s="21">
        <v>0.3</v>
      </c>
      <c r="S165" s="21">
        <v>12.4</v>
      </c>
      <c r="T165" s="21">
        <v>0.05</v>
      </c>
      <c r="U165" s="20"/>
      <c r="V165" s="20">
        <f t="shared" si="7"/>
        <v>95.97</v>
      </c>
      <c r="W165" s="20"/>
      <c r="X165" s="20"/>
      <c r="Y165" s="20">
        <v>1980</v>
      </c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4"/>
      <c r="BD165" s="24"/>
      <c r="BE165" s="24"/>
      <c r="BF165" s="24"/>
      <c r="BG165" s="20"/>
      <c r="BH165" s="25"/>
      <c r="BI165" s="20"/>
    </row>
    <row r="166" spans="1:61" s="18" customFormat="1" x14ac:dyDescent="0.2">
      <c r="A166" s="18" t="s">
        <v>301</v>
      </c>
      <c r="B166" s="23" t="s">
        <v>103</v>
      </c>
      <c r="C166" s="18" t="s">
        <v>276</v>
      </c>
      <c r="D166" s="18" t="s">
        <v>276</v>
      </c>
      <c r="E166" s="18" t="s">
        <v>55</v>
      </c>
      <c r="F166" s="20">
        <v>30.861000000000001</v>
      </c>
      <c r="G166" s="20">
        <v>141.3142</v>
      </c>
      <c r="H166" s="18" t="s">
        <v>558</v>
      </c>
      <c r="I166" s="19"/>
      <c r="J166" s="21">
        <v>10.45</v>
      </c>
      <c r="K166" s="21">
        <v>52.72</v>
      </c>
      <c r="L166" s="21">
        <v>2.71</v>
      </c>
      <c r="M166" s="21">
        <v>0.25</v>
      </c>
      <c r="N166" s="21">
        <v>10.49</v>
      </c>
      <c r="O166" s="21">
        <v>1.23</v>
      </c>
      <c r="P166" s="21">
        <v>4.04</v>
      </c>
      <c r="Q166" s="21">
        <v>8.83</v>
      </c>
      <c r="R166" s="21">
        <v>0.18</v>
      </c>
      <c r="S166" s="21">
        <v>15.3</v>
      </c>
      <c r="T166" s="21">
        <v>0.22</v>
      </c>
      <c r="U166" s="20"/>
      <c r="V166" s="20">
        <f t="shared" si="7"/>
        <v>95.970000000000013</v>
      </c>
      <c r="W166" s="20"/>
      <c r="X166" s="20"/>
      <c r="Y166" s="20">
        <v>730</v>
      </c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4"/>
      <c r="BD166" s="24"/>
      <c r="BE166" s="24"/>
      <c r="BF166" s="24"/>
      <c r="BG166" s="20"/>
      <c r="BH166" s="25"/>
      <c r="BI166" s="20"/>
    </row>
    <row r="167" spans="1:61" s="18" customFormat="1" x14ac:dyDescent="0.2">
      <c r="A167" s="18" t="s">
        <v>301</v>
      </c>
      <c r="B167" s="23" t="s">
        <v>103</v>
      </c>
      <c r="C167" s="18" t="s">
        <v>277</v>
      </c>
      <c r="D167" s="18" t="s">
        <v>277</v>
      </c>
      <c r="E167" s="18" t="s">
        <v>55</v>
      </c>
      <c r="F167" s="20">
        <v>30.861000000000001</v>
      </c>
      <c r="G167" s="20">
        <v>141.3142</v>
      </c>
      <c r="H167" s="18" t="s">
        <v>111</v>
      </c>
      <c r="I167" s="19"/>
      <c r="J167" s="21">
        <v>11.950999999999999</v>
      </c>
      <c r="K167" s="21">
        <v>55.36</v>
      </c>
      <c r="L167" s="21">
        <v>2.95</v>
      </c>
      <c r="M167" s="21">
        <v>0.37</v>
      </c>
      <c r="N167" s="21">
        <v>10.8</v>
      </c>
      <c r="O167" s="21">
        <v>0.93</v>
      </c>
      <c r="P167" s="21">
        <v>3.58</v>
      </c>
      <c r="Q167" s="21">
        <v>7.62</v>
      </c>
      <c r="R167" s="21">
        <v>0.21</v>
      </c>
      <c r="S167" s="21">
        <v>14</v>
      </c>
      <c r="T167" s="21">
        <v>0.15</v>
      </c>
      <c r="U167" s="20"/>
      <c r="V167" s="20">
        <f t="shared" si="7"/>
        <v>95.970000000000013</v>
      </c>
      <c r="W167" s="20"/>
      <c r="X167" s="20"/>
      <c r="Y167" s="20">
        <v>1730</v>
      </c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4"/>
      <c r="BD167" s="24"/>
      <c r="BE167" s="24"/>
      <c r="BF167" s="24"/>
      <c r="BG167" s="20"/>
      <c r="BH167" s="25"/>
      <c r="BI167" s="20"/>
    </row>
    <row r="168" spans="1:61" s="18" customFormat="1" x14ac:dyDescent="0.2">
      <c r="A168" s="18" t="s">
        <v>301</v>
      </c>
      <c r="B168" s="23" t="s">
        <v>103</v>
      </c>
      <c r="C168" s="18" t="s">
        <v>628</v>
      </c>
      <c r="D168" s="18" t="s">
        <v>628</v>
      </c>
      <c r="E168" s="18" t="s">
        <v>55</v>
      </c>
      <c r="F168" s="20">
        <v>30.861000000000001</v>
      </c>
      <c r="G168" s="20">
        <v>141.3142</v>
      </c>
      <c r="H168" s="18" t="s">
        <v>558</v>
      </c>
      <c r="I168" s="19"/>
      <c r="J168" s="21">
        <v>3.4539999999999997</v>
      </c>
      <c r="K168" s="21">
        <v>55.33</v>
      </c>
      <c r="L168" s="21">
        <v>3</v>
      </c>
      <c r="M168" s="21">
        <v>0.44</v>
      </c>
      <c r="N168" s="21">
        <v>11.52</v>
      </c>
      <c r="O168" s="21">
        <v>1</v>
      </c>
      <c r="P168" s="21">
        <v>3.14</v>
      </c>
      <c r="Q168" s="21">
        <v>7.41</v>
      </c>
      <c r="R168" s="21">
        <v>0.16</v>
      </c>
      <c r="S168" s="21">
        <v>13.8</v>
      </c>
      <c r="T168" s="21">
        <v>0.18</v>
      </c>
      <c r="U168" s="20"/>
      <c r="V168" s="20">
        <f t="shared" si="7"/>
        <v>95.97999999999999</v>
      </c>
      <c r="W168" s="20"/>
      <c r="X168" s="20"/>
      <c r="Y168" s="20">
        <v>2380</v>
      </c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4"/>
      <c r="BD168" s="24"/>
      <c r="BE168" s="24"/>
      <c r="BF168" s="24"/>
      <c r="BG168" s="20"/>
      <c r="BH168" s="25"/>
      <c r="BI168" s="20"/>
    </row>
    <row r="169" spans="1:61" s="18" customFormat="1" x14ac:dyDescent="0.2">
      <c r="A169" s="18" t="s">
        <v>567</v>
      </c>
      <c r="B169" s="23" t="s">
        <v>103</v>
      </c>
      <c r="C169" s="18" t="s">
        <v>277</v>
      </c>
      <c r="D169" s="18" t="s">
        <v>277</v>
      </c>
      <c r="E169" s="18" t="s">
        <v>55</v>
      </c>
      <c r="F169" s="20">
        <v>30.861000000000001</v>
      </c>
      <c r="G169" s="20">
        <v>141.3142</v>
      </c>
      <c r="H169" s="18" t="s">
        <v>557</v>
      </c>
      <c r="I169" s="19"/>
      <c r="J169" s="21">
        <v>12.01</v>
      </c>
      <c r="K169" s="21">
        <v>49.86</v>
      </c>
      <c r="L169" s="21">
        <v>2.19</v>
      </c>
      <c r="M169" s="21">
        <v>0.22</v>
      </c>
      <c r="N169" s="21">
        <v>14.47</v>
      </c>
      <c r="O169" s="21">
        <v>1.0900000000000001</v>
      </c>
      <c r="P169" s="21">
        <v>7.12</v>
      </c>
      <c r="Q169" s="21">
        <v>8.27</v>
      </c>
      <c r="R169" s="21">
        <v>0.3</v>
      </c>
      <c r="S169" s="21">
        <v>12.42</v>
      </c>
      <c r="T169" s="21">
        <v>0.05</v>
      </c>
      <c r="U169" s="20"/>
      <c r="V169" s="20">
        <f t="shared" si="7"/>
        <v>95.99</v>
      </c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4"/>
      <c r="BD169" s="24"/>
      <c r="BE169" s="24"/>
      <c r="BF169" s="24"/>
      <c r="BG169" s="20"/>
      <c r="BH169" s="25"/>
      <c r="BI169" s="20"/>
    </row>
    <row r="170" spans="1:61" s="18" customFormat="1" x14ac:dyDescent="0.2">
      <c r="A170" s="18" t="s">
        <v>102</v>
      </c>
      <c r="B170" s="23" t="s">
        <v>103</v>
      </c>
      <c r="C170" s="18" t="s">
        <v>277</v>
      </c>
      <c r="D170" s="18" t="s">
        <v>277</v>
      </c>
      <c r="E170" s="26" t="s">
        <v>55</v>
      </c>
      <c r="F170" s="20">
        <v>30.861000000000001</v>
      </c>
      <c r="G170" s="20">
        <v>141.3142</v>
      </c>
      <c r="H170" s="18" t="s">
        <v>111</v>
      </c>
      <c r="I170" s="19"/>
      <c r="J170" s="21">
        <v>12.1</v>
      </c>
      <c r="K170" s="21">
        <v>56.09</v>
      </c>
      <c r="L170" s="21">
        <v>3.11</v>
      </c>
      <c r="M170" s="21">
        <v>0.41</v>
      </c>
      <c r="N170" s="21">
        <v>9.9499999999999993</v>
      </c>
      <c r="O170" s="21">
        <v>1.07</v>
      </c>
      <c r="P170" s="21">
        <v>2.95</v>
      </c>
      <c r="Q170" s="21">
        <v>7.23</v>
      </c>
      <c r="R170" s="21">
        <v>0.25</v>
      </c>
      <c r="S170" s="21">
        <v>14.81</v>
      </c>
      <c r="T170" s="21">
        <v>0.13</v>
      </c>
      <c r="U170" s="22"/>
      <c r="V170" s="22">
        <f t="shared" si="7"/>
        <v>96</v>
      </c>
      <c r="W170" s="22">
        <v>3.95</v>
      </c>
      <c r="X170" s="22">
        <v>187</v>
      </c>
      <c r="Y170" s="22">
        <v>1353</v>
      </c>
      <c r="Z170" s="22">
        <v>20</v>
      </c>
      <c r="AA170" s="22">
        <v>7.5</v>
      </c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4"/>
      <c r="BD170" s="24"/>
      <c r="BE170" s="24"/>
      <c r="BF170" s="24"/>
      <c r="BG170" s="20">
        <v>6.5</v>
      </c>
      <c r="BH170" s="25"/>
      <c r="BI170" s="20"/>
    </row>
    <row r="171" spans="1:61" s="18" customFormat="1" x14ac:dyDescent="0.2">
      <c r="A171" s="18" t="s">
        <v>567</v>
      </c>
      <c r="B171" s="23" t="s">
        <v>103</v>
      </c>
      <c r="C171" s="18" t="s">
        <v>277</v>
      </c>
      <c r="D171" s="18" t="s">
        <v>731</v>
      </c>
      <c r="E171" s="18" t="s">
        <v>55</v>
      </c>
      <c r="F171" s="20">
        <v>30.861000000000001</v>
      </c>
      <c r="G171" s="20">
        <v>141.3142</v>
      </c>
      <c r="H171" s="18" t="s">
        <v>557</v>
      </c>
      <c r="I171" s="19"/>
      <c r="J171" s="21">
        <v>12.1</v>
      </c>
      <c r="K171" s="21">
        <v>56.09</v>
      </c>
      <c r="L171" s="21">
        <v>3.11</v>
      </c>
      <c r="M171" s="21">
        <v>0.41</v>
      </c>
      <c r="N171" s="21">
        <v>9.9499999999999993</v>
      </c>
      <c r="O171" s="21">
        <v>1.07</v>
      </c>
      <c r="P171" s="21">
        <v>2.95</v>
      </c>
      <c r="Q171" s="21">
        <v>7.23</v>
      </c>
      <c r="R171" s="21">
        <v>0.25</v>
      </c>
      <c r="S171" s="21">
        <v>14.81</v>
      </c>
      <c r="T171" s="21">
        <v>0.13</v>
      </c>
      <c r="U171" s="20"/>
      <c r="V171" s="20">
        <f t="shared" si="7"/>
        <v>96</v>
      </c>
      <c r="W171" s="20">
        <v>3.95</v>
      </c>
      <c r="X171" s="20">
        <v>187</v>
      </c>
      <c r="Y171" s="20">
        <v>1353</v>
      </c>
      <c r="Z171" s="20">
        <v>20</v>
      </c>
      <c r="AA171" s="20">
        <v>7.5</v>
      </c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4"/>
      <c r="BD171" s="24"/>
      <c r="BE171" s="24"/>
      <c r="BF171" s="24"/>
      <c r="BG171" s="20">
        <v>6.5</v>
      </c>
      <c r="BH171" s="25"/>
      <c r="BI171" s="20"/>
    </row>
    <row r="172" spans="1:61" s="18" customFormat="1" x14ac:dyDescent="0.2">
      <c r="A172" s="18" t="s">
        <v>102</v>
      </c>
      <c r="B172" s="23" t="s">
        <v>103</v>
      </c>
      <c r="C172" s="18" t="s">
        <v>277</v>
      </c>
      <c r="D172" s="18" t="s">
        <v>277</v>
      </c>
      <c r="E172" s="18" t="s">
        <v>55</v>
      </c>
      <c r="F172" s="20">
        <v>30.861000000000001</v>
      </c>
      <c r="G172" s="20">
        <v>141.3142</v>
      </c>
      <c r="H172" s="18" t="s">
        <v>111</v>
      </c>
      <c r="I172" s="19"/>
      <c r="J172" s="21">
        <v>13.35</v>
      </c>
      <c r="K172" s="21">
        <v>56.09</v>
      </c>
      <c r="L172" s="21">
        <v>3.11</v>
      </c>
      <c r="M172" s="21">
        <v>0.41</v>
      </c>
      <c r="N172" s="21">
        <v>9.9499999999999993</v>
      </c>
      <c r="O172" s="21">
        <v>1.07</v>
      </c>
      <c r="P172" s="21">
        <v>2.95</v>
      </c>
      <c r="Q172" s="21">
        <v>7.23</v>
      </c>
      <c r="R172" s="21">
        <v>0.25</v>
      </c>
      <c r="S172" s="21">
        <v>14.81</v>
      </c>
      <c r="T172" s="21">
        <v>0.13</v>
      </c>
      <c r="U172" s="20"/>
      <c r="V172" s="20">
        <f t="shared" si="7"/>
        <v>96</v>
      </c>
      <c r="W172" s="20">
        <v>4</v>
      </c>
      <c r="X172" s="20">
        <v>187</v>
      </c>
      <c r="Y172" s="20">
        <v>1353</v>
      </c>
      <c r="Z172" s="20">
        <v>20</v>
      </c>
      <c r="AA172" s="20">
        <v>7.5</v>
      </c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4"/>
      <c r="BD172" s="24"/>
      <c r="BE172" s="24"/>
      <c r="BF172" s="24"/>
      <c r="BG172" s="20">
        <v>6.5</v>
      </c>
      <c r="BH172" s="25"/>
      <c r="BI172" s="20"/>
    </row>
    <row r="173" spans="1:61" s="18" customFormat="1" x14ac:dyDescent="0.2">
      <c r="A173" s="18" t="s">
        <v>301</v>
      </c>
      <c r="B173" s="23" t="s">
        <v>103</v>
      </c>
      <c r="C173" s="18" t="s">
        <v>279</v>
      </c>
      <c r="D173" s="18" t="s">
        <v>279</v>
      </c>
      <c r="E173" s="18" t="s">
        <v>55</v>
      </c>
      <c r="F173" s="20">
        <v>30.861000000000001</v>
      </c>
      <c r="G173" s="20">
        <v>141.3142</v>
      </c>
      <c r="H173" s="18" t="s">
        <v>558</v>
      </c>
      <c r="I173" s="19"/>
      <c r="J173" s="21">
        <v>33.256999999999998</v>
      </c>
      <c r="K173" s="21">
        <v>49.39</v>
      </c>
      <c r="L173" s="21">
        <v>2.2000000000000002</v>
      </c>
      <c r="M173" s="21">
        <v>0.27</v>
      </c>
      <c r="N173" s="21">
        <v>12.85</v>
      </c>
      <c r="O173" s="21">
        <v>1.17</v>
      </c>
      <c r="P173" s="21">
        <v>5.1100000000000003</v>
      </c>
      <c r="Q173" s="21">
        <v>9.8699999999999992</v>
      </c>
      <c r="R173" s="21">
        <v>0.28999999999999998</v>
      </c>
      <c r="S173" s="21">
        <v>14.7</v>
      </c>
      <c r="T173" s="21">
        <v>0.15</v>
      </c>
      <c r="U173" s="20"/>
      <c r="V173" s="20">
        <f t="shared" si="7"/>
        <v>96.000000000000028</v>
      </c>
      <c r="W173" s="20"/>
      <c r="X173" s="20"/>
      <c r="Y173" s="20">
        <v>1110</v>
      </c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4"/>
      <c r="BD173" s="24"/>
      <c r="BE173" s="24"/>
      <c r="BF173" s="24"/>
      <c r="BG173" s="20"/>
      <c r="BH173" s="25"/>
      <c r="BI173" s="20"/>
    </row>
    <row r="174" spans="1:61" s="18" customFormat="1" x14ac:dyDescent="0.2">
      <c r="A174" s="18" t="s">
        <v>301</v>
      </c>
      <c r="B174" s="23" t="s">
        <v>103</v>
      </c>
      <c r="C174" s="18" t="s">
        <v>273</v>
      </c>
      <c r="D174" s="18" t="s">
        <v>273</v>
      </c>
      <c r="E174" s="18" t="s">
        <v>55</v>
      </c>
      <c r="F174" s="20">
        <v>30.861000000000001</v>
      </c>
      <c r="G174" s="20">
        <v>141.3142</v>
      </c>
      <c r="H174" s="18" t="s">
        <v>558</v>
      </c>
      <c r="I174" s="19"/>
      <c r="J174" s="21">
        <v>3.262</v>
      </c>
      <c r="K174" s="21">
        <v>54.56</v>
      </c>
      <c r="L174" s="21">
        <v>2.98</v>
      </c>
      <c r="M174" s="21">
        <v>0.39</v>
      </c>
      <c r="N174" s="21">
        <v>9.9600000000000009</v>
      </c>
      <c r="O174" s="21">
        <v>1.05</v>
      </c>
      <c r="P174" s="21">
        <v>3.59</v>
      </c>
      <c r="Q174" s="21">
        <v>7.99</v>
      </c>
      <c r="R174" s="21">
        <v>0.25</v>
      </c>
      <c r="S174" s="21">
        <v>15.1</v>
      </c>
      <c r="T174" s="21">
        <v>0.14000000000000001</v>
      </c>
      <c r="U174" s="20"/>
      <c r="V174" s="20">
        <f t="shared" si="7"/>
        <v>96.009999999999991</v>
      </c>
      <c r="W174" s="20"/>
      <c r="X174" s="20"/>
      <c r="Y174" s="20">
        <v>1750</v>
      </c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4"/>
      <c r="BD174" s="24"/>
      <c r="BE174" s="24"/>
      <c r="BF174" s="24"/>
      <c r="BG174" s="20"/>
      <c r="BH174" s="25"/>
      <c r="BI174" s="20"/>
    </row>
    <row r="175" spans="1:61" s="18" customFormat="1" x14ac:dyDescent="0.2">
      <c r="A175" s="18" t="s">
        <v>301</v>
      </c>
      <c r="B175" s="23" t="s">
        <v>103</v>
      </c>
      <c r="C175" s="18" t="s">
        <v>664</v>
      </c>
      <c r="D175" s="18" t="s">
        <v>664</v>
      </c>
      <c r="E175" s="18" t="s">
        <v>55</v>
      </c>
      <c r="F175" s="20">
        <v>30.861000000000001</v>
      </c>
      <c r="G175" s="20">
        <v>141.3142</v>
      </c>
      <c r="H175" s="18" t="s">
        <v>558</v>
      </c>
      <c r="I175" s="19"/>
      <c r="J175" s="21">
        <v>11.930999999999999</v>
      </c>
      <c r="K175" s="21">
        <v>55.47</v>
      </c>
      <c r="L175" s="21">
        <v>3.21</v>
      </c>
      <c r="M175" s="21">
        <v>0.47</v>
      </c>
      <c r="N175" s="21">
        <v>10.35</v>
      </c>
      <c r="O175" s="21">
        <v>1.02</v>
      </c>
      <c r="P175" s="21">
        <v>3.39</v>
      </c>
      <c r="Q175" s="21">
        <v>7.65</v>
      </c>
      <c r="R175" s="21">
        <v>0.23</v>
      </c>
      <c r="S175" s="21">
        <v>14.1</v>
      </c>
      <c r="T175" s="21">
        <v>0.12</v>
      </c>
      <c r="U175" s="20"/>
      <c r="V175" s="20">
        <f t="shared" si="7"/>
        <v>96.01</v>
      </c>
      <c r="W175" s="20"/>
      <c r="X175" s="20"/>
      <c r="Y175" s="20">
        <v>1550</v>
      </c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4"/>
      <c r="BD175" s="24"/>
      <c r="BE175" s="24"/>
      <c r="BF175" s="24"/>
      <c r="BG175" s="20"/>
      <c r="BH175" s="25"/>
      <c r="BI175" s="20"/>
    </row>
    <row r="176" spans="1:61" s="18" customFormat="1" x14ac:dyDescent="0.2">
      <c r="A176" s="18" t="s">
        <v>301</v>
      </c>
      <c r="B176" s="23" t="s">
        <v>103</v>
      </c>
      <c r="C176" s="18" t="s">
        <v>628</v>
      </c>
      <c r="D176" s="18" t="s">
        <v>628</v>
      </c>
      <c r="E176" s="18" t="s">
        <v>55</v>
      </c>
      <c r="F176" s="20">
        <v>30.861000000000001</v>
      </c>
      <c r="G176" s="20">
        <v>141.3142</v>
      </c>
      <c r="H176" s="18" t="s">
        <v>558</v>
      </c>
      <c r="I176" s="19"/>
      <c r="J176" s="21">
        <v>3.4539999999999997</v>
      </c>
      <c r="K176" s="21">
        <v>55.33</v>
      </c>
      <c r="L176" s="21">
        <v>2.96</v>
      </c>
      <c r="M176" s="21">
        <v>0.44</v>
      </c>
      <c r="N176" s="21">
        <v>11.48</v>
      </c>
      <c r="O176" s="21">
        <v>0.95</v>
      </c>
      <c r="P176" s="21">
        <v>3.27</v>
      </c>
      <c r="Q176" s="21">
        <v>7.37</v>
      </c>
      <c r="R176" s="21">
        <v>0.15</v>
      </c>
      <c r="S176" s="21">
        <v>14</v>
      </c>
      <c r="T176" s="21">
        <v>7.0000000000000007E-2</v>
      </c>
      <c r="U176" s="20"/>
      <c r="V176" s="20">
        <f t="shared" si="7"/>
        <v>96.02</v>
      </c>
      <c r="W176" s="20"/>
      <c r="X176" s="20"/>
      <c r="Y176" s="20">
        <v>1880</v>
      </c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4"/>
      <c r="BD176" s="24"/>
      <c r="BE176" s="24"/>
      <c r="BF176" s="24"/>
      <c r="BG176" s="20"/>
      <c r="BH176" s="25"/>
      <c r="BI176" s="20"/>
    </row>
    <row r="177" spans="1:61" s="18" customFormat="1" x14ac:dyDescent="0.2">
      <c r="A177" s="18" t="s">
        <v>102</v>
      </c>
      <c r="B177" s="23" t="s">
        <v>103</v>
      </c>
      <c r="C177" s="18" t="s">
        <v>277</v>
      </c>
      <c r="D177" s="18" t="s">
        <v>277</v>
      </c>
      <c r="E177" s="26" t="s">
        <v>55</v>
      </c>
      <c r="F177" s="20">
        <v>30.861000000000001</v>
      </c>
      <c r="G177" s="20">
        <v>141.3142</v>
      </c>
      <c r="H177" s="18" t="s">
        <v>111</v>
      </c>
      <c r="I177" s="19"/>
      <c r="J177" s="21">
        <v>12.11</v>
      </c>
      <c r="K177" s="21">
        <v>56.06</v>
      </c>
      <c r="L177" s="21">
        <v>2.95</v>
      </c>
      <c r="M177" s="21">
        <v>0.42</v>
      </c>
      <c r="N177" s="21">
        <v>9.6999999999999993</v>
      </c>
      <c r="O177" s="21">
        <v>1</v>
      </c>
      <c r="P177" s="21">
        <v>3.31</v>
      </c>
      <c r="Q177" s="21">
        <v>7.43</v>
      </c>
      <c r="R177" s="21">
        <v>0.23</v>
      </c>
      <c r="S177" s="21">
        <v>14.78</v>
      </c>
      <c r="T177" s="21">
        <v>0.14000000000000001</v>
      </c>
      <c r="U177" s="22"/>
      <c r="V177" s="22">
        <f t="shared" si="7"/>
        <v>96.02000000000001</v>
      </c>
      <c r="W177" s="22">
        <v>3.97</v>
      </c>
      <c r="X177" s="22">
        <v>152</v>
      </c>
      <c r="Y177" s="22">
        <v>1208</v>
      </c>
      <c r="Z177" s="22">
        <v>18</v>
      </c>
      <c r="AA177" s="22">
        <v>6.7</v>
      </c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4"/>
      <c r="BD177" s="24"/>
      <c r="BE177" s="24"/>
      <c r="BF177" s="24"/>
      <c r="BG177" s="20"/>
      <c r="BH177" s="25"/>
      <c r="BI177" s="20"/>
    </row>
    <row r="178" spans="1:61" s="18" customFormat="1" x14ac:dyDescent="0.2">
      <c r="A178" s="18" t="s">
        <v>301</v>
      </c>
      <c r="B178" s="23" t="s">
        <v>103</v>
      </c>
      <c r="C178" s="18" t="s">
        <v>277</v>
      </c>
      <c r="D178" s="18" t="s">
        <v>277</v>
      </c>
      <c r="E178" s="18" t="s">
        <v>55</v>
      </c>
      <c r="F178" s="20">
        <v>30.861000000000001</v>
      </c>
      <c r="G178" s="20">
        <v>141.3142</v>
      </c>
      <c r="H178" s="18" t="s">
        <v>558</v>
      </c>
      <c r="I178" s="19"/>
      <c r="J178" s="21">
        <v>11.950999999999999</v>
      </c>
      <c r="K178" s="21">
        <v>56.06</v>
      </c>
      <c r="L178" s="21">
        <v>2.95</v>
      </c>
      <c r="M178" s="21">
        <v>0.42</v>
      </c>
      <c r="N178" s="21">
        <v>9.6999999999999993</v>
      </c>
      <c r="O178" s="21">
        <v>1</v>
      </c>
      <c r="P178" s="21">
        <v>3.31</v>
      </c>
      <c r="Q178" s="21">
        <v>7.43</v>
      </c>
      <c r="R178" s="21">
        <v>0.23</v>
      </c>
      <c r="S178" s="21">
        <v>14.78</v>
      </c>
      <c r="T178" s="21">
        <v>0.14000000000000001</v>
      </c>
      <c r="U178" s="20"/>
      <c r="V178" s="20">
        <f t="shared" si="7"/>
        <v>96.02000000000001</v>
      </c>
      <c r="W178" s="20"/>
      <c r="X178" s="20"/>
      <c r="Y178" s="20">
        <v>1208</v>
      </c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4"/>
      <c r="BD178" s="24"/>
      <c r="BE178" s="24"/>
      <c r="BF178" s="24"/>
      <c r="BG178" s="20"/>
      <c r="BH178" s="25"/>
      <c r="BI178" s="20"/>
    </row>
    <row r="179" spans="1:61" s="18" customFormat="1" x14ac:dyDescent="0.2">
      <c r="A179" s="18" t="s">
        <v>567</v>
      </c>
      <c r="B179" s="23" t="s">
        <v>103</v>
      </c>
      <c r="C179" s="18" t="s">
        <v>277</v>
      </c>
      <c r="D179" s="18" t="s">
        <v>734</v>
      </c>
      <c r="E179" s="18" t="s">
        <v>55</v>
      </c>
      <c r="F179" s="20">
        <v>30.861000000000001</v>
      </c>
      <c r="G179" s="20">
        <v>141.3142</v>
      </c>
      <c r="H179" s="18" t="s">
        <v>557</v>
      </c>
      <c r="I179" s="19"/>
      <c r="J179" s="21">
        <v>12.11</v>
      </c>
      <c r="K179" s="21">
        <v>56.06</v>
      </c>
      <c r="L179" s="21">
        <v>2.95</v>
      </c>
      <c r="M179" s="21">
        <v>0.42</v>
      </c>
      <c r="N179" s="21">
        <v>9.6999999999999993</v>
      </c>
      <c r="O179" s="21">
        <v>1</v>
      </c>
      <c r="P179" s="21">
        <v>3.31</v>
      </c>
      <c r="Q179" s="21">
        <v>7.43</v>
      </c>
      <c r="R179" s="21">
        <v>0.23</v>
      </c>
      <c r="S179" s="21">
        <v>14.78</v>
      </c>
      <c r="T179" s="21">
        <v>0.14000000000000001</v>
      </c>
      <c r="U179" s="20"/>
      <c r="V179" s="20">
        <f t="shared" si="7"/>
        <v>96.02000000000001</v>
      </c>
      <c r="W179" s="20">
        <v>3.97</v>
      </c>
      <c r="X179" s="20">
        <v>152</v>
      </c>
      <c r="Y179" s="20">
        <v>1208</v>
      </c>
      <c r="Z179" s="20">
        <v>18</v>
      </c>
      <c r="AA179" s="20">
        <v>6.7</v>
      </c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4"/>
      <c r="BD179" s="24"/>
      <c r="BE179" s="24"/>
      <c r="BF179" s="24"/>
      <c r="BG179" s="20"/>
      <c r="BH179" s="25"/>
      <c r="BI179" s="20"/>
    </row>
    <row r="180" spans="1:61" s="18" customFormat="1" x14ac:dyDescent="0.2">
      <c r="A180" s="18" t="s">
        <v>102</v>
      </c>
      <c r="B180" s="23" t="s">
        <v>103</v>
      </c>
      <c r="C180" s="18" t="s">
        <v>277</v>
      </c>
      <c r="D180" s="18" t="s">
        <v>277</v>
      </c>
      <c r="E180" s="18" t="s">
        <v>55</v>
      </c>
      <c r="F180" s="20">
        <v>30.861000000000001</v>
      </c>
      <c r="G180" s="20">
        <v>141.3142</v>
      </c>
      <c r="H180" s="18" t="s">
        <v>111</v>
      </c>
      <c r="I180" s="19"/>
      <c r="J180" s="21">
        <v>13.35</v>
      </c>
      <c r="K180" s="21">
        <v>56.06</v>
      </c>
      <c r="L180" s="21">
        <v>2.95</v>
      </c>
      <c r="M180" s="21">
        <v>0.42</v>
      </c>
      <c r="N180" s="21">
        <v>9.6999999999999993</v>
      </c>
      <c r="O180" s="21">
        <v>1</v>
      </c>
      <c r="P180" s="21">
        <v>3.31</v>
      </c>
      <c r="Q180" s="21">
        <v>7.43</v>
      </c>
      <c r="R180" s="21">
        <v>0.23</v>
      </c>
      <c r="S180" s="21">
        <v>14.78</v>
      </c>
      <c r="T180" s="21">
        <v>0.14000000000000001</v>
      </c>
      <c r="U180" s="20"/>
      <c r="V180" s="20">
        <f t="shared" si="7"/>
        <v>96.02000000000001</v>
      </c>
      <c r="W180" s="20">
        <v>3.98</v>
      </c>
      <c r="X180" s="20">
        <v>152</v>
      </c>
      <c r="Y180" s="20">
        <v>1208</v>
      </c>
      <c r="Z180" s="20">
        <v>18</v>
      </c>
      <c r="AA180" s="20">
        <v>6.7</v>
      </c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4"/>
      <c r="BD180" s="24"/>
      <c r="BE180" s="24"/>
      <c r="BF180" s="24"/>
      <c r="BG180" s="20"/>
      <c r="BH180" s="25"/>
      <c r="BI180" s="20"/>
    </row>
    <row r="181" spans="1:61" s="18" customFormat="1" x14ac:dyDescent="0.2">
      <c r="A181" s="18" t="s">
        <v>301</v>
      </c>
      <c r="B181" s="23" t="s">
        <v>103</v>
      </c>
      <c r="C181" s="18" t="s">
        <v>112</v>
      </c>
      <c r="D181" s="18" t="s">
        <v>112</v>
      </c>
      <c r="E181" s="18" t="s">
        <v>55</v>
      </c>
      <c r="F181" s="20">
        <v>30.861000000000001</v>
      </c>
      <c r="G181" s="20">
        <v>141.3142</v>
      </c>
      <c r="H181" s="18" t="s">
        <v>557</v>
      </c>
      <c r="I181" s="19"/>
      <c r="J181" s="21">
        <v>6.0309999999999997</v>
      </c>
      <c r="K181" s="21">
        <v>51.97</v>
      </c>
      <c r="L181" s="21">
        <v>1.77</v>
      </c>
      <c r="M181" s="21">
        <v>0.22</v>
      </c>
      <c r="N181" s="21">
        <v>10.19</v>
      </c>
      <c r="O181" s="21">
        <v>0.72</v>
      </c>
      <c r="P181" s="21">
        <v>5.85</v>
      </c>
      <c r="Q181" s="21">
        <v>10.29</v>
      </c>
      <c r="R181" s="21">
        <v>0.19</v>
      </c>
      <c r="S181" s="21">
        <v>14.7</v>
      </c>
      <c r="T181" s="21">
        <v>0.13</v>
      </c>
      <c r="U181" s="20"/>
      <c r="V181" s="20">
        <f t="shared" si="7"/>
        <v>96.029999999999987</v>
      </c>
      <c r="W181" s="20"/>
      <c r="X181" s="20"/>
      <c r="Y181" s="20">
        <v>610</v>
      </c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4"/>
      <c r="BD181" s="24"/>
      <c r="BE181" s="24"/>
      <c r="BF181" s="24"/>
      <c r="BG181" s="20"/>
      <c r="BH181" s="25"/>
      <c r="BI181" s="20"/>
    </row>
    <row r="182" spans="1:61" s="18" customFormat="1" x14ac:dyDescent="0.2">
      <c r="A182" s="18" t="s">
        <v>301</v>
      </c>
      <c r="B182" s="23" t="s">
        <v>103</v>
      </c>
      <c r="C182" s="18" t="s">
        <v>638</v>
      </c>
      <c r="D182" s="18" t="s">
        <v>274</v>
      </c>
      <c r="E182" s="18" t="s">
        <v>55</v>
      </c>
      <c r="F182" s="20">
        <v>30.861000000000001</v>
      </c>
      <c r="G182" s="20">
        <v>141.3142</v>
      </c>
      <c r="H182" s="18" t="s">
        <v>558</v>
      </c>
      <c r="I182" s="19"/>
      <c r="J182" s="21">
        <v>5.0309999999999997</v>
      </c>
      <c r="K182" s="21">
        <v>55.39</v>
      </c>
      <c r="L182" s="21">
        <v>3.21</v>
      </c>
      <c r="M182" s="21">
        <v>0.27</v>
      </c>
      <c r="N182" s="21">
        <v>9.5</v>
      </c>
      <c r="O182" s="21">
        <v>1.1299999999999999</v>
      </c>
      <c r="P182" s="21">
        <v>3.48</v>
      </c>
      <c r="Q182" s="21">
        <v>7.45</v>
      </c>
      <c r="R182" s="21">
        <v>0.24</v>
      </c>
      <c r="S182" s="21">
        <v>15.2</v>
      </c>
      <c r="T182" s="21">
        <v>0.16</v>
      </c>
      <c r="U182" s="20"/>
      <c r="V182" s="20">
        <f t="shared" si="7"/>
        <v>96.03</v>
      </c>
      <c r="W182" s="20"/>
      <c r="X182" s="20"/>
      <c r="Y182" s="20">
        <v>1070</v>
      </c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4"/>
      <c r="BD182" s="24"/>
      <c r="BE182" s="24"/>
      <c r="BF182" s="24"/>
      <c r="BG182" s="20"/>
      <c r="BH182" s="25"/>
      <c r="BI182" s="20"/>
    </row>
    <row r="183" spans="1:61" s="18" customFormat="1" x14ac:dyDescent="0.2">
      <c r="A183" s="18" t="s">
        <v>52</v>
      </c>
      <c r="B183" s="23" t="s">
        <v>53</v>
      </c>
      <c r="C183" s="26" t="s">
        <v>262</v>
      </c>
      <c r="D183" s="18" t="s">
        <v>434</v>
      </c>
      <c r="E183" s="18" t="s">
        <v>55</v>
      </c>
      <c r="F183" s="20">
        <v>32.398000000000003</v>
      </c>
      <c r="G183" s="20">
        <v>140.3655</v>
      </c>
      <c r="H183" s="26" t="s">
        <v>104</v>
      </c>
      <c r="I183" s="23">
        <v>47.99</v>
      </c>
      <c r="J183" s="27">
        <v>0.67405465815731813</v>
      </c>
      <c r="K183" s="21">
        <v>54.23</v>
      </c>
      <c r="L183" s="21">
        <v>2.89</v>
      </c>
      <c r="M183" s="21">
        <v>0.3322</v>
      </c>
      <c r="N183" s="21">
        <v>12.08</v>
      </c>
      <c r="O183" s="21">
        <v>1.1224000000000001</v>
      </c>
      <c r="P183" s="21">
        <v>3.09</v>
      </c>
      <c r="Q183" s="21">
        <v>8</v>
      </c>
      <c r="R183" s="21">
        <v>0.26390000000000002</v>
      </c>
      <c r="S183" s="21">
        <v>13.96</v>
      </c>
      <c r="T183" s="21">
        <v>6.7199999999999996E-2</v>
      </c>
      <c r="U183" s="20"/>
      <c r="V183" s="20">
        <f t="shared" si="7"/>
        <v>96.035700000000006</v>
      </c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4"/>
      <c r="BD183" s="24"/>
      <c r="BE183" s="24"/>
      <c r="BF183" s="24"/>
      <c r="BG183" s="20"/>
      <c r="BH183" s="25"/>
      <c r="BI183" s="20"/>
    </row>
    <row r="184" spans="1:61" s="18" customFormat="1" x14ac:dyDescent="0.2">
      <c r="A184" s="18" t="s">
        <v>301</v>
      </c>
      <c r="B184" s="23" t="s">
        <v>103</v>
      </c>
      <c r="C184" s="18" t="s">
        <v>277</v>
      </c>
      <c r="D184" s="18" t="s">
        <v>277</v>
      </c>
      <c r="E184" s="18" t="s">
        <v>55</v>
      </c>
      <c r="F184" s="20">
        <v>30.861000000000001</v>
      </c>
      <c r="G184" s="20">
        <v>141.3142</v>
      </c>
      <c r="H184" s="18" t="s">
        <v>558</v>
      </c>
      <c r="I184" s="19"/>
      <c r="J184" s="21">
        <v>11.950999999999999</v>
      </c>
      <c r="K184" s="21">
        <v>56.09</v>
      </c>
      <c r="L184" s="21">
        <v>3.11</v>
      </c>
      <c r="M184" s="21">
        <v>0.46</v>
      </c>
      <c r="N184" s="21">
        <v>9.9499999999999993</v>
      </c>
      <c r="O184" s="21">
        <v>1.07</v>
      </c>
      <c r="P184" s="21">
        <v>2.95</v>
      </c>
      <c r="Q184" s="21">
        <v>7.23</v>
      </c>
      <c r="R184" s="21">
        <v>0.25</v>
      </c>
      <c r="S184" s="21">
        <v>14.81</v>
      </c>
      <c r="T184" s="21">
        <v>0.13</v>
      </c>
      <c r="U184" s="20"/>
      <c r="V184" s="20">
        <f t="shared" si="7"/>
        <v>96.05</v>
      </c>
      <c r="W184" s="20"/>
      <c r="X184" s="20"/>
      <c r="Y184" s="20">
        <v>1353</v>
      </c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4"/>
      <c r="BD184" s="24"/>
      <c r="BE184" s="24"/>
      <c r="BF184" s="24"/>
      <c r="BG184" s="20"/>
      <c r="BH184" s="25"/>
      <c r="BI184" s="20"/>
    </row>
    <row r="185" spans="1:61" s="18" customFormat="1" x14ac:dyDescent="0.2">
      <c r="A185" s="18" t="s">
        <v>301</v>
      </c>
      <c r="B185" s="23" t="s">
        <v>103</v>
      </c>
      <c r="C185" s="18" t="s">
        <v>689</v>
      </c>
      <c r="D185" s="18" t="s">
        <v>689</v>
      </c>
      <c r="E185" s="18" t="s">
        <v>55</v>
      </c>
      <c r="F185" s="20">
        <v>30.861000000000001</v>
      </c>
      <c r="G185" s="20">
        <v>141.3142</v>
      </c>
      <c r="H185" s="18" t="s">
        <v>558</v>
      </c>
      <c r="I185" s="19"/>
      <c r="J185" s="21">
        <v>1.9249999999999998</v>
      </c>
      <c r="K185" s="21">
        <v>53.51</v>
      </c>
      <c r="L185" s="21">
        <v>2.69</v>
      </c>
      <c r="M185" s="21">
        <v>0.39</v>
      </c>
      <c r="N185" s="21">
        <v>11.8</v>
      </c>
      <c r="O185" s="21">
        <v>1.1299999999999999</v>
      </c>
      <c r="P185" s="21">
        <v>3.45</v>
      </c>
      <c r="Q185" s="21">
        <v>8.5500000000000007</v>
      </c>
      <c r="R185" s="21">
        <v>0.2</v>
      </c>
      <c r="S185" s="21">
        <v>14.2</v>
      </c>
      <c r="T185" s="21">
        <v>0.13</v>
      </c>
      <c r="U185" s="20"/>
      <c r="V185" s="20">
        <f t="shared" si="7"/>
        <v>96.05</v>
      </c>
      <c r="W185" s="20"/>
      <c r="X185" s="20"/>
      <c r="Y185" s="20">
        <v>1465</v>
      </c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4"/>
      <c r="BD185" s="24"/>
      <c r="BE185" s="24"/>
      <c r="BF185" s="24"/>
      <c r="BG185" s="20"/>
      <c r="BH185" s="25"/>
      <c r="BI185" s="20"/>
    </row>
    <row r="186" spans="1:61" s="18" customFormat="1" x14ac:dyDescent="0.2">
      <c r="A186" s="18" t="s">
        <v>301</v>
      </c>
      <c r="B186" s="23" t="s">
        <v>103</v>
      </c>
      <c r="C186" s="18" t="s">
        <v>651</v>
      </c>
      <c r="D186" s="18" t="s">
        <v>651</v>
      </c>
      <c r="E186" s="18" t="s">
        <v>55</v>
      </c>
      <c r="F186" s="20">
        <v>30.861000000000001</v>
      </c>
      <c r="G186" s="20">
        <v>141.3142</v>
      </c>
      <c r="H186" s="18" t="s">
        <v>558</v>
      </c>
      <c r="I186" s="19"/>
      <c r="J186" s="21">
        <v>8.7929999999999993</v>
      </c>
      <c r="K186" s="21">
        <v>54.1</v>
      </c>
      <c r="L186" s="21">
        <v>2.84</v>
      </c>
      <c r="M186" s="21">
        <v>0.37</v>
      </c>
      <c r="N186" s="21">
        <v>11.25</v>
      </c>
      <c r="O186" s="21">
        <v>1.1200000000000001</v>
      </c>
      <c r="P186" s="21">
        <v>3.48</v>
      </c>
      <c r="Q186" s="21">
        <v>8.33</v>
      </c>
      <c r="R186" s="21">
        <v>0.19</v>
      </c>
      <c r="S186" s="21">
        <v>14.3</v>
      </c>
      <c r="T186" s="21">
        <v>0.09</v>
      </c>
      <c r="U186" s="20"/>
      <c r="V186" s="20">
        <f t="shared" si="7"/>
        <v>96.070000000000007</v>
      </c>
      <c r="W186" s="20"/>
      <c r="X186" s="20"/>
      <c r="Y186" s="20">
        <v>1570</v>
      </c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4"/>
      <c r="BD186" s="24"/>
      <c r="BE186" s="24"/>
      <c r="BF186" s="24"/>
      <c r="BG186" s="20"/>
      <c r="BH186" s="25"/>
      <c r="BI186" s="20"/>
    </row>
    <row r="187" spans="1:61" s="18" customFormat="1" x14ac:dyDescent="0.2">
      <c r="A187" s="18" t="s">
        <v>301</v>
      </c>
      <c r="B187" s="23" t="s">
        <v>103</v>
      </c>
      <c r="C187" s="18" t="s">
        <v>279</v>
      </c>
      <c r="D187" s="18" t="s">
        <v>122</v>
      </c>
      <c r="E187" s="18" t="s">
        <v>55</v>
      </c>
      <c r="F187" s="20">
        <v>30.861000000000001</v>
      </c>
      <c r="G187" s="20">
        <v>141.3142</v>
      </c>
      <c r="H187" s="18" t="s">
        <v>111</v>
      </c>
      <c r="I187" s="19"/>
      <c r="J187" s="21">
        <v>39.981000000000002</v>
      </c>
      <c r="K187" s="21">
        <v>55.47</v>
      </c>
      <c r="L187" s="21">
        <v>2.6</v>
      </c>
      <c r="M187" s="21">
        <v>0.31</v>
      </c>
      <c r="N187" s="21">
        <v>10.08</v>
      </c>
      <c r="O187" s="21">
        <v>0.54</v>
      </c>
      <c r="P187" s="21">
        <v>4.21</v>
      </c>
      <c r="Q187" s="21">
        <v>8.1999999999999993</v>
      </c>
      <c r="R187" s="21">
        <v>0.14000000000000001</v>
      </c>
      <c r="S187" s="21">
        <v>14.5</v>
      </c>
      <c r="T187" s="21">
        <v>0.02</v>
      </c>
      <c r="U187" s="20"/>
      <c r="V187" s="20">
        <f t="shared" si="7"/>
        <v>96.070000000000007</v>
      </c>
      <c r="W187" s="20"/>
      <c r="X187" s="20"/>
      <c r="Y187" s="20">
        <v>1500</v>
      </c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4"/>
      <c r="BD187" s="24"/>
      <c r="BE187" s="24"/>
      <c r="BF187" s="24"/>
      <c r="BG187" s="20"/>
      <c r="BH187" s="25"/>
      <c r="BI187" s="20"/>
    </row>
    <row r="188" spans="1:61" s="18" customFormat="1" x14ac:dyDescent="0.2">
      <c r="A188" s="18" t="s">
        <v>52</v>
      </c>
      <c r="B188" s="23" t="s">
        <v>53</v>
      </c>
      <c r="C188" s="18" t="s">
        <v>574</v>
      </c>
      <c r="D188" s="18" t="s">
        <v>564</v>
      </c>
      <c r="E188" s="18" t="s">
        <v>55</v>
      </c>
      <c r="F188" s="20">
        <v>32.398000000000003</v>
      </c>
      <c r="G188" s="20">
        <v>140.3655</v>
      </c>
      <c r="H188" s="26" t="s">
        <v>104</v>
      </c>
      <c r="I188" s="23">
        <v>12.95</v>
      </c>
      <c r="J188" s="27">
        <v>0.2070045192278136</v>
      </c>
      <c r="K188" s="21">
        <v>56.57</v>
      </c>
      <c r="L188" s="21">
        <v>3.39</v>
      </c>
      <c r="M188" s="21">
        <v>0.30309999999999998</v>
      </c>
      <c r="N188" s="21">
        <v>9.5500000000000007</v>
      </c>
      <c r="O188" s="21">
        <v>0.9708</v>
      </c>
      <c r="P188" s="21">
        <v>2.83</v>
      </c>
      <c r="Q188" s="21">
        <v>7.52</v>
      </c>
      <c r="R188" s="21">
        <v>0.2384</v>
      </c>
      <c r="S188" s="21">
        <v>14.63</v>
      </c>
      <c r="T188" s="21">
        <v>7.6700000000000004E-2</v>
      </c>
      <c r="U188" s="20"/>
      <c r="V188" s="20">
        <f t="shared" si="7"/>
        <v>96.078999999999994</v>
      </c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4"/>
      <c r="BD188" s="24"/>
      <c r="BE188" s="24"/>
      <c r="BF188" s="24"/>
      <c r="BG188" s="20"/>
      <c r="BH188" s="25"/>
      <c r="BI188" s="20"/>
    </row>
    <row r="189" spans="1:61" s="18" customFormat="1" x14ac:dyDescent="0.2">
      <c r="A189" s="18" t="s">
        <v>242</v>
      </c>
      <c r="B189" s="19" t="s">
        <v>303</v>
      </c>
      <c r="C189" s="18" t="s">
        <v>606</v>
      </c>
      <c r="D189" s="18" t="s">
        <v>249</v>
      </c>
      <c r="E189" s="26" t="s">
        <v>55</v>
      </c>
      <c r="F189" s="25">
        <f>31.88</f>
        <v>31.88</v>
      </c>
      <c r="G189" s="25">
        <v>141.22999999999999</v>
      </c>
      <c r="H189" s="18" t="s">
        <v>175</v>
      </c>
      <c r="I189" s="19">
        <v>38.9</v>
      </c>
      <c r="J189" s="21">
        <v>5.6</v>
      </c>
      <c r="K189" s="21">
        <v>54.37</v>
      </c>
      <c r="L189" s="21">
        <v>1.81</v>
      </c>
      <c r="M189" s="21">
        <v>0.18</v>
      </c>
      <c r="N189" s="21">
        <v>13.5</v>
      </c>
      <c r="O189" s="21">
        <v>1.21</v>
      </c>
      <c r="P189" s="21">
        <v>4.42</v>
      </c>
      <c r="Q189" s="21">
        <v>9.56</v>
      </c>
      <c r="R189" s="21">
        <v>0.18</v>
      </c>
      <c r="S189" s="21">
        <v>14.78</v>
      </c>
      <c r="T189" s="21"/>
      <c r="U189" s="20"/>
      <c r="V189" s="20">
        <v>96.08</v>
      </c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4"/>
      <c r="BD189" s="24"/>
      <c r="BE189" s="24"/>
      <c r="BF189" s="24"/>
      <c r="BG189" s="20"/>
      <c r="BH189" s="25"/>
      <c r="BI189" s="20"/>
    </row>
    <row r="190" spans="1:61" s="18" customFormat="1" x14ac:dyDescent="0.2">
      <c r="A190" s="18" t="s">
        <v>301</v>
      </c>
      <c r="B190" s="23" t="s">
        <v>103</v>
      </c>
      <c r="C190" s="18" t="s">
        <v>644</v>
      </c>
      <c r="D190" s="18" t="s">
        <v>644</v>
      </c>
      <c r="E190" s="18" t="s">
        <v>55</v>
      </c>
      <c r="F190" s="20">
        <v>30.861000000000001</v>
      </c>
      <c r="G190" s="20">
        <v>141.3142</v>
      </c>
      <c r="H190" s="18" t="s">
        <v>558</v>
      </c>
      <c r="I190" s="19"/>
      <c r="J190" s="21">
        <v>7.2269999999999994</v>
      </c>
      <c r="K190" s="21">
        <v>52.84</v>
      </c>
      <c r="L190" s="21">
        <v>2.73</v>
      </c>
      <c r="M190" s="21">
        <v>0.28999999999999998</v>
      </c>
      <c r="N190" s="21">
        <v>11.59</v>
      </c>
      <c r="O190" s="21">
        <v>0.95</v>
      </c>
      <c r="P190" s="21">
        <v>4.04</v>
      </c>
      <c r="Q190" s="21">
        <v>8.75</v>
      </c>
      <c r="R190" s="21">
        <v>0.23</v>
      </c>
      <c r="S190" s="21">
        <v>14.6</v>
      </c>
      <c r="T190" s="21">
        <v>7.0000000000000007E-2</v>
      </c>
      <c r="U190" s="20"/>
      <c r="V190" s="20">
        <f t="shared" ref="V190:V211" si="8">SUM(K190:T190)</f>
        <v>96.09</v>
      </c>
      <c r="W190" s="20"/>
      <c r="X190" s="20"/>
      <c r="Y190" s="20">
        <v>1340</v>
      </c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4"/>
      <c r="BD190" s="24"/>
      <c r="BE190" s="24"/>
      <c r="BF190" s="24"/>
      <c r="BG190" s="20"/>
      <c r="BH190" s="25"/>
      <c r="BI190" s="20"/>
    </row>
    <row r="191" spans="1:61" s="18" customFormat="1" x14ac:dyDescent="0.2">
      <c r="A191" s="18" t="s">
        <v>102</v>
      </c>
      <c r="B191" s="23" t="s">
        <v>103</v>
      </c>
      <c r="C191" s="18" t="s">
        <v>274</v>
      </c>
      <c r="D191" s="18" t="s">
        <v>274</v>
      </c>
      <c r="E191" s="26" t="s">
        <v>55</v>
      </c>
      <c r="F191" s="20">
        <v>30.861000000000001</v>
      </c>
      <c r="G191" s="20">
        <v>141.3142</v>
      </c>
      <c r="H191" s="26" t="s">
        <v>104</v>
      </c>
      <c r="I191" s="19"/>
      <c r="J191" s="21">
        <v>5.03</v>
      </c>
      <c r="K191" s="21">
        <v>53.77</v>
      </c>
      <c r="L191" s="21">
        <v>2.4700000000000002</v>
      </c>
      <c r="M191" s="21">
        <v>0.35</v>
      </c>
      <c r="N191" s="21">
        <v>11.59</v>
      </c>
      <c r="O191" s="21">
        <v>0.94</v>
      </c>
      <c r="P191" s="21">
        <v>3.94</v>
      </c>
      <c r="Q191" s="21">
        <v>8.3800000000000008</v>
      </c>
      <c r="R191" s="21">
        <v>0.28000000000000003</v>
      </c>
      <c r="S191" s="21">
        <v>14.28</v>
      </c>
      <c r="T191" s="21">
        <v>0.1</v>
      </c>
      <c r="U191" s="22"/>
      <c r="V191" s="22">
        <f t="shared" si="8"/>
        <v>96.1</v>
      </c>
      <c r="W191" s="22">
        <v>3.5</v>
      </c>
      <c r="X191" s="22">
        <v>161</v>
      </c>
      <c r="Y191" s="22">
        <v>1458</v>
      </c>
      <c r="Z191" s="22">
        <v>19.8</v>
      </c>
      <c r="AA191" s="22">
        <v>6.69</v>
      </c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4"/>
      <c r="BD191" s="24"/>
      <c r="BE191" s="24"/>
      <c r="BF191" s="24"/>
      <c r="BG191" s="20"/>
      <c r="BH191" s="25"/>
      <c r="BI191" s="20"/>
    </row>
    <row r="192" spans="1:61" s="18" customFormat="1" x14ac:dyDescent="0.2">
      <c r="A192" s="18" t="s">
        <v>567</v>
      </c>
      <c r="B192" s="23" t="s">
        <v>103</v>
      </c>
      <c r="C192" s="18" t="s">
        <v>274</v>
      </c>
      <c r="D192" s="18" t="s">
        <v>719</v>
      </c>
      <c r="E192" s="18" t="s">
        <v>55</v>
      </c>
      <c r="F192" s="20">
        <v>30.861000000000001</v>
      </c>
      <c r="G192" s="20">
        <v>141.3142</v>
      </c>
      <c r="H192" s="18" t="s">
        <v>558</v>
      </c>
      <c r="I192" s="19"/>
      <c r="J192" s="21">
        <v>5.0299999999999994</v>
      </c>
      <c r="K192" s="21">
        <v>53.77</v>
      </c>
      <c r="L192" s="21">
        <v>2.4700000000000002</v>
      </c>
      <c r="M192" s="21">
        <v>0.35</v>
      </c>
      <c r="N192" s="21">
        <v>11.59</v>
      </c>
      <c r="O192" s="21">
        <v>0.94</v>
      </c>
      <c r="P192" s="21">
        <v>3.94</v>
      </c>
      <c r="Q192" s="21">
        <v>8.3800000000000008</v>
      </c>
      <c r="R192" s="21">
        <v>0.28000000000000003</v>
      </c>
      <c r="S192" s="21">
        <v>14.28</v>
      </c>
      <c r="T192" s="21">
        <v>0.1</v>
      </c>
      <c r="U192" s="20"/>
      <c r="V192" s="20">
        <f t="shared" si="8"/>
        <v>96.1</v>
      </c>
      <c r="W192" s="20">
        <v>3.5</v>
      </c>
      <c r="X192" s="20">
        <v>161</v>
      </c>
      <c r="Y192" s="20">
        <v>1458</v>
      </c>
      <c r="Z192" s="20">
        <v>19.8</v>
      </c>
      <c r="AA192" s="20">
        <v>6.69</v>
      </c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4"/>
      <c r="BD192" s="24"/>
      <c r="BE192" s="24"/>
      <c r="BF192" s="24"/>
      <c r="BG192" s="20"/>
      <c r="BH192" s="25"/>
      <c r="BI192" s="20"/>
    </row>
    <row r="193" spans="1:61" s="18" customFormat="1" x14ac:dyDescent="0.2">
      <c r="A193" s="18" t="s">
        <v>102</v>
      </c>
      <c r="B193" s="23" t="s">
        <v>103</v>
      </c>
      <c r="C193" s="18" t="s">
        <v>274</v>
      </c>
      <c r="D193" s="18" t="s">
        <v>274</v>
      </c>
      <c r="E193" s="18" t="s">
        <v>55</v>
      </c>
      <c r="F193" s="20">
        <v>30.861000000000001</v>
      </c>
      <c r="G193" s="20">
        <v>141.3142</v>
      </c>
      <c r="H193" s="18" t="s">
        <v>557</v>
      </c>
      <c r="I193" s="19"/>
      <c r="J193" s="21">
        <v>5.0299999999999994</v>
      </c>
      <c r="K193" s="21">
        <v>53.77</v>
      </c>
      <c r="L193" s="21">
        <v>2.4700000000000002</v>
      </c>
      <c r="M193" s="21">
        <v>0.35</v>
      </c>
      <c r="N193" s="21">
        <v>11.59</v>
      </c>
      <c r="O193" s="21">
        <v>0.94</v>
      </c>
      <c r="P193" s="21">
        <v>3.94</v>
      </c>
      <c r="Q193" s="21">
        <v>8.3800000000000008</v>
      </c>
      <c r="R193" s="21">
        <v>0.28000000000000003</v>
      </c>
      <c r="S193" s="21">
        <v>14.28</v>
      </c>
      <c r="T193" s="21">
        <v>0.1</v>
      </c>
      <c r="U193" s="20"/>
      <c r="V193" s="20">
        <f t="shared" si="8"/>
        <v>96.1</v>
      </c>
      <c r="W193" s="20">
        <v>4</v>
      </c>
      <c r="X193" s="20">
        <v>161</v>
      </c>
      <c r="Y193" s="20">
        <v>1458</v>
      </c>
      <c r="Z193" s="20">
        <v>19.8</v>
      </c>
      <c r="AA193" s="20">
        <v>6.69</v>
      </c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4"/>
      <c r="BD193" s="24"/>
      <c r="BE193" s="24"/>
      <c r="BF193" s="24"/>
      <c r="BG193" s="20"/>
      <c r="BH193" s="25"/>
      <c r="BI193" s="20"/>
    </row>
    <row r="194" spans="1:61" s="18" customFormat="1" x14ac:dyDescent="0.2">
      <c r="A194" s="18" t="s">
        <v>301</v>
      </c>
      <c r="B194" s="23" t="s">
        <v>103</v>
      </c>
      <c r="C194" s="18" t="s">
        <v>112</v>
      </c>
      <c r="D194" s="18" t="s">
        <v>112</v>
      </c>
      <c r="E194" s="18" t="s">
        <v>55</v>
      </c>
      <c r="F194" s="20">
        <v>30.861000000000001</v>
      </c>
      <c r="G194" s="20">
        <v>141.3142</v>
      </c>
      <c r="H194" s="18" t="s">
        <v>557</v>
      </c>
      <c r="I194" s="19"/>
      <c r="J194" s="21">
        <v>6.0309999999999997</v>
      </c>
      <c r="K194" s="21">
        <v>51.55</v>
      </c>
      <c r="L194" s="21">
        <v>1.76</v>
      </c>
      <c r="M194" s="21">
        <v>0.17</v>
      </c>
      <c r="N194" s="21">
        <v>9.75</v>
      </c>
      <c r="O194" s="21">
        <v>0.56999999999999995</v>
      </c>
      <c r="P194" s="21">
        <v>7</v>
      </c>
      <c r="Q194" s="21">
        <v>10.91</v>
      </c>
      <c r="R194" s="21">
        <v>0.26</v>
      </c>
      <c r="S194" s="21">
        <v>14</v>
      </c>
      <c r="T194" s="21">
        <v>0.13</v>
      </c>
      <c r="U194" s="20"/>
      <c r="V194" s="20">
        <f t="shared" si="8"/>
        <v>96.1</v>
      </c>
      <c r="W194" s="20"/>
      <c r="X194" s="20"/>
      <c r="Y194" s="20">
        <v>330</v>
      </c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4"/>
      <c r="BD194" s="24"/>
      <c r="BE194" s="24"/>
      <c r="BF194" s="24"/>
      <c r="BG194" s="20"/>
      <c r="BH194" s="25"/>
      <c r="BI194" s="20"/>
    </row>
    <row r="195" spans="1:61" s="18" customFormat="1" x14ac:dyDescent="0.2">
      <c r="A195" s="18" t="s">
        <v>301</v>
      </c>
      <c r="B195" s="23" t="s">
        <v>103</v>
      </c>
      <c r="C195" s="18" t="s">
        <v>638</v>
      </c>
      <c r="D195" s="18" t="s">
        <v>274</v>
      </c>
      <c r="E195" s="18" t="s">
        <v>55</v>
      </c>
      <c r="F195" s="20">
        <v>30.861000000000001</v>
      </c>
      <c r="G195" s="20">
        <v>141.3142</v>
      </c>
      <c r="H195" s="18" t="s">
        <v>558</v>
      </c>
      <c r="I195" s="19"/>
      <c r="J195" s="21">
        <v>5.0309999999999997</v>
      </c>
      <c r="K195" s="21">
        <v>53.77</v>
      </c>
      <c r="L195" s="21">
        <v>2.4700000000000002</v>
      </c>
      <c r="M195" s="21">
        <v>0.36</v>
      </c>
      <c r="N195" s="21">
        <v>11.59</v>
      </c>
      <c r="O195" s="21">
        <v>0.94</v>
      </c>
      <c r="P195" s="21">
        <v>3.94</v>
      </c>
      <c r="Q195" s="21">
        <v>8.3800000000000008</v>
      </c>
      <c r="R195" s="21">
        <v>0.28000000000000003</v>
      </c>
      <c r="S195" s="21">
        <v>14.28</v>
      </c>
      <c r="T195" s="21">
        <v>0.1</v>
      </c>
      <c r="U195" s="20"/>
      <c r="V195" s="20">
        <f t="shared" si="8"/>
        <v>96.109999999999985</v>
      </c>
      <c r="W195" s="20"/>
      <c r="X195" s="20"/>
      <c r="Y195" s="20">
        <v>1458</v>
      </c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4"/>
      <c r="BD195" s="24"/>
      <c r="BE195" s="24"/>
      <c r="BF195" s="24"/>
      <c r="BG195" s="20"/>
      <c r="BH195" s="25"/>
      <c r="BI195" s="20"/>
    </row>
    <row r="196" spans="1:61" s="18" customFormat="1" x14ac:dyDescent="0.2">
      <c r="A196" s="18" t="s">
        <v>567</v>
      </c>
      <c r="B196" s="23" t="s">
        <v>103</v>
      </c>
      <c r="C196" s="18" t="s">
        <v>112</v>
      </c>
      <c r="D196" s="18" t="s">
        <v>112</v>
      </c>
      <c r="E196" s="18" t="s">
        <v>55</v>
      </c>
      <c r="F196" s="20">
        <v>30.861000000000001</v>
      </c>
      <c r="G196" s="20">
        <v>141.3142</v>
      </c>
      <c r="H196" s="18" t="s">
        <v>557</v>
      </c>
      <c r="I196" s="19"/>
      <c r="J196" s="21">
        <v>6.0309999999999997</v>
      </c>
      <c r="K196" s="21">
        <v>51.55</v>
      </c>
      <c r="L196" s="21">
        <v>1.76</v>
      </c>
      <c r="M196" s="21">
        <v>0.17</v>
      </c>
      <c r="N196" s="21">
        <v>9.75</v>
      </c>
      <c r="O196" s="21">
        <v>0.56999999999999995</v>
      </c>
      <c r="P196" s="21">
        <v>7</v>
      </c>
      <c r="Q196" s="21">
        <v>10.91</v>
      </c>
      <c r="R196" s="21">
        <v>0.26</v>
      </c>
      <c r="S196" s="21">
        <v>14.01</v>
      </c>
      <c r="T196" s="21">
        <v>0.13</v>
      </c>
      <c r="U196" s="20"/>
      <c r="V196" s="20">
        <f t="shared" si="8"/>
        <v>96.11</v>
      </c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4"/>
      <c r="BD196" s="24"/>
      <c r="BE196" s="24"/>
      <c r="BF196" s="24"/>
      <c r="BG196" s="20"/>
      <c r="BH196" s="25"/>
      <c r="BI196" s="20" t="e">
        <f>AJ196/AN196</f>
        <v>#DIV/0!</v>
      </c>
    </row>
    <row r="197" spans="1:61" s="18" customFormat="1" x14ac:dyDescent="0.2">
      <c r="A197" s="18" t="s">
        <v>301</v>
      </c>
      <c r="B197" s="23" t="s">
        <v>103</v>
      </c>
      <c r="C197" s="18" t="s">
        <v>646</v>
      </c>
      <c r="D197" s="18" t="s">
        <v>646</v>
      </c>
      <c r="E197" s="18" t="s">
        <v>55</v>
      </c>
      <c r="F197" s="20">
        <v>30.861000000000001</v>
      </c>
      <c r="G197" s="20">
        <v>141.3142</v>
      </c>
      <c r="H197" s="18" t="s">
        <v>558</v>
      </c>
      <c r="I197" s="19"/>
      <c r="J197" s="21">
        <v>7.2669999999999995</v>
      </c>
      <c r="K197" s="21">
        <v>49.83</v>
      </c>
      <c r="L197" s="21">
        <v>2.35</v>
      </c>
      <c r="M197" s="21">
        <v>0.38</v>
      </c>
      <c r="N197" s="21">
        <v>14.13</v>
      </c>
      <c r="O197" s="21">
        <v>1.31</v>
      </c>
      <c r="P197" s="21">
        <v>5.31</v>
      </c>
      <c r="Q197" s="21">
        <v>9.81</v>
      </c>
      <c r="R197" s="21">
        <v>0.24</v>
      </c>
      <c r="S197" s="21">
        <v>12.6</v>
      </c>
      <c r="T197" s="21">
        <v>0.15</v>
      </c>
      <c r="U197" s="20"/>
      <c r="V197" s="20">
        <f t="shared" si="8"/>
        <v>96.11</v>
      </c>
      <c r="W197" s="20"/>
      <c r="X197" s="20"/>
      <c r="Y197" s="20">
        <v>180</v>
      </c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4"/>
      <c r="BD197" s="24"/>
      <c r="BE197" s="24"/>
      <c r="BF197" s="24"/>
      <c r="BG197" s="20"/>
      <c r="BH197" s="25"/>
      <c r="BI197" s="20"/>
    </row>
    <row r="198" spans="1:61" s="18" customFormat="1" x14ac:dyDescent="0.2">
      <c r="A198" s="18" t="s">
        <v>301</v>
      </c>
      <c r="B198" s="23" t="s">
        <v>103</v>
      </c>
      <c r="C198" s="18" t="s">
        <v>689</v>
      </c>
      <c r="D198" s="18" t="s">
        <v>689</v>
      </c>
      <c r="E198" s="18" t="s">
        <v>55</v>
      </c>
      <c r="F198" s="20">
        <v>30.861000000000001</v>
      </c>
      <c r="G198" s="20">
        <v>141.3142</v>
      </c>
      <c r="H198" s="18" t="s">
        <v>558</v>
      </c>
      <c r="I198" s="19"/>
      <c r="J198" s="21">
        <v>1.9249999999999998</v>
      </c>
      <c r="K198" s="21">
        <v>52.56</v>
      </c>
      <c r="L198" s="21">
        <v>2.2000000000000002</v>
      </c>
      <c r="M198" s="21">
        <v>0.28999999999999998</v>
      </c>
      <c r="N198" s="21">
        <v>12.21</v>
      </c>
      <c r="O198" s="21">
        <v>1.05</v>
      </c>
      <c r="P198" s="21">
        <v>4.84</v>
      </c>
      <c r="Q198" s="21">
        <v>9.34</v>
      </c>
      <c r="R198" s="21">
        <v>0.22</v>
      </c>
      <c r="S198" s="21">
        <v>13.3</v>
      </c>
      <c r="T198" s="21">
        <v>0.1</v>
      </c>
      <c r="U198" s="20"/>
      <c r="V198" s="20">
        <f t="shared" si="8"/>
        <v>96.11</v>
      </c>
      <c r="W198" s="20"/>
      <c r="X198" s="20"/>
      <c r="Y198" s="20">
        <v>1090</v>
      </c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4"/>
      <c r="BD198" s="24"/>
      <c r="BE198" s="24"/>
      <c r="BF198" s="24"/>
      <c r="BG198" s="20"/>
      <c r="BH198" s="25"/>
      <c r="BI198" s="20"/>
    </row>
    <row r="199" spans="1:61" s="18" customFormat="1" x14ac:dyDescent="0.2">
      <c r="A199" s="18" t="s">
        <v>52</v>
      </c>
      <c r="B199" s="23" t="s">
        <v>53</v>
      </c>
      <c r="C199" s="26" t="s">
        <v>261</v>
      </c>
      <c r="D199" s="18" t="s">
        <v>418</v>
      </c>
      <c r="E199" s="18" t="s">
        <v>55</v>
      </c>
      <c r="F199" s="20">
        <v>32.398000000000003</v>
      </c>
      <c r="G199" s="20">
        <v>140.3655</v>
      </c>
      <c r="H199" s="26" t="s">
        <v>104</v>
      </c>
      <c r="I199" s="23">
        <v>47.77</v>
      </c>
      <c r="J199" s="27">
        <v>0.67044950794272595</v>
      </c>
      <c r="K199" s="21">
        <v>53.86</v>
      </c>
      <c r="L199" s="21">
        <v>2.62</v>
      </c>
      <c r="M199" s="21">
        <v>0.34589999999999999</v>
      </c>
      <c r="N199" s="21">
        <v>11.67</v>
      </c>
      <c r="O199" s="21">
        <v>0.9375</v>
      </c>
      <c r="P199" s="21">
        <v>3.75</v>
      </c>
      <c r="Q199" s="21">
        <v>8.3800000000000008</v>
      </c>
      <c r="R199" s="21">
        <v>0.1845</v>
      </c>
      <c r="S199" s="21">
        <v>14.3</v>
      </c>
      <c r="T199" s="21">
        <v>7.7499999999999999E-2</v>
      </c>
      <c r="U199" s="20"/>
      <c r="V199" s="20">
        <f t="shared" si="8"/>
        <v>96.125399999999985</v>
      </c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4"/>
      <c r="BD199" s="24"/>
      <c r="BE199" s="24"/>
      <c r="BF199" s="24"/>
      <c r="BG199" s="20"/>
      <c r="BH199" s="25"/>
      <c r="BI199" s="20"/>
    </row>
    <row r="200" spans="1:61" s="18" customFormat="1" x14ac:dyDescent="0.2">
      <c r="A200" s="18" t="s">
        <v>301</v>
      </c>
      <c r="B200" s="23" t="s">
        <v>103</v>
      </c>
      <c r="C200" s="18" t="s">
        <v>682</v>
      </c>
      <c r="D200" s="18" t="s">
        <v>682</v>
      </c>
      <c r="E200" s="18" t="s">
        <v>55</v>
      </c>
      <c r="F200" s="20">
        <v>30.861000000000001</v>
      </c>
      <c r="G200" s="20">
        <v>141.3142</v>
      </c>
      <c r="H200" s="18" t="s">
        <v>558</v>
      </c>
      <c r="I200" s="19"/>
      <c r="J200" s="21">
        <v>29.222999999999999</v>
      </c>
      <c r="K200" s="21">
        <v>49.97</v>
      </c>
      <c r="L200" s="21">
        <v>2.08</v>
      </c>
      <c r="M200" s="21">
        <v>0.25</v>
      </c>
      <c r="N200" s="21">
        <v>12.86</v>
      </c>
      <c r="O200" s="21">
        <v>1.19</v>
      </c>
      <c r="P200" s="21">
        <v>4.93</v>
      </c>
      <c r="Q200" s="21">
        <v>9.67</v>
      </c>
      <c r="R200" s="21">
        <v>0.23</v>
      </c>
      <c r="S200" s="21">
        <v>14.8</v>
      </c>
      <c r="T200" s="21">
        <v>0.16</v>
      </c>
      <c r="U200" s="20"/>
      <c r="V200" s="20">
        <f t="shared" si="8"/>
        <v>96.14</v>
      </c>
      <c r="W200" s="20"/>
      <c r="X200" s="20"/>
      <c r="Y200" s="20">
        <v>900</v>
      </c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4"/>
      <c r="BD200" s="24"/>
      <c r="BE200" s="24"/>
      <c r="BF200" s="24"/>
      <c r="BG200" s="20"/>
      <c r="BH200" s="25"/>
      <c r="BI200" s="20"/>
    </row>
    <row r="201" spans="1:61" s="18" customFormat="1" x14ac:dyDescent="0.2">
      <c r="A201" s="18" t="s">
        <v>301</v>
      </c>
      <c r="B201" s="23" t="s">
        <v>103</v>
      </c>
      <c r="C201" s="18" t="s">
        <v>112</v>
      </c>
      <c r="D201" s="18" t="s">
        <v>112</v>
      </c>
      <c r="E201" s="18" t="s">
        <v>55</v>
      </c>
      <c r="F201" s="20">
        <v>30.861000000000001</v>
      </c>
      <c r="G201" s="20">
        <v>141.3142</v>
      </c>
      <c r="H201" s="18" t="s">
        <v>557</v>
      </c>
      <c r="I201" s="19"/>
      <c r="J201" s="21">
        <v>6.0309999999999997</v>
      </c>
      <c r="K201" s="21">
        <v>51.66</v>
      </c>
      <c r="L201" s="21">
        <v>1.84</v>
      </c>
      <c r="M201" s="21">
        <v>0.22</v>
      </c>
      <c r="N201" s="21">
        <v>10.06</v>
      </c>
      <c r="O201" s="21">
        <v>0.67</v>
      </c>
      <c r="P201" s="21">
        <v>6.7</v>
      </c>
      <c r="Q201" s="21">
        <v>9.81</v>
      </c>
      <c r="R201" s="21">
        <v>0.22</v>
      </c>
      <c r="S201" s="21">
        <v>14.9</v>
      </c>
      <c r="T201" s="21">
        <v>0.06</v>
      </c>
      <c r="U201" s="20"/>
      <c r="V201" s="20">
        <f t="shared" si="8"/>
        <v>96.140000000000015</v>
      </c>
      <c r="W201" s="20"/>
      <c r="X201" s="20"/>
      <c r="Y201" s="20">
        <v>720</v>
      </c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4"/>
      <c r="BD201" s="24"/>
      <c r="BE201" s="24"/>
      <c r="BF201" s="24"/>
      <c r="BG201" s="20"/>
      <c r="BH201" s="25"/>
      <c r="BI201" s="20"/>
    </row>
    <row r="202" spans="1:61" s="18" customFormat="1" x14ac:dyDescent="0.2">
      <c r="A202" s="18" t="s">
        <v>301</v>
      </c>
      <c r="B202" s="23" t="s">
        <v>103</v>
      </c>
      <c r="C202" s="18" t="s">
        <v>112</v>
      </c>
      <c r="D202" s="18" t="s">
        <v>112</v>
      </c>
      <c r="E202" s="18" t="s">
        <v>55</v>
      </c>
      <c r="F202" s="20">
        <v>30.861000000000001</v>
      </c>
      <c r="G202" s="20">
        <v>141.3142</v>
      </c>
      <c r="H202" s="18" t="s">
        <v>557</v>
      </c>
      <c r="I202" s="19"/>
      <c r="J202" s="21">
        <v>6.0309999999999997</v>
      </c>
      <c r="K202" s="21">
        <v>52.06</v>
      </c>
      <c r="L202" s="21">
        <v>1.95</v>
      </c>
      <c r="M202" s="21">
        <v>0.12</v>
      </c>
      <c r="N202" s="21">
        <v>10.95</v>
      </c>
      <c r="O202" s="21">
        <v>0.56000000000000005</v>
      </c>
      <c r="P202" s="21">
        <v>5.76</v>
      </c>
      <c r="Q202" s="21">
        <v>10.37</v>
      </c>
      <c r="R202" s="21">
        <v>0.18</v>
      </c>
      <c r="S202" s="21">
        <v>14.1</v>
      </c>
      <c r="T202" s="21">
        <v>0.09</v>
      </c>
      <c r="U202" s="20"/>
      <c r="V202" s="20">
        <f t="shared" si="8"/>
        <v>96.140000000000015</v>
      </c>
      <c r="W202" s="20"/>
      <c r="X202" s="20"/>
      <c r="Y202" s="20">
        <v>910</v>
      </c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4"/>
      <c r="BD202" s="24"/>
      <c r="BE202" s="24"/>
      <c r="BF202" s="24"/>
      <c r="BG202" s="20"/>
      <c r="BH202" s="25"/>
      <c r="BI202" s="20"/>
    </row>
    <row r="203" spans="1:61" s="18" customFormat="1" x14ac:dyDescent="0.2">
      <c r="A203" s="18" t="s">
        <v>52</v>
      </c>
      <c r="B203" s="23" t="s">
        <v>53</v>
      </c>
      <c r="C203" s="26" t="s">
        <v>266</v>
      </c>
      <c r="D203" s="18" t="s">
        <v>488</v>
      </c>
      <c r="E203" s="18" t="s">
        <v>55</v>
      </c>
      <c r="F203" s="20">
        <v>32.398000000000003</v>
      </c>
      <c r="G203" s="20">
        <v>140.3655</v>
      </c>
      <c r="H203" s="26" t="s">
        <v>104</v>
      </c>
      <c r="I203" s="23">
        <v>56.32</v>
      </c>
      <c r="J203" s="27">
        <v>0.81055875491892559</v>
      </c>
      <c r="K203" s="21">
        <v>51.66</v>
      </c>
      <c r="L203" s="21">
        <v>2.4700000000000002</v>
      </c>
      <c r="M203" s="21">
        <v>0.2893</v>
      </c>
      <c r="N203" s="21">
        <v>12.69</v>
      </c>
      <c r="O203" s="21">
        <v>1.1878</v>
      </c>
      <c r="P203" s="21">
        <v>4.8</v>
      </c>
      <c r="Q203" s="21">
        <v>9.23</v>
      </c>
      <c r="R203" s="21">
        <v>0.2419</v>
      </c>
      <c r="S203" s="21">
        <v>13.46</v>
      </c>
      <c r="T203" s="21">
        <v>0.11360000000000001</v>
      </c>
      <c r="U203" s="20"/>
      <c r="V203" s="20">
        <f t="shared" si="8"/>
        <v>96.142600000000002</v>
      </c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4"/>
      <c r="BD203" s="24"/>
      <c r="BE203" s="24"/>
      <c r="BF203" s="24"/>
      <c r="BG203" s="20"/>
      <c r="BH203" s="25"/>
      <c r="BI203" s="20"/>
    </row>
    <row r="204" spans="1:61" s="18" customFormat="1" x14ac:dyDescent="0.2">
      <c r="A204" s="18" t="s">
        <v>52</v>
      </c>
      <c r="B204" s="23" t="s">
        <v>53</v>
      </c>
      <c r="C204" s="18" t="s">
        <v>587</v>
      </c>
      <c r="D204" s="18" t="s">
        <v>542</v>
      </c>
      <c r="E204" s="18" t="s">
        <v>55</v>
      </c>
      <c r="F204" s="20">
        <v>32.398000000000003</v>
      </c>
      <c r="G204" s="20">
        <v>140.3655</v>
      </c>
      <c r="H204" s="26" t="s">
        <v>104</v>
      </c>
      <c r="I204" s="23">
        <v>56.64</v>
      </c>
      <c r="J204" s="27">
        <v>0.81580260977651431</v>
      </c>
      <c r="K204" s="21">
        <v>52.64</v>
      </c>
      <c r="L204" s="21">
        <v>2.64</v>
      </c>
      <c r="M204" s="21">
        <v>0.35210000000000002</v>
      </c>
      <c r="N204" s="21">
        <v>12.64</v>
      </c>
      <c r="O204" s="21">
        <v>1.0936999999999999</v>
      </c>
      <c r="P204" s="21">
        <v>4.26</v>
      </c>
      <c r="Q204" s="21">
        <v>8.94</v>
      </c>
      <c r="R204" s="21">
        <v>0.22309999999999999</v>
      </c>
      <c r="S204" s="21">
        <v>13.28</v>
      </c>
      <c r="T204" s="21">
        <v>7.7700000000000005E-2</v>
      </c>
      <c r="U204" s="20"/>
      <c r="V204" s="20">
        <f t="shared" si="8"/>
        <v>96.146599999999992</v>
      </c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4"/>
      <c r="BD204" s="24"/>
      <c r="BE204" s="24"/>
      <c r="BF204" s="24"/>
      <c r="BG204" s="20"/>
      <c r="BH204" s="25"/>
      <c r="BI204" s="20"/>
    </row>
    <row r="205" spans="1:61" s="18" customFormat="1" x14ac:dyDescent="0.2">
      <c r="A205" s="18" t="s">
        <v>301</v>
      </c>
      <c r="B205" s="23" t="s">
        <v>103</v>
      </c>
      <c r="C205" s="18" t="s">
        <v>273</v>
      </c>
      <c r="D205" s="18" t="s">
        <v>273</v>
      </c>
      <c r="E205" s="18" t="s">
        <v>55</v>
      </c>
      <c r="F205" s="20">
        <v>30.861000000000001</v>
      </c>
      <c r="G205" s="20">
        <v>141.3142</v>
      </c>
      <c r="H205" s="18" t="s">
        <v>558</v>
      </c>
      <c r="I205" s="19"/>
      <c r="J205" s="21">
        <v>3.262</v>
      </c>
      <c r="K205" s="21">
        <v>53.89</v>
      </c>
      <c r="L205" s="21">
        <v>2.91</v>
      </c>
      <c r="M205" s="21">
        <v>0.39</v>
      </c>
      <c r="N205" s="21">
        <v>10.38</v>
      </c>
      <c r="O205" s="21">
        <v>0.96</v>
      </c>
      <c r="P205" s="21">
        <v>3.72</v>
      </c>
      <c r="Q205" s="21">
        <v>8.17</v>
      </c>
      <c r="R205" s="21">
        <v>0.24</v>
      </c>
      <c r="S205" s="21">
        <v>15.3</v>
      </c>
      <c r="T205" s="21">
        <v>0.19</v>
      </c>
      <c r="U205" s="20"/>
      <c r="V205" s="20">
        <f t="shared" si="8"/>
        <v>96.149999999999977</v>
      </c>
      <c r="W205" s="20"/>
      <c r="X205" s="20"/>
      <c r="Y205" s="20">
        <v>2060</v>
      </c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4"/>
      <c r="BD205" s="24"/>
      <c r="BE205" s="24"/>
      <c r="BF205" s="24"/>
      <c r="BG205" s="20"/>
      <c r="BH205" s="25"/>
      <c r="BI205" s="20"/>
    </row>
    <row r="206" spans="1:61" s="18" customFormat="1" x14ac:dyDescent="0.2">
      <c r="A206" s="18" t="s">
        <v>301</v>
      </c>
      <c r="B206" s="23" t="s">
        <v>103</v>
      </c>
      <c r="C206" s="18" t="s">
        <v>638</v>
      </c>
      <c r="D206" s="18" t="s">
        <v>274</v>
      </c>
      <c r="E206" s="18" t="s">
        <v>55</v>
      </c>
      <c r="F206" s="20">
        <v>30.861000000000001</v>
      </c>
      <c r="G206" s="20">
        <v>141.3142</v>
      </c>
      <c r="H206" s="18" t="s">
        <v>558</v>
      </c>
      <c r="I206" s="19"/>
      <c r="J206" s="21">
        <v>5.0309999999999997</v>
      </c>
      <c r="K206" s="21">
        <v>55.69</v>
      </c>
      <c r="L206" s="21">
        <v>3.23</v>
      </c>
      <c r="M206" s="21">
        <v>0.33</v>
      </c>
      <c r="N206" s="21">
        <v>9.64</v>
      </c>
      <c r="O206" s="21">
        <v>1.1299999999999999</v>
      </c>
      <c r="P206" s="21">
        <v>3.32</v>
      </c>
      <c r="Q206" s="21">
        <v>7.35</v>
      </c>
      <c r="R206" s="21">
        <v>0.21</v>
      </c>
      <c r="S206" s="21">
        <v>15.2</v>
      </c>
      <c r="T206" s="21">
        <v>0.06</v>
      </c>
      <c r="U206" s="20"/>
      <c r="V206" s="20">
        <f t="shared" si="8"/>
        <v>96.159999999999968</v>
      </c>
      <c r="W206" s="20"/>
      <c r="X206" s="20"/>
      <c r="Y206" s="20">
        <v>810</v>
      </c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4"/>
      <c r="BD206" s="24"/>
      <c r="BE206" s="24"/>
      <c r="BF206" s="24"/>
      <c r="BG206" s="20"/>
      <c r="BH206" s="25"/>
      <c r="BI206" s="20"/>
    </row>
    <row r="207" spans="1:61" s="18" customFormat="1" x14ac:dyDescent="0.2">
      <c r="A207" s="18" t="s">
        <v>301</v>
      </c>
      <c r="B207" s="23" t="s">
        <v>103</v>
      </c>
      <c r="C207" s="18" t="s">
        <v>638</v>
      </c>
      <c r="D207" s="18" t="s">
        <v>274</v>
      </c>
      <c r="E207" s="18" t="s">
        <v>55</v>
      </c>
      <c r="F207" s="20">
        <v>30.861000000000001</v>
      </c>
      <c r="G207" s="20">
        <v>141.3142</v>
      </c>
      <c r="H207" s="18" t="s">
        <v>558</v>
      </c>
      <c r="I207" s="19"/>
      <c r="J207" s="21">
        <v>5.0309999999999997</v>
      </c>
      <c r="K207" s="21">
        <v>56.48</v>
      </c>
      <c r="L207" s="21">
        <v>3.37</v>
      </c>
      <c r="M207" s="21">
        <v>0.36</v>
      </c>
      <c r="N207" s="21">
        <v>9.3800000000000008</v>
      </c>
      <c r="O207" s="21">
        <v>1.1100000000000001</v>
      </c>
      <c r="P207" s="21">
        <v>3.02</v>
      </c>
      <c r="Q207" s="21">
        <v>7.05</v>
      </c>
      <c r="R207" s="21">
        <v>0.14000000000000001</v>
      </c>
      <c r="S207" s="21">
        <v>15.1</v>
      </c>
      <c r="T207" s="21">
        <v>0.16</v>
      </c>
      <c r="U207" s="20"/>
      <c r="V207" s="20">
        <f t="shared" si="8"/>
        <v>96.169999999999973</v>
      </c>
      <c r="W207" s="20"/>
      <c r="X207" s="20"/>
      <c r="Y207" s="20">
        <v>790</v>
      </c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4"/>
      <c r="BD207" s="24"/>
      <c r="BE207" s="24"/>
      <c r="BF207" s="24"/>
      <c r="BG207" s="20"/>
      <c r="BH207" s="25"/>
      <c r="BI207" s="20"/>
    </row>
    <row r="208" spans="1:61" s="18" customFormat="1" x14ac:dyDescent="0.2">
      <c r="A208" s="18" t="s">
        <v>102</v>
      </c>
      <c r="B208" s="23" t="s">
        <v>103</v>
      </c>
      <c r="C208" s="18" t="s">
        <v>277</v>
      </c>
      <c r="D208" s="18" t="s">
        <v>277</v>
      </c>
      <c r="E208" s="26" t="s">
        <v>55</v>
      </c>
      <c r="F208" s="20">
        <v>30.861000000000001</v>
      </c>
      <c r="G208" s="20">
        <v>141.3142</v>
      </c>
      <c r="H208" s="18" t="s">
        <v>111</v>
      </c>
      <c r="I208" s="19"/>
      <c r="J208" s="21">
        <v>12.1</v>
      </c>
      <c r="K208" s="21">
        <v>54.51</v>
      </c>
      <c r="L208" s="21">
        <v>2.93</v>
      </c>
      <c r="M208" s="21">
        <v>0.38</v>
      </c>
      <c r="N208" s="21">
        <v>10.74</v>
      </c>
      <c r="O208" s="21">
        <v>0.96</v>
      </c>
      <c r="P208" s="21">
        <v>3.71</v>
      </c>
      <c r="Q208" s="21">
        <v>7.91</v>
      </c>
      <c r="R208" s="21">
        <v>0.24</v>
      </c>
      <c r="S208" s="21">
        <v>14.65</v>
      </c>
      <c r="T208" s="21">
        <v>0.14000000000000001</v>
      </c>
      <c r="U208" s="22"/>
      <c r="V208" s="22">
        <f t="shared" si="8"/>
        <v>96.169999999999987</v>
      </c>
      <c r="W208" s="22">
        <v>3.86</v>
      </c>
      <c r="X208" s="22">
        <v>163</v>
      </c>
      <c r="Y208" s="22">
        <v>1412</v>
      </c>
      <c r="Z208" s="22">
        <v>16</v>
      </c>
      <c r="AA208" s="22">
        <v>6.5</v>
      </c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4"/>
      <c r="BD208" s="24"/>
      <c r="BE208" s="24"/>
      <c r="BF208" s="24"/>
      <c r="BG208" s="20">
        <v>6.3</v>
      </c>
      <c r="BH208" s="25"/>
      <c r="BI208" s="20"/>
    </row>
    <row r="209" spans="1:61" s="18" customFormat="1" x14ac:dyDescent="0.2">
      <c r="A209" s="18" t="s">
        <v>567</v>
      </c>
      <c r="B209" s="23" t="s">
        <v>103</v>
      </c>
      <c r="C209" s="18" t="s">
        <v>277</v>
      </c>
      <c r="D209" s="18" t="s">
        <v>735</v>
      </c>
      <c r="E209" s="18" t="s">
        <v>55</v>
      </c>
      <c r="F209" s="20">
        <v>30.861000000000001</v>
      </c>
      <c r="G209" s="20">
        <v>141.3142</v>
      </c>
      <c r="H209" s="18" t="s">
        <v>557</v>
      </c>
      <c r="I209" s="19"/>
      <c r="J209" s="21">
        <v>12.1</v>
      </c>
      <c r="K209" s="21">
        <v>54.51</v>
      </c>
      <c r="L209" s="21">
        <v>2.93</v>
      </c>
      <c r="M209" s="21">
        <v>0.38</v>
      </c>
      <c r="N209" s="21">
        <v>10.74</v>
      </c>
      <c r="O209" s="21">
        <v>0.96</v>
      </c>
      <c r="P209" s="21">
        <v>3.71</v>
      </c>
      <c r="Q209" s="21">
        <v>7.91</v>
      </c>
      <c r="R209" s="21">
        <v>0.24</v>
      </c>
      <c r="S209" s="21">
        <v>14.65</v>
      </c>
      <c r="T209" s="21">
        <v>0.14000000000000001</v>
      </c>
      <c r="U209" s="20"/>
      <c r="V209" s="20">
        <f t="shared" si="8"/>
        <v>96.169999999999987</v>
      </c>
      <c r="W209" s="20">
        <v>3.86</v>
      </c>
      <c r="X209" s="20">
        <v>163</v>
      </c>
      <c r="Y209" s="20">
        <v>1412</v>
      </c>
      <c r="Z209" s="20">
        <v>16</v>
      </c>
      <c r="AA209" s="20">
        <v>6.5</v>
      </c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4"/>
      <c r="BD209" s="24"/>
      <c r="BE209" s="24"/>
      <c r="BF209" s="24"/>
      <c r="BG209" s="20">
        <v>6.3</v>
      </c>
      <c r="BH209" s="25"/>
      <c r="BI209" s="20"/>
    </row>
    <row r="210" spans="1:61" s="18" customFormat="1" x14ac:dyDescent="0.2">
      <c r="A210" s="18" t="s">
        <v>102</v>
      </c>
      <c r="B210" s="23" t="s">
        <v>103</v>
      </c>
      <c r="C210" s="18" t="s">
        <v>277</v>
      </c>
      <c r="D210" s="18" t="s">
        <v>277</v>
      </c>
      <c r="E210" s="18" t="s">
        <v>55</v>
      </c>
      <c r="F210" s="20">
        <v>30.861000000000001</v>
      </c>
      <c r="G210" s="20">
        <v>141.3142</v>
      </c>
      <c r="H210" s="18" t="s">
        <v>111</v>
      </c>
      <c r="I210" s="19"/>
      <c r="J210" s="21">
        <v>13.35</v>
      </c>
      <c r="K210" s="21">
        <v>54.51</v>
      </c>
      <c r="L210" s="21">
        <v>2.93</v>
      </c>
      <c r="M210" s="21">
        <v>0.38</v>
      </c>
      <c r="N210" s="21">
        <v>10.74</v>
      </c>
      <c r="O210" s="21">
        <v>0.96</v>
      </c>
      <c r="P210" s="21">
        <v>3.71</v>
      </c>
      <c r="Q210" s="21">
        <v>7.91</v>
      </c>
      <c r="R210" s="21">
        <v>0.24</v>
      </c>
      <c r="S210" s="21">
        <v>14.65</v>
      </c>
      <c r="T210" s="21">
        <v>0.14000000000000001</v>
      </c>
      <c r="U210" s="20"/>
      <c r="V210" s="20">
        <f t="shared" si="8"/>
        <v>96.169999999999987</v>
      </c>
      <c r="W210" s="20">
        <v>3.83</v>
      </c>
      <c r="X210" s="20">
        <v>163</v>
      </c>
      <c r="Y210" s="20">
        <v>1412</v>
      </c>
      <c r="Z210" s="20">
        <v>16</v>
      </c>
      <c r="AA210" s="20">
        <v>6.5</v>
      </c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4"/>
      <c r="BD210" s="24"/>
      <c r="BE210" s="24"/>
      <c r="BF210" s="24"/>
      <c r="BG210" s="20">
        <v>6.3</v>
      </c>
      <c r="BH210" s="25"/>
      <c r="BI210" s="20"/>
    </row>
    <row r="211" spans="1:61" s="18" customFormat="1" x14ac:dyDescent="0.2">
      <c r="A211" s="18" t="s">
        <v>301</v>
      </c>
      <c r="B211" s="23" t="s">
        <v>103</v>
      </c>
      <c r="C211" s="18" t="s">
        <v>651</v>
      </c>
      <c r="D211" s="18" t="s">
        <v>651</v>
      </c>
      <c r="E211" s="18" t="s">
        <v>55</v>
      </c>
      <c r="F211" s="20">
        <v>30.861000000000001</v>
      </c>
      <c r="G211" s="20">
        <v>141.3142</v>
      </c>
      <c r="H211" s="18" t="s">
        <v>558</v>
      </c>
      <c r="I211" s="19"/>
      <c r="J211" s="21">
        <v>8.7929999999999993</v>
      </c>
      <c r="K211" s="21">
        <v>54.16</v>
      </c>
      <c r="L211" s="21">
        <v>2.86</v>
      </c>
      <c r="M211" s="21">
        <v>0.39</v>
      </c>
      <c r="N211" s="21">
        <v>11.5</v>
      </c>
      <c r="O211" s="21">
        <v>1.08</v>
      </c>
      <c r="P211" s="21">
        <v>3.54</v>
      </c>
      <c r="Q211" s="21">
        <v>8.1199999999999992</v>
      </c>
      <c r="R211" s="21">
        <v>0.22</v>
      </c>
      <c r="S211" s="21">
        <v>14.2</v>
      </c>
      <c r="T211" s="21">
        <v>0.1</v>
      </c>
      <c r="U211" s="20"/>
      <c r="V211" s="20">
        <f t="shared" si="8"/>
        <v>96.17</v>
      </c>
      <c r="W211" s="20"/>
      <c r="X211" s="20"/>
      <c r="Y211" s="20">
        <v>1740</v>
      </c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4"/>
      <c r="BD211" s="24"/>
      <c r="BE211" s="24"/>
      <c r="BF211" s="24"/>
      <c r="BG211" s="20"/>
      <c r="BH211" s="25"/>
      <c r="BI211" s="20"/>
    </row>
    <row r="212" spans="1:61" s="18" customFormat="1" x14ac:dyDescent="0.2">
      <c r="A212" s="18" t="s">
        <v>242</v>
      </c>
      <c r="B212" s="23" t="s">
        <v>103</v>
      </c>
      <c r="C212" s="18" t="s">
        <v>613</v>
      </c>
      <c r="D212" s="18" t="s">
        <v>243</v>
      </c>
      <c r="E212" s="26" t="s">
        <v>55</v>
      </c>
      <c r="F212" s="20">
        <v>30.861000000000001</v>
      </c>
      <c r="G212" s="20">
        <v>141.3142</v>
      </c>
      <c r="H212" s="18" t="s">
        <v>175</v>
      </c>
      <c r="I212" s="19"/>
      <c r="J212" s="21">
        <v>16.5</v>
      </c>
      <c r="K212" s="21">
        <v>55.5</v>
      </c>
      <c r="L212" s="21">
        <v>1.84</v>
      </c>
      <c r="M212" s="21">
        <v>0.28999999999999998</v>
      </c>
      <c r="N212" s="21">
        <v>12.77</v>
      </c>
      <c r="O212" s="21">
        <v>0.89</v>
      </c>
      <c r="P212" s="21">
        <v>4.66</v>
      </c>
      <c r="Q212" s="21">
        <v>9.91</v>
      </c>
      <c r="R212" s="21">
        <v>0.25</v>
      </c>
      <c r="S212" s="21">
        <v>13.88</v>
      </c>
      <c r="T212" s="21"/>
      <c r="U212" s="20"/>
      <c r="V212" s="20">
        <v>96.17</v>
      </c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4"/>
      <c r="BD212" s="24"/>
      <c r="BE212" s="24"/>
      <c r="BF212" s="24"/>
      <c r="BG212" s="20"/>
      <c r="BH212" s="25"/>
      <c r="BI212" s="20"/>
    </row>
    <row r="213" spans="1:61" s="18" customFormat="1" x14ac:dyDescent="0.2">
      <c r="A213" s="18" t="s">
        <v>301</v>
      </c>
      <c r="B213" s="23" t="s">
        <v>103</v>
      </c>
      <c r="C213" s="18" t="s">
        <v>277</v>
      </c>
      <c r="D213" s="18" t="s">
        <v>277</v>
      </c>
      <c r="E213" s="18" t="s">
        <v>55</v>
      </c>
      <c r="F213" s="20">
        <v>30.861000000000001</v>
      </c>
      <c r="G213" s="20">
        <v>141.3142</v>
      </c>
      <c r="H213" s="18" t="s">
        <v>558</v>
      </c>
      <c r="I213" s="19"/>
      <c r="J213" s="21">
        <v>11.950999999999999</v>
      </c>
      <c r="K213" s="21">
        <v>54.51</v>
      </c>
      <c r="L213" s="21">
        <v>2.93</v>
      </c>
      <c r="M213" s="21">
        <v>0.39</v>
      </c>
      <c r="N213" s="21">
        <v>10.74</v>
      </c>
      <c r="O213" s="21">
        <v>0.96</v>
      </c>
      <c r="P213" s="21">
        <v>3.71</v>
      </c>
      <c r="Q213" s="21">
        <v>7.91</v>
      </c>
      <c r="R213" s="21">
        <v>0.24</v>
      </c>
      <c r="S213" s="21">
        <v>14.65</v>
      </c>
      <c r="T213" s="21">
        <v>0.14000000000000001</v>
      </c>
      <c r="U213" s="20"/>
      <c r="V213" s="20">
        <f t="shared" ref="V213:V232" si="9">SUM(K213:T213)</f>
        <v>96.179999999999978</v>
      </c>
      <c r="W213" s="20"/>
      <c r="X213" s="20"/>
      <c r="Y213" s="20">
        <v>1412</v>
      </c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4"/>
      <c r="BD213" s="24"/>
      <c r="BE213" s="24"/>
      <c r="BF213" s="24"/>
      <c r="BG213" s="20"/>
      <c r="BH213" s="25"/>
      <c r="BI213" s="20"/>
    </row>
    <row r="214" spans="1:61" s="18" customFormat="1" x14ac:dyDescent="0.2">
      <c r="A214" s="18" t="s">
        <v>301</v>
      </c>
      <c r="B214" s="23" t="s">
        <v>103</v>
      </c>
      <c r="C214" s="18" t="s">
        <v>638</v>
      </c>
      <c r="D214" s="18" t="s">
        <v>274</v>
      </c>
      <c r="E214" s="18" t="s">
        <v>55</v>
      </c>
      <c r="F214" s="20">
        <v>30.861000000000001</v>
      </c>
      <c r="G214" s="20">
        <v>141.3142</v>
      </c>
      <c r="H214" s="18" t="s">
        <v>558</v>
      </c>
      <c r="I214" s="19"/>
      <c r="J214" s="21">
        <v>5.0309999999999997</v>
      </c>
      <c r="K214" s="21">
        <v>54.47</v>
      </c>
      <c r="L214" s="21">
        <v>3.06</v>
      </c>
      <c r="M214" s="21">
        <v>0.33</v>
      </c>
      <c r="N214" s="21">
        <v>10.029999999999999</v>
      </c>
      <c r="O214" s="21">
        <v>1.1399999999999999</v>
      </c>
      <c r="P214" s="21">
        <v>3.69</v>
      </c>
      <c r="Q214" s="21">
        <v>7.95</v>
      </c>
      <c r="R214" s="21">
        <v>0.23</v>
      </c>
      <c r="S214" s="21">
        <v>15.28</v>
      </c>
      <c r="T214" s="21"/>
      <c r="U214" s="20"/>
      <c r="V214" s="20">
        <f t="shared" si="9"/>
        <v>96.18</v>
      </c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4"/>
      <c r="BD214" s="24"/>
      <c r="BE214" s="24"/>
      <c r="BF214" s="24"/>
      <c r="BG214" s="20"/>
      <c r="BH214" s="25"/>
      <c r="BI214" s="20"/>
    </row>
    <row r="215" spans="1:61" s="18" customFormat="1" x14ac:dyDescent="0.2">
      <c r="A215" s="18" t="s">
        <v>52</v>
      </c>
      <c r="B215" s="23" t="s">
        <v>53</v>
      </c>
      <c r="C215" s="26" t="s">
        <v>252</v>
      </c>
      <c r="D215" s="18" t="s">
        <v>361</v>
      </c>
      <c r="E215" s="18" t="s">
        <v>55</v>
      </c>
      <c r="F215" s="20">
        <v>32.398000000000003</v>
      </c>
      <c r="G215" s="20">
        <v>140.3655</v>
      </c>
      <c r="H215" s="26" t="s">
        <v>104</v>
      </c>
      <c r="I215" s="23"/>
      <c r="J215" s="27">
        <v>5.2371608900756719E-2</v>
      </c>
      <c r="K215" s="21">
        <v>54.47</v>
      </c>
      <c r="L215" s="21">
        <v>2.82</v>
      </c>
      <c r="M215" s="21">
        <v>0.21410000000000001</v>
      </c>
      <c r="N215" s="21">
        <v>11.6</v>
      </c>
      <c r="O215" s="21">
        <v>1.014</v>
      </c>
      <c r="P215" s="21">
        <v>3.44</v>
      </c>
      <c r="Q215" s="21">
        <v>8.16</v>
      </c>
      <c r="R215" s="21">
        <v>0.2051</v>
      </c>
      <c r="S215" s="21">
        <v>14.21</v>
      </c>
      <c r="T215" s="21">
        <v>5.2999999999999999E-2</v>
      </c>
      <c r="U215" s="20"/>
      <c r="V215" s="20">
        <f t="shared" si="9"/>
        <v>96.186199999999985</v>
      </c>
      <c r="W215" s="20"/>
      <c r="X215" s="20"/>
      <c r="Y215" s="20"/>
      <c r="Z215" s="20"/>
      <c r="AA215" s="20">
        <v>6.96</v>
      </c>
      <c r="AB215" s="20">
        <v>47.83</v>
      </c>
      <c r="AC215" s="20">
        <v>2.89</v>
      </c>
      <c r="AD215" s="20">
        <v>161.24</v>
      </c>
      <c r="AE215" s="20">
        <v>25.5</v>
      </c>
      <c r="AF215" s="20">
        <v>40.479999999999997</v>
      </c>
      <c r="AG215" s="20">
        <v>0.28599999999999998</v>
      </c>
      <c r="AH215" s="20">
        <v>0.37</v>
      </c>
      <c r="AI215" s="20">
        <v>106.76</v>
      </c>
      <c r="AJ215" s="20">
        <v>1.742</v>
      </c>
      <c r="AK215" s="20">
        <v>5.09</v>
      </c>
      <c r="AL215" s="20">
        <v>1.0349999999999999</v>
      </c>
      <c r="AM215" s="20">
        <v>6.15</v>
      </c>
      <c r="AN215" s="20">
        <v>2.69</v>
      </c>
      <c r="AO215" s="20">
        <v>0.94199999999999995</v>
      </c>
      <c r="AP215" s="20">
        <v>3.31</v>
      </c>
      <c r="AQ215" s="20">
        <v>0.64300000000000002</v>
      </c>
      <c r="AR215" s="20">
        <v>4.42</v>
      </c>
      <c r="AS215" s="20">
        <v>1.052</v>
      </c>
      <c r="AT215" s="20">
        <v>3</v>
      </c>
      <c r="AU215" s="20">
        <v>0.34399999999999997</v>
      </c>
      <c r="AV215" s="20">
        <v>2.87</v>
      </c>
      <c r="AW215" s="20">
        <v>0.46300000000000002</v>
      </c>
      <c r="AX215" s="20">
        <v>1.46</v>
      </c>
      <c r="AY215" s="20">
        <v>0.13600000000000001</v>
      </c>
      <c r="AZ215" s="20">
        <v>2.09</v>
      </c>
      <c r="BA215" s="20">
        <v>0.17</v>
      </c>
      <c r="BB215" s="20">
        <v>0.13500000000000001</v>
      </c>
      <c r="BC215" s="24">
        <f>AI215/BA215</f>
        <v>628</v>
      </c>
      <c r="BD215" s="24">
        <f>AC215/BA215</f>
        <v>17</v>
      </c>
      <c r="BE215" s="24">
        <f>BA215/AG215</f>
        <v>0.59440559440559448</v>
      </c>
      <c r="BF215" s="24">
        <f>AH215/AI215</f>
        <v>3.4657174971899586E-3</v>
      </c>
      <c r="BG215" s="20"/>
      <c r="BH215" s="25">
        <f>AJ215/AV215</f>
        <v>0.6069686411149825</v>
      </c>
      <c r="BI215" s="20">
        <f>AJ215/AN215</f>
        <v>0.64758364312267658</v>
      </c>
    </row>
    <row r="216" spans="1:61" s="18" customFormat="1" x14ac:dyDescent="0.2">
      <c r="A216" s="18" t="s">
        <v>52</v>
      </c>
      <c r="B216" s="23" t="s">
        <v>53</v>
      </c>
      <c r="C216" s="26" t="s">
        <v>262</v>
      </c>
      <c r="D216" s="18" t="s">
        <v>424</v>
      </c>
      <c r="E216" s="18" t="s">
        <v>55</v>
      </c>
      <c r="F216" s="20">
        <v>32.398000000000003</v>
      </c>
      <c r="G216" s="20">
        <v>140.3655</v>
      </c>
      <c r="H216" s="26" t="s">
        <v>104</v>
      </c>
      <c r="I216" s="23">
        <v>47.99</v>
      </c>
      <c r="J216" s="27">
        <v>0.67405465815731813</v>
      </c>
      <c r="K216" s="21">
        <v>53.05</v>
      </c>
      <c r="L216" s="21">
        <v>2.88</v>
      </c>
      <c r="M216" s="21">
        <v>0.33090000000000003</v>
      </c>
      <c r="N216" s="21">
        <v>12.56</v>
      </c>
      <c r="O216" s="21">
        <v>1.1093</v>
      </c>
      <c r="P216" s="21">
        <v>3.68</v>
      </c>
      <c r="Q216" s="21">
        <v>8.4499999999999993</v>
      </c>
      <c r="R216" s="21">
        <v>0.21110000000000001</v>
      </c>
      <c r="S216" s="21">
        <v>13.82</v>
      </c>
      <c r="T216" s="21">
        <v>0.10580000000000001</v>
      </c>
      <c r="U216" s="20"/>
      <c r="V216" s="20">
        <f t="shared" si="9"/>
        <v>96.19710000000002</v>
      </c>
      <c r="W216" s="20"/>
      <c r="X216" s="20"/>
      <c r="Y216" s="20"/>
      <c r="Z216" s="20"/>
      <c r="AA216" s="20">
        <v>8.9700000000000006</v>
      </c>
      <c r="AB216" s="20">
        <v>44.75</v>
      </c>
      <c r="AC216" s="20">
        <v>3.81</v>
      </c>
      <c r="AD216" s="20">
        <v>146.36000000000001</v>
      </c>
      <c r="AE216" s="20">
        <v>29.71</v>
      </c>
      <c r="AF216" s="20">
        <v>52.42</v>
      </c>
      <c r="AG216" s="20">
        <v>0.42499999999999999</v>
      </c>
      <c r="AH216" s="20">
        <v>0.55900000000000005</v>
      </c>
      <c r="AI216" s="20">
        <v>96.1</v>
      </c>
      <c r="AJ216" s="20">
        <v>1.98</v>
      </c>
      <c r="AK216" s="20">
        <v>6.39</v>
      </c>
      <c r="AL216" s="20">
        <v>1.234</v>
      </c>
      <c r="AM216" s="20">
        <v>6.59</v>
      </c>
      <c r="AN216" s="20">
        <v>3.36</v>
      </c>
      <c r="AO216" s="20">
        <v>1.0529999999999999</v>
      </c>
      <c r="AP216" s="20">
        <v>3.91</v>
      </c>
      <c r="AQ216" s="20">
        <v>0.74199999999999999</v>
      </c>
      <c r="AR216" s="20">
        <v>5.19</v>
      </c>
      <c r="AS216" s="20">
        <v>1.03</v>
      </c>
      <c r="AT216" s="20">
        <v>3.13</v>
      </c>
      <c r="AU216" s="20">
        <v>0.53100000000000003</v>
      </c>
      <c r="AV216" s="20">
        <v>3.35</v>
      </c>
      <c r="AW216" s="20">
        <v>0.59</v>
      </c>
      <c r="AX216" s="20">
        <v>1.6</v>
      </c>
      <c r="AY216" s="20">
        <v>0.122</v>
      </c>
      <c r="AZ216" s="20">
        <v>2.93</v>
      </c>
      <c r="BA216" s="20">
        <v>0.16</v>
      </c>
      <c r="BB216" s="20">
        <v>0.11899999999999999</v>
      </c>
      <c r="BC216" s="24">
        <f>AI216/BA216</f>
        <v>600.625</v>
      </c>
      <c r="BD216" s="24">
        <f>AC216/BA216</f>
        <v>23.8125</v>
      </c>
      <c r="BE216" s="24">
        <f>BA216/AG216</f>
        <v>0.37647058823529411</v>
      </c>
      <c r="BF216" s="24">
        <f>AH216/AI216</f>
        <v>5.8168574401664943E-3</v>
      </c>
      <c r="BG216" s="20"/>
      <c r="BH216" s="25">
        <f>AJ216/AV216</f>
        <v>0.59104477611940298</v>
      </c>
      <c r="BI216" s="20">
        <f>AJ216/AN216</f>
        <v>0.5892857142857143</v>
      </c>
    </row>
    <row r="217" spans="1:61" s="18" customFormat="1" x14ac:dyDescent="0.2">
      <c r="A217" s="18" t="s">
        <v>301</v>
      </c>
      <c r="B217" s="23" t="s">
        <v>103</v>
      </c>
      <c r="C217" s="18" t="s">
        <v>277</v>
      </c>
      <c r="D217" s="18" t="s">
        <v>277</v>
      </c>
      <c r="E217" s="18" t="s">
        <v>55</v>
      </c>
      <c r="F217" s="20">
        <v>30.861000000000001</v>
      </c>
      <c r="G217" s="20">
        <v>141.3142</v>
      </c>
      <c r="H217" s="18" t="s">
        <v>558</v>
      </c>
      <c r="I217" s="19"/>
      <c r="J217" s="21">
        <v>11.950999999999999</v>
      </c>
      <c r="K217" s="21">
        <v>54.77</v>
      </c>
      <c r="L217" s="21">
        <v>2.65</v>
      </c>
      <c r="M217" s="21">
        <v>0.43</v>
      </c>
      <c r="N217" s="21">
        <v>11.63</v>
      </c>
      <c r="O217" s="21">
        <v>1.07</v>
      </c>
      <c r="P217" s="21">
        <v>4.21</v>
      </c>
      <c r="Q217" s="21">
        <v>7.44</v>
      </c>
      <c r="R217" s="21">
        <v>0.28000000000000003</v>
      </c>
      <c r="S217" s="21">
        <v>13.58</v>
      </c>
      <c r="T217" s="21">
        <v>0.14000000000000001</v>
      </c>
      <c r="U217" s="20"/>
      <c r="V217" s="20">
        <f t="shared" si="9"/>
        <v>96.199999999999989</v>
      </c>
      <c r="W217" s="20"/>
      <c r="X217" s="20"/>
      <c r="Y217" s="20">
        <v>1453</v>
      </c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4"/>
      <c r="BD217" s="24"/>
      <c r="BE217" s="24"/>
      <c r="BF217" s="24"/>
      <c r="BG217" s="20"/>
      <c r="BH217" s="25"/>
      <c r="BI217" s="20"/>
    </row>
    <row r="218" spans="1:61" s="18" customFormat="1" x14ac:dyDescent="0.2">
      <c r="A218" s="18" t="s">
        <v>301</v>
      </c>
      <c r="B218" s="23" t="s">
        <v>103</v>
      </c>
      <c r="C218" s="18" t="s">
        <v>638</v>
      </c>
      <c r="D218" s="18" t="s">
        <v>274</v>
      </c>
      <c r="E218" s="18" t="s">
        <v>55</v>
      </c>
      <c r="F218" s="20">
        <v>30.861000000000001</v>
      </c>
      <c r="G218" s="20">
        <v>141.3142</v>
      </c>
      <c r="H218" s="18" t="s">
        <v>558</v>
      </c>
      <c r="I218" s="19"/>
      <c r="J218" s="21">
        <v>5.0309999999999997</v>
      </c>
      <c r="K218" s="21">
        <v>56.41</v>
      </c>
      <c r="L218" s="21">
        <v>3.35</v>
      </c>
      <c r="M218" s="21">
        <v>0.34</v>
      </c>
      <c r="N218" s="21">
        <v>9.25</v>
      </c>
      <c r="O218" s="21">
        <v>1.1000000000000001</v>
      </c>
      <c r="P218" s="21">
        <v>3.12</v>
      </c>
      <c r="Q218" s="21">
        <v>7.06</v>
      </c>
      <c r="R218" s="21">
        <v>0.14000000000000001</v>
      </c>
      <c r="S218" s="21">
        <v>15.3</v>
      </c>
      <c r="T218" s="21">
        <v>0.14000000000000001</v>
      </c>
      <c r="U218" s="20"/>
      <c r="V218" s="20">
        <f t="shared" si="9"/>
        <v>96.21</v>
      </c>
      <c r="W218" s="20"/>
      <c r="X218" s="20"/>
      <c r="Y218" s="20">
        <v>740</v>
      </c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4"/>
      <c r="BD218" s="24"/>
      <c r="BE218" s="24"/>
      <c r="BF218" s="24"/>
      <c r="BG218" s="20"/>
      <c r="BH218" s="25"/>
      <c r="BI218" s="20"/>
    </row>
    <row r="219" spans="1:61" s="18" customFormat="1" x14ac:dyDescent="0.2">
      <c r="A219" s="18" t="s">
        <v>52</v>
      </c>
      <c r="B219" s="23" t="s">
        <v>53</v>
      </c>
      <c r="C219" s="26" t="s">
        <v>268</v>
      </c>
      <c r="D219" s="18" t="s">
        <v>441</v>
      </c>
      <c r="E219" s="18" t="s">
        <v>55</v>
      </c>
      <c r="F219" s="20">
        <v>32.398000000000003</v>
      </c>
      <c r="G219" s="20">
        <v>140.3655</v>
      </c>
      <c r="H219" s="26" t="s">
        <v>104</v>
      </c>
      <c r="I219" s="23">
        <v>48.86</v>
      </c>
      <c r="J219" s="27">
        <v>0.68831138855138763</v>
      </c>
      <c r="K219" s="21">
        <v>52.07</v>
      </c>
      <c r="L219" s="21">
        <v>2.71</v>
      </c>
      <c r="M219" s="21">
        <v>0.28799999999999998</v>
      </c>
      <c r="N219" s="21">
        <v>12.91</v>
      </c>
      <c r="O219" s="21">
        <v>1.1064000000000001</v>
      </c>
      <c r="P219" s="21">
        <v>4</v>
      </c>
      <c r="Q219" s="21">
        <v>8.6999999999999993</v>
      </c>
      <c r="R219" s="21">
        <v>0.29170000000000001</v>
      </c>
      <c r="S219" s="21">
        <v>14.01</v>
      </c>
      <c r="T219" s="21">
        <v>0.1295</v>
      </c>
      <c r="U219" s="20"/>
      <c r="V219" s="20">
        <f t="shared" si="9"/>
        <v>96.215599999999995</v>
      </c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4"/>
      <c r="BD219" s="24"/>
      <c r="BE219" s="24"/>
      <c r="BF219" s="24"/>
      <c r="BG219" s="20"/>
      <c r="BH219" s="25"/>
      <c r="BI219" s="20"/>
    </row>
    <row r="220" spans="1:61" s="18" customFormat="1" x14ac:dyDescent="0.2">
      <c r="A220" s="18" t="s">
        <v>301</v>
      </c>
      <c r="B220" s="23" t="s">
        <v>103</v>
      </c>
      <c r="C220" s="18" t="s">
        <v>277</v>
      </c>
      <c r="D220" s="18" t="s">
        <v>277</v>
      </c>
      <c r="E220" s="18" t="s">
        <v>55</v>
      </c>
      <c r="F220" s="20">
        <v>30.861000000000001</v>
      </c>
      <c r="G220" s="20">
        <v>141.3142</v>
      </c>
      <c r="H220" s="18" t="s">
        <v>558</v>
      </c>
      <c r="I220" s="19"/>
      <c r="J220" s="21">
        <v>11.950999999999999</v>
      </c>
      <c r="K220" s="21">
        <v>49.4</v>
      </c>
      <c r="L220" s="21">
        <v>1.53</v>
      </c>
      <c r="M220" s="21">
        <v>0.19</v>
      </c>
      <c r="N220" s="21">
        <v>12.04</v>
      </c>
      <c r="O220" s="21">
        <v>0.75</v>
      </c>
      <c r="P220" s="21">
        <v>6.35</v>
      </c>
      <c r="Q220" s="21">
        <v>11.28</v>
      </c>
      <c r="R220" s="21">
        <v>0.3</v>
      </c>
      <c r="S220" s="21">
        <v>14.26</v>
      </c>
      <c r="T220" s="21">
        <v>0.12</v>
      </c>
      <c r="U220" s="20"/>
      <c r="V220" s="20">
        <f t="shared" si="9"/>
        <v>96.22</v>
      </c>
      <c r="W220" s="20"/>
      <c r="X220" s="20"/>
      <c r="Y220" s="20">
        <v>435</v>
      </c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4"/>
      <c r="BD220" s="24"/>
      <c r="BE220" s="24"/>
      <c r="BF220" s="24"/>
      <c r="BG220" s="20"/>
      <c r="BH220" s="25"/>
      <c r="BI220" s="20"/>
    </row>
    <row r="221" spans="1:61" s="18" customFormat="1" x14ac:dyDescent="0.2">
      <c r="A221" s="18" t="s">
        <v>301</v>
      </c>
      <c r="B221" s="23" t="s">
        <v>103</v>
      </c>
      <c r="C221" s="18" t="s">
        <v>689</v>
      </c>
      <c r="D221" s="18" t="s">
        <v>689</v>
      </c>
      <c r="E221" s="18" t="s">
        <v>55</v>
      </c>
      <c r="F221" s="20">
        <v>30.861000000000001</v>
      </c>
      <c r="G221" s="20">
        <v>141.3142</v>
      </c>
      <c r="H221" s="18" t="s">
        <v>558</v>
      </c>
      <c r="I221" s="19"/>
      <c r="J221" s="21">
        <v>1.9249999999999998</v>
      </c>
      <c r="K221" s="21">
        <v>53.35</v>
      </c>
      <c r="L221" s="21">
        <v>2.8</v>
      </c>
      <c r="M221" s="21">
        <v>0.46</v>
      </c>
      <c r="N221" s="21">
        <v>11.83</v>
      </c>
      <c r="O221" s="21">
        <v>1.1499999999999999</v>
      </c>
      <c r="P221" s="21">
        <v>3.49</v>
      </c>
      <c r="Q221" s="21">
        <v>8.42</v>
      </c>
      <c r="R221" s="21">
        <v>0.28999999999999998</v>
      </c>
      <c r="S221" s="21">
        <v>14.2</v>
      </c>
      <c r="T221" s="21">
        <v>0.23</v>
      </c>
      <c r="U221" s="20"/>
      <c r="V221" s="20">
        <f t="shared" si="9"/>
        <v>96.220000000000013</v>
      </c>
      <c r="W221" s="20"/>
      <c r="X221" s="20"/>
      <c r="Y221" s="20">
        <v>1320</v>
      </c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4"/>
      <c r="BD221" s="24"/>
      <c r="BE221" s="24"/>
      <c r="BF221" s="24"/>
      <c r="BG221" s="20"/>
      <c r="BH221" s="25"/>
      <c r="BI221" s="20"/>
    </row>
    <row r="222" spans="1:61" s="18" customFormat="1" x14ac:dyDescent="0.2">
      <c r="A222" s="18" t="s">
        <v>301</v>
      </c>
      <c r="B222" s="23" t="s">
        <v>103</v>
      </c>
      <c r="C222" s="18" t="s">
        <v>273</v>
      </c>
      <c r="D222" s="18" t="s">
        <v>273</v>
      </c>
      <c r="E222" s="18" t="s">
        <v>55</v>
      </c>
      <c r="F222" s="20">
        <v>30.861000000000001</v>
      </c>
      <c r="G222" s="20">
        <v>141.3142</v>
      </c>
      <c r="H222" s="18" t="s">
        <v>558</v>
      </c>
      <c r="I222" s="19"/>
      <c r="J222" s="21">
        <v>3.262</v>
      </c>
      <c r="K222" s="21">
        <v>51.4</v>
      </c>
      <c r="L222" s="21">
        <v>1.92</v>
      </c>
      <c r="M222" s="21">
        <v>0.19</v>
      </c>
      <c r="N222" s="21">
        <v>11.51</v>
      </c>
      <c r="O222" s="21">
        <v>0.68</v>
      </c>
      <c r="P222" s="21">
        <v>6</v>
      </c>
      <c r="Q222" s="21">
        <v>10.28</v>
      </c>
      <c r="R222" s="21">
        <v>0.21</v>
      </c>
      <c r="S222" s="21">
        <v>14</v>
      </c>
      <c r="T222" s="21">
        <v>0.05</v>
      </c>
      <c r="U222" s="20"/>
      <c r="V222" s="20">
        <f t="shared" si="9"/>
        <v>96.24</v>
      </c>
      <c r="W222" s="20"/>
      <c r="X222" s="20"/>
      <c r="Y222" s="20">
        <v>720</v>
      </c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4"/>
      <c r="BD222" s="24"/>
      <c r="BE222" s="24"/>
      <c r="BF222" s="24"/>
      <c r="BG222" s="20"/>
      <c r="BH222" s="25"/>
      <c r="BI222" s="20"/>
    </row>
    <row r="223" spans="1:61" s="18" customFormat="1" x14ac:dyDescent="0.2">
      <c r="A223" s="18" t="s">
        <v>301</v>
      </c>
      <c r="B223" s="23" t="s">
        <v>103</v>
      </c>
      <c r="C223" s="18" t="s">
        <v>279</v>
      </c>
      <c r="D223" s="18" t="s">
        <v>122</v>
      </c>
      <c r="E223" s="18" t="s">
        <v>55</v>
      </c>
      <c r="F223" s="20">
        <v>30.861000000000001</v>
      </c>
      <c r="G223" s="20">
        <v>141.3142</v>
      </c>
      <c r="H223" s="18" t="s">
        <v>111</v>
      </c>
      <c r="I223" s="19"/>
      <c r="J223" s="21">
        <v>39.981000000000002</v>
      </c>
      <c r="K223" s="21">
        <v>54.94</v>
      </c>
      <c r="L223" s="21">
        <v>2.5499999999999998</v>
      </c>
      <c r="M223" s="21">
        <v>0.25</v>
      </c>
      <c r="N223" s="21">
        <v>10.24</v>
      </c>
      <c r="O223" s="21">
        <v>1.08</v>
      </c>
      <c r="P223" s="21">
        <v>4.2</v>
      </c>
      <c r="Q223" s="21">
        <v>8.67</v>
      </c>
      <c r="R223" s="21">
        <v>0.18</v>
      </c>
      <c r="S223" s="21">
        <v>14</v>
      </c>
      <c r="T223" s="21">
        <v>0.13</v>
      </c>
      <c r="U223" s="20"/>
      <c r="V223" s="20">
        <f t="shared" si="9"/>
        <v>96.24</v>
      </c>
      <c r="W223" s="20"/>
      <c r="X223" s="20"/>
      <c r="Y223" s="20">
        <v>370</v>
      </c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4"/>
      <c r="BD223" s="24"/>
      <c r="BE223" s="24"/>
      <c r="BF223" s="24"/>
      <c r="BG223" s="20"/>
      <c r="BH223" s="25"/>
      <c r="BI223" s="20"/>
    </row>
    <row r="224" spans="1:61" s="18" customFormat="1" x14ac:dyDescent="0.2">
      <c r="A224" s="18" t="s">
        <v>301</v>
      </c>
      <c r="B224" s="23" t="s">
        <v>103</v>
      </c>
      <c r="C224" s="18" t="s">
        <v>279</v>
      </c>
      <c r="D224" s="18" t="s">
        <v>279</v>
      </c>
      <c r="E224" s="18" t="s">
        <v>55</v>
      </c>
      <c r="F224" s="20">
        <v>30.861000000000001</v>
      </c>
      <c r="G224" s="20">
        <v>141.3142</v>
      </c>
      <c r="H224" s="18" t="s">
        <v>558</v>
      </c>
      <c r="I224" s="19"/>
      <c r="J224" s="21">
        <v>33.256999999999998</v>
      </c>
      <c r="K224" s="21">
        <v>50.31</v>
      </c>
      <c r="L224" s="21">
        <v>2.86</v>
      </c>
      <c r="M224" s="21">
        <v>0.65</v>
      </c>
      <c r="N224" s="21">
        <v>12.71</v>
      </c>
      <c r="O224" s="21">
        <v>1.44</v>
      </c>
      <c r="P224" s="21">
        <v>4.47</v>
      </c>
      <c r="Q224" s="21">
        <v>9.2100000000000009</v>
      </c>
      <c r="R224" s="21">
        <v>0.21</v>
      </c>
      <c r="S224" s="21">
        <v>14.2</v>
      </c>
      <c r="T224" s="21">
        <v>0.2</v>
      </c>
      <c r="U224" s="20"/>
      <c r="V224" s="20">
        <f t="shared" si="9"/>
        <v>96.26</v>
      </c>
      <c r="W224" s="20"/>
      <c r="X224" s="20"/>
      <c r="Y224" s="20">
        <v>1090</v>
      </c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4"/>
      <c r="BD224" s="24"/>
      <c r="BE224" s="24"/>
      <c r="BF224" s="24"/>
      <c r="BG224" s="20"/>
      <c r="BH224" s="25"/>
      <c r="BI224" s="20"/>
    </row>
    <row r="225" spans="1:61" s="18" customFormat="1" x14ac:dyDescent="0.2">
      <c r="A225" s="18" t="s">
        <v>301</v>
      </c>
      <c r="B225" s="23" t="s">
        <v>103</v>
      </c>
      <c r="C225" s="18" t="s">
        <v>273</v>
      </c>
      <c r="D225" s="18" t="s">
        <v>273</v>
      </c>
      <c r="E225" s="18" t="s">
        <v>55</v>
      </c>
      <c r="F225" s="20">
        <v>30.861000000000001</v>
      </c>
      <c r="G225" s="20">
        <v>141.3142</v>
      </c>
      <c r="H225" s="18" t="s">
        <v>558</v>
      </c>
      <c r="I225" s="19"/>
      <c r="J225" s="21">
        <v>3.262</v>
      </c>
      <c r="K225" s="21">
        <v>53.63</v>
      </c>
      <c r="L225" s="21">
        <v>2.97</v>
      </c>
      <c r="M225" s="21">
        <v>0.38</v>
      </c>
      <c r="N225" s="21">
        <v>10.95</v>
      </c>
      <c r="O225" s="21">
        <v>0.86</v>
      </c>
      <c r="P225" s="21">
        <v>3.89</v>
      </c>
      <c r="Q225" s="21">
        <v>8.08</v>
      </c>
      <c r="R225" s="21">
        <v>0.18</v>
      </c>
      <c r="S225" s="21">
        <v>15.2</v>
      </c>
      <c r="T225" s="21">
        <v>0.12</v>
      </c>
      <c r="U225" s="20"/>
      <c r="V225" s="20">
        <f t="shared" si="9"/>
        <v>96.260000000000019</v>
      </c>
      <c r="W225" s="20"/>
      <c r="X225" s="20"/>
      <c r="Y225" s="20">
        <v>1310</v>
      </c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4"/>
      <c r="BD225" s="24"/>
      <c r="BE225" s="24"/>
      <c r="BF225" s="24"/>
      <c r="BG225" s="20"/>
      <c r="BH225" s="25"/>
      <c r="BI225" s="20"/>
    </row>
    <row r="226" spans="1:61" s="18" customFormat="1" x14ac:dyDescent="0.2">
      <c r="A226" s="18" t="s">
        <v>52</v>
      </c>
      <c r="B226" s="23" t="s">
        <v>53</v>
      </c>
      <c r="C226" s="26" t="s">
        <v>266</v>
      </c>
      <c r="D226" s="18" t="s">
        <v>494</v>
      </c>
      <c r="E226" s="18" t="s">
        <v>55</v>
      </c>
      <c r="F226" s="20">
        <v>32.398000000000003</v>
      </c>
      <c r="G226" s="20">
        <v>140.3655</v>
      </c>
      <c r="H226" s="26" t="s">
        <v>104</v>
      </c>
      <c r="I226" s="23">
        <v>56.32</v>
      </c>
      <c r="J226" s="27">
        <v>0.81055875491892559</v>
      </c>
      <c r="K226" s="21">
        <v>52.25</v>
      </c>
      <c r="L226" s="21">
        <v>2.52</v>
      </c>
      <c r="M226" s="21">
        <v>0.30370000000000003</v>
      </c>
      <c r="N226" s="21">
        <v>12.09</v>
      </c>
      <c r="O226" s="21">
        <v>1.1395</v>
      </c>
      <c r="P226" s="21">
        <v>4.8499999999999996</v>
      </c>
      <c r="Q226" s="21">
        <v>9.2100000000000009</v>
      </c>
      <c r="R226" s="21">
        <v>0.20050000000000001</v>
      </c>
      <c r="S226" s="21">
        <v>13.62</v>
      </c>
      <c r="T226" s="21">
        <v>9.3600000000000003E-2</v>
      </c>
      <c r="U226" s="20"/>
      <c r="V226" s="20">
        <f t="shared" si="9"/>
        <v>96.277300000000011</v>
      </c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4"/>
      <c r="BD226" s="24"/>
      <c r="BE226" s="24"/>
      <c r="BF226" s="24"/>
      <c r="BG226" s="20"/>
      <c r="BH226" s="25"/>
      <c r="BI226" s="20"/>
    </row>
    <row r="227" spans="1:61" s="18" customFormat="1" x14ac:dyDescent="0.2">
      <c r="A227" s="18" t="s">
        <v>301</v>
      </c>
      <c r="B227" s="23" t="s">
        <v>103</v>
      </c>
      <c r="C227" s="18" t="s">
        <v>629</v>
      </c>
      <c r="D227" s="18" t="s">
        <v>629</v>
      </c>
      <c r="E227" s="18" t="s">
        <v>55</v>
      </c>
      <c r="F227" s="20">
        <v>30.861000000000001</v>
      </c>
      <c r="G227" s="20">
        <v>141.3142</v>
      </c>
      <c r="H227" s="18" t="s">
        <v>558</v>
      </c>
      <c r="I227" s="19"/>
      <c r="J227" s="21">
        <v>3.4259999999999997</v>
      </c>
      <c r="K227" s="21">
        <v>55.97</v>
      </c>
      <c r="L227" s="21">
        <v>3.08</v>
      </c>
      <c r="M227" s="21">
        <v>0.41</v>
      </c>
      <c r="N227" s="21">
        <v>10.43</v>
      </c>
      <c r="O227" s="21">
        <v>0.77</v>
      </c>
      <c r="P227" s="21">
        <v>3.12</v>
      </c>
      <c r="Q227" s="21">
        <v>7.52</v>
      </c>
      <c r="R227" s="21">
        <v>0.3</v>
      </c>
      <c r="S227" s="21">
        <v>14.6</v>
      </c>
      <c r="T227" s="21">
        <v>0.08</v>
      </c>
      <c r="U227" s="20"/>
      <c r="V227" s="20">
        <f t="shared" si="9"/>
        <v>96.279999999999973</v>
      </c>
      <c r="W227" s="20"/>
      <c r="X227" s="20"/>
      <c r="Y227" s="20">
        <v>2170</v>
      </c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4"/>
      <c r="BD227" s="24"/>
      <c r="BE227" s="24"/>
      <c r="BF227" s="24"/>
      <c r="BG227" s="20"/>
      <c r="BH227" s="25"/>
      <c r="BI227" s="20"/>
    </row>
    <row r="228" spans="1:61" s="18" customFormat="1" x14ac:dyDescent="0.2">
      <c r="A228" s="18" t="s">
        <v>301</v>
      </c>
      <c r="B228" s="23" t="s">
        <v>103</v>
      </c>
      <c r="C228" s="18" t="s">
        <v>689</v>
      </c>
      <c r="D228" s="18" t="s">
        <v>689</v>
      </c>
      <c r="E228" s="18" t="s">
        <v>55</v>
      </c>
      <c r="F228" s="20">
        <v>30.861000000000001</v>
      </c>
      <c r="G228" s="20">
        <v>141.3142</v>
      </c>
      <c r="H228" s="18" t="s">
        <v>558</v>
      </c>
      <c r="I228" s="19"/>
      <c r="J228" s="21">
        <v>1.9249999999999998</v>
      </c>
      <c r="K228" s="21">
        <v>54.03</v>
      </c>
      <c r="L228" s="21">
        <v>2.4900000000000002</v>
      </c>
      <c r="M228" s="21">
        <v>0.34</v>
      </c>
      <c r="N228" s="21">
        <v>11.61</v>
      </c>
      <c r="O228" s="21">
        <v>1.1499999999999999</v>
      </c>
      <c r="P228" s="21">
        <v>3.54</v>
      </c>
      <c r="Q228" s="21">
        <v>8.5</v>
      </c>
      <c r="R228" s="21">
        <v>0.24</v>
      </c>
      <c r="S228" s="21">
        <v>14.3</v>
      </c>
      <c r="T228" s="21">
        <v>0.08</v>
      </c>
      <c r="U228" s="20"/>
      <c r="V228" s="20">
        <f t="shared" si="9"/>
        <v>96.28</v>
      </c>
      <c r="W228" s="20"/>
      <c r="X228" s="20"/>
      <c r="Y228" s="20">
        <v>1210</v>
      </c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4"/>
      <c r="BD228" s="24"/>
      <c r="BE228" s="24"/>
      <c r="BF228" s="24"/>
      <c r="BG228" s="20"/>
      <c r="BH228" s="25"/>
      <c r="BI228" s="20"/>
    </row>
    <row r="229" spans="1:61" s="18" customFormat="1" x14ac:dyDescent="0.2">
      <c r="A229" s="18" t="s">
        <v>301</v>
      </c>
      <c r="B229" s="23" t="s">
        <v>103</v>
      </c>
      <c r="C229" s="18" t="s">
        <v>638</v>
      </c>
      <c r="D229" s="18" t="s">
        <v>274</v>
      </c>
      <c r="E229" s="18" t="s">
        <v>55</v>
      </c>
      <c r="F229" s="20">
        <v>30.861000000000001</v>
      </c>
      <c r="G229" s="20">
        <v>141.3142</v>
      </c>
      <c r="H229" s="18" t="s">
        <v>558</v>
      </c>
      <c r="I229" s="19"/>
      <c r="J229" s="21">
        <v>5.0309999999999997</v>
      </c>
      <c r="K229" s="21">
        <v>56.42</v>
      </c>
      <c r="L229" s="21">
        <v>3.23</v>
      </c>
      <c r="M229" s="21">
        <v>0.34</v>
      </c>
      <c r="N229" s="21">
        <v>9.75</v>
      </c>
      <c r="O229" s="21">
        <v>1.01</v>
      </c>
      <c r="P229" s="21">
        <v>3.03</v>
      </c>
      <c r="Q229" s="21">
        <v>7.21</v>
      </c>
      <c r="R229" s="21">
        <v>0.18</v>
      </c>
      <c r="S229" s="21">
        <v>14.9</v>
      </c>
      <c r="T229" s="21">
        <v>0.21</v>
      </c>
      <c r="U229" s="20"/>
      <c r="V229" s="20">
        <f t="shared" si="9"/>
        <v>96.280000000000015</v>
      </c>
      <c r="W229" s="20"/>
      <c r="X229" s="20"/>
      <c r="Y229" s="20">
        <v>1370</v>
      </c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4"/>
      <c r="BD229" s="24"/>
      <c r="BE229" s="24"/>
      <c r="BF229" s="24"/>
      <c r="BG229" s="20"/>
      <c r="BH229" s="25"/>
      <c r="BI229" s="20"/>
    </row>
    <row r="230" spans="1:61" s="18" customFormat="1" x14ac:dyDescent="0.2">
      <c r="A230" s="18" t="s">
        <v>301</v>
      </c>
      <c r="B230" s="23" t="s">
        <v>103</v>
      </c>
      <c r="C230" s="18" t="s">
        <v>273</v>
      </c>
      <c r="D230" s="18" t="s">
        <v>273</v>
      </c>
      <c r="E230" s="18" t="s">
        <v>55</v>
      </c>
      <c r="F230" s="20">
        <v>30.861000000000001</v>
      </c>
      <c r="G230" s="20">
        <v>141.3142</v>
      </c>
      <c r="H230" s="18" t="s">
        <v>558</v>
      </c>
      <c r="I230" s="19"/>
      <c r="J230" s="21">
        <v>3.262</v>
      </c>
      <c r="K230" s="21">
        <v>53.85</v>
      </c>
      <c r="L230" s="21">
        <v>2.81</v>
      </c>
      <c r="M230" s="21">
        <v>0.37</v>
      </c>
      <c r="N230" s="21">
        <v>10.81</v>
      </c>
      <c r="O230" s="21">
        <v>0.95</v>
      </c>
      <c r="P230" s="21">
        <v>3.88</v>
      </c>
      <c r="Q230" s="21">
        <v>7.94</v>
      </c>
      <c r="R230" s="21">
        <v>0.17</v>
      </c>
      <c r="S230" s="21">
        <v>15.4</v>
      </c>
      <c r="T230" s="21">
        <v>0.11</v>
      </c>
      <c r="U230" s="20"/>
      <c r="V230" s="20">
        <f t="shared" si="9"/>
        <v>96.29</v>
      </c>
      <c r="W230" s="20"/>
      <c r="X230" s="20"/>
      <c r="Y230" s="20">
        <v>1260</v>
      </c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4"/>
      <c r="BD230" s="24"/>
      <c r="BE230" s="24"/>
      <c r="BF230" s="24"/>
      <c r="BG230" s="20"/>
      <c r="BH230" s="25"/>
      <c r="BI230" s="20"/>
    </row>
    <row r="231" spans="1:61" s="18" customFormat="1" x14ac:dyDescent="0.2">
      <c r="A231" s="18" t="s">
        <v>301</v>
      </c>
      <c r="B231" s="23" t="s">
        <v>103</v>
      </c>
      <c r="C231" s="18" t="s">
        <v>628</v>
      </c>
      <c r="D231" s="18" t="s">
        <v>628</v>
      </c>
      <c r="E231" s="18" t="s">
        <v>55</v>
      </c>
      <c r="F231" s="20">
        <v>30.861000000000001</v>
      </c>
      <c r="G231" s="20">
        <v>141.3142</v>
      </c>
      <c r="H231" s="18" t="s">
        <v>558</v>
      </c>
      <c r="I231" s="19"/>
      <c r="J231" s="21">
        <v>3.4539999999999997</v>
      </c>
      <c r="K231" s="21">
        <v>55.93</v>
      </c>
      <c r="L231" s="21">
        <v>2.93</v>
      </c>
      <c r="M231" s="21">
        <v>0.41</v>
      </c>
      <c r="N231" s="21">
        <v>11.08</v>
      </c>
      <c r="O231" s="21">
        <v>0.95</v>
      </c>
      <c r="P231" s="21">
        <v>3.24</v>
      </c>
      <c r="Q231" s="21">
        <v>7.44</v>
      </c>
      <c r="R231" s="21">
        <v>0.13</v>
      </c>
      <c r="S231" s="21">
        <v>14.1</v>
      </c>
      <c r="T231" s="21">
        <v>0.1</v>
      </c>
      <c r="U231" s="20"/>
      <c r="V231" s="20">
        <f t="shared" si="9"/>
        <v>96.309999999999974</v>
      </c>
      <c r="W231" s="20"/>
      <c r="X231" s="20"/>
      <c r="Y231" s="20">
        <v>1600</v>
      </c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4"/>
      <c r="BD231" s="24"/>
      <c r="BE231" s="24"/>
      <c r="BF231" s="24"/>
      <c r="BG231" s="20"/>
      <c r="BH231" s="25"/>
      <c r="BI231" s="20"/>
    </row>
    <row r="232" spans="1:61" s="18" customFormat="1" x14ac:dyDescent="0.2">
      <c r="A232" s="18" t="s">
        <v>301</v>
      </c>
      <c r="B232" s="23" t="s">
        <v>103</v>
      </c>
      <c r="C232" s="18" t="s">
        <v>277</v>
      </c>
      <c r="D232" s="18" t="s">
        <v>277</v>
      </c>
      <c r="E232" s="18" t="s">
        <v>55</v>
      </c>
      <c r="F232" s="20">
        <v>30.861000000000001</v>
      </c>
      <c r="G232" s="20">
        <v>141.3142</v>
      </c>
      <c r="H232" s="18" t="s">
        <v>558</v>
      </c>
      <c r="I232" s="19"/>
      <c r="J232" s="21">
        <v>11.950999999999999</v>
      </c>
      <c r="K232" s="21">
        <v>54.2</v>
      </c>
      <c r="L232" s="21">
        <v>2.78</v>
      </c>
      <c r="M232" s="21">
        <v>0.35</v>
      </c>
      <c r="N232" s="21">
        <v>11.13</v>
      </c>
      <c r="O232" s="21">
        <v>1.01</v>
      </c>
      <c r="P232" s="21">
        <v>3.8</v>
      </c>
      <c r="Q232" s="21">
        <v>8.0500000000000007</v>
      </c>
      <c r="R232" s="21">
        <v>0.26</v>
      </c>
      <c r="S232" s="21">
        <v>14.6</v>
      </c>
      <c r="T232" s="21">
        <v>0.13</v>
      </c>
      <c r="U232" s="20"/>
      <c r="V232" s="20">
        <f t="shared" si="9"/>
        <v>96.31</v>
      </c>
      <c r="W232" s="20"/>
      <c r="X232" s="20"/>
      <c r="Y232" s="20">
        <v>1462</v>
      </c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4"/>
      <c r="BD232" s="24"/>
      <c r="BE232" s="24"/>
      <c r="BF232" s="24"/>
      <c r="BG232" s="20"/>
      <c r="BH232" s="25"/>
      <c r="BI232" s="20"/>
    </row>
    <row r="233" spans="1:61" s="18" customFormat="1" x14ac:dyDescent="0.2">
      <c r="A233" s="18" t="s">
        <v>242</v>
      </c>
      <c r="B233" s="23" t="s">
        <v>103</v>
      </c>
      <c r="C233" s="18" t="s">
        <v>616</v>
      </c>
      <c r="D233" s="18" t="s">
        <v>246</v>
      </c>
      <c r="E233" s="26" t="s">
        <v>55</v>
      </c>
      <c r="F233" s="20">
        <v>30.861000000000001</v>
      </c>
      <c r="G233" s="20">
        <v>141.3142</v>
      </c>
      <c r="H233" s="18" t="s">
        <v>175</v>
      </c>
      <c r="I233" s="19"/>
      <c r="J233" s="21">
        <v>30.2</v>
      </c>
      <c r="K233" s="21">
        <v>51.94</v>
      </c>
      <c r="L233" s="21">
        <v>2.12</v>
      </c>
      <c r="M233" s="21">
        <v>0.33</v>
      </c>
      <c r="N233" s="21">
        <v>13.87</v>
      </c>
      <c r="O233" s="21">
        <v>1.26</v>
      </c>
      <c r="P233" s="21">
        <v>5.07</v>
      </c>
      <c r="Q233" s="21">
        <v>10.17</v>
      </c>
      <c r="R233" s="21">
        <v>0.21</v>
      </c>
      <c r="S233" s="21">
        <v>15.04</v>
      </c>
      <c r="T233" s="21"/>
      <c r="U233" s="20"/>
      <c r="V233" s="20">
        <v>96.32</v>
      </c>
      <c r="W233" s="20"/>
      <c r="X233" s="20"/>
      <c r="Y233" s="20"/>
      <c r="Z233" s="20"/>
      <c r="AA233" s="20"/>
      <c r="AB233" s="20">
        <v>55</v>
      </c>
      <c r="AC233" s="20">
        <v>4.8</v>
      </c>
      <c r="AD233" s="20">
        <v>177</v>
      </c>
      <c r="AE233" s="20">
        <v>21.7</v>
      </c>
      <c r="AF233" s="20">
        <v>29.5</v>
      </c>
      <c r="AG233" s="20">
        <v>0.23200000000000001</v>
      </c>
      <c r="AH233" s="20">
        <v>0.48</v>
      </c>
      <c r="AI233" s="20">
        <v>48</v>
      </c>
      <c r="AJ233" s="20">
        <v>1.43</v>
      </c>
      <c r="AK233" s="20">
        <v>4.5199999999999996</v>
      </c>
      <c r="AL233" s="20">
        <v>0.84</v>
      </c>
      <c r="AM233" s="20">
        <v>4.79</v>
      </c>
      <c r="AN233" s="20">
        <v>1.88</v>
      </c>
      <c r="AO233" s="20">
        <v>0.79</v>
      </c>
      <c r="AP233" s="20">
        <v>2.8</v>
      </c>
      <c r="AQ233" s="20"/>
      <c r="AR233" s="20">
        <v>3.6</v>
      </c>
      <c r="AS233" s="20"/>
      <c r="AT233" s="20">
        <v>2.39</v>
      </c>
      <c r="AU233" s="20"/>
      <c r="AV233" s="20">
        <v>2.38</v>
      </c>
      <c r="AW233" s="20"/>
      <c r="AX233" s="20">
        <v>1.1299999999999999</v>
      </c>
      <c r="AY233" s="20">
        <v>2.1000000000000001E-2</v>
      </c>
      <c r="AZ233" s="20">
        <v>1.97</v>
      </c>
      <c r="BA233" s="20">
        <v>0.09</v>
      </c>
      <c r="BB233" s="20">
        <v>0.09</v>
      </c>
      <c r="BC233" s="24">
        <f>AI233/BA233</f>
        <v>533.33333333333337</v>
      </c>
      <c r="BD233" s="24">
        <f>AC233/BA233</f>
        <v>53.333333333333336</v>
      </c>
      <c r="BE233" s="24">
        <f>BA233/AG233</f>
        <v>0.38793103448275856</v>
      </c>
      <c r="BF233" s="24">
        <f>AH233/AI233</f>
        <v>0.01</v>
      </c>
      <c r="BG233" s="20"/>
      <c r="BH233" s="25">
        <f>AJ233/AV233</f>
        <v>0.60084033613445376</v>
      </c>
      <c r="BI233" s="20">
        <f>AJ233/AN233</f>
        <v>0.76063829787234039</v>
      </c>
    </row>
    <row r="234" spans="1:61" s="18" customFormat="1" x14ac:dyDescent="0.2">
      <c r="A234" s="18" t="s">
        <v>301</v>
      </c>
      <c r="B234" s="23" t="s">
        <v>103</v>
      </c>
      <c r="C234" s="18" t="s">
        <v>112</v>
      </c>
      <c r="D234" s="18" t="s">
        <v>112</v>
      </c>
      <c r="E234" s="18" t="s">
        <v>55</v>
      </c>
      <c r="F234" s="20">
        <v>30.861000000000001</v>
      </c>
      <c r="G234" s="20">
        <v>141.3142</v>
      </c>
      <c r="H234" s="18" t="s">
        <v>557</v>
      </c>
      <c r="I234" s="19"/>
      <c r="J234" s="21">
        <v>6.0309999999999997</v>
      </c>
      <c r="K234" s="21">
        <v>51.49</v>
      </c>
      <c r="L234" s="21">
        <v>1.97</v>
      </c>
      <c r="M234" s="21">
        <v>0.15</v>
      </c>
      <c r="N234" s="21">
        <v>10.36</v>
      </c>
      <c r="O234" s="21">
        <v>0.66</v>
      </c>
      <c r="P234" s="21">
        <v>6.62</v>
      </c>
      <c r="Q234" s="21">
        <v>9.92</v>
      </c>
      <c r="R234" s="21">
        <v>0.26</v>
      </c>
      <c r="S234" s="21">
        <v>14.8</v>
      </c>
      <c r="T234" s="21">
        <v>0.09</v>
      </c>
      <c r="U234" s="20"/>
      <c r="V234" s="20">
        <f t="shared" ref="V234:V241" si="10">SUM(K234:T234)</f>
        <v>96.320000000000007</v>
      </c>
      <c r="W234" s="20"/>
      <c r="X234" s="20"/>
      <c r="Y234" s="20">
        <v>820</v>
      </c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4"/>
      <c r="BD234" s="24"/>
      <c r="BE234" s="24"/>
      <c r="BF234" s="24"/>
      <c r="BG234" s="20"/>
      <c r="BH234" s="25"/>
      <c r="BI234" s="20"/>
    </row>
    <row r="235" spans="1:61" s="18" customFormat="1" x14ac:dyDescent="0.2">
      <c r="A235" s="18" t="s">
        <v>52</v>
      </c>
      <c r="B235" s="23" t="s">
        <v>53</v>
      </c>
      <c r="C235" s="26" t="s">
        <v>582</v>
      </c>
      <c r="D235" s="18" t="s">
        <v>514</v>
      </c>
      <c r="E235" s="18" t="s">
        <v>55</v>
      </c>
      <c r="F235" s="20">
        <v>32.398000000000003</v>
      </c>
      <c r="G235" s="20">
        <v>140.3655</v>
      </c>
      <c r="H235" s="26" t="s">
        <v>104</v>
      </c>
      <c r="I235" s="23">
        <v>56.64</v>
      </c>
      <c r="J235" s="27">
        <v>0.81580260977651431</v>
      </c>
      <c r="K235" s="21">
        <v>51.76</v>
      </c>
      <c r="L235" s="21">
        <v>2.69</v>
      </c>
      <c r="M235" s="21">
        <v>0.314</v>
      </c>
      <c r="N235" s="21">
        <v>12.83</v>
      </c>
      <c r="O235" s="21">
        <v>1.1963999999999999</v>
      </c>
      <c r="P235" s="21">
        <v>4.49</v>
      </c>
      <c r="Q235" s="21">
        <v>9.23</v>
      </c>
      <c r="R235" s="21">
        <v>0.13930000000000001</v>
      </c>
      <c r="S235" s="21">
        <v>13.6</v>
      </c>
      <c r="T235" s="21">
        <v>7.3200000000000001E-2</v>
      </c>
      <c r="U235" s="20"/>
      <c r="V235" s="20">
        <f t="shared" si="10"/>
        <v>96.32289999999999</v>
      </c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4"/>
      <c r="BD235" s="24"/>
      <c r="BE235" s="24"/>
      <c r="BF235" s="24"/>
      <c r="BG235" s="20"/>
      <c r="BH235" s="25"/>
      <c r="BI235" s="20"/>
    </row>
    <row r="236" spans="1:61" s="18" customFormat="1" x14ac:dyDescent="0.2">
      <c r="A236" s="18" t="s">
        <v>102</v>
      </c>
      <c r="B236" s="23" t="s">
        <v>103</v>
      </c>
      <c r="C236" s="18" t="s">
        <v>277</v>
      </c>
      <c r="D236" s="18" t="s">
        <v>277</v>
      </c>
      <c r="E236" s="26" t="s">
        <v>55</v>
      </c>
      <c r="F236" s="20">
        <v>30.861000000000001</v>
      </c>
      <c r="G236" s="20">
        <v>141.3142</v>
      </c>
      <c r="H236" s="18" t="s">
        <v>111</v>
      </c>
      <c r="I236" s="19"/>
      <c r="J236" s="21">
        <v>12.1</v>
      </c>
      <c r="K236" s="21">
        <v>54.2</v>
      </c>
      <c r="L236" s="21">
        <v>2.78</v>
      </c>
      <c r="M236" s="21">
        <v>0.37</v>
      </c>
      <c r="N236" s="21">
        <v>11.13</v>
      </c>
      <c r="O236" s="21">
        <v>1.01</v>
      </c>
      <c r="P236" s="21">
        <v>3.8</v>
      </c>
      <c r="Q236" s="21">
        <v>8.0500000000000007</v>
      </c>
      <c r="R236" s="21">
        <v>0.26</v>
      </c>
      <c r="S236" s="21">
        <v>14.6</v>
      </c>
      <c r="T236" s="21">
        <v>0.13</v>
      </c>
      <c r="U236" s="22"/>
      <c r="V236" s="22">
        <f t="shared" si="10"/>
        <v>96.33</v>
      </c>
      <c r="W236" s="22">
        <v>3.76</v>
      </c>
      <c r="X236" s="22">
        <v>191</v>
      </c>
      <c r="Y236" s="22">
        <v>1462</v>
      </c>
      <c r="Z236" s="22">
        <v>16</v>
      </c>
      <c r="AA236" s="22">
        <v>6.9</v>
      </c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4"/>
      <c r="BD236" s="24"/>
      <c r="BE236" s="24"/>
      <c r="BF236" s="24"/>
      <c r="BG236" s="20"/>
      <c r="BH236" s="25"/>
      <c r="BI236" s="20"/>
    </row>
    <row r="237" spans="1:61" s="18" customFormat="1" x14ac:dyDescent="0.2">
      <c r="A237" s="18" t="s">
        <v>567</v>
      </c>
      <c r="B237" s="23" t="s">
        <v>103</v>
      </c>
      <c r="C237" s="18" t="s">
        <v>277</v>
      </c>
      <c r="D237" s="18" t="s">
        <v>736</v>
      </c>
      <c r="E237" s="18" t="s">
        <v>55</v>
      </c>
      <c r="F237" s="20">
        <v>30.861000000000001</v>
      </c>
      <c r="G237" s="20">
        <v>141.3142</v>
      </c>
      <c r="H237" s="18" t="s">
        <v>557</v>
      </c>
      <c r="I237" s="19"/>
      <c r="J237" s="21">
        <v>12.1</v>
      </c>
      <c r="K237" s="21">
        <v>54.2</v>
      </c>
      <c r="L237" s="21">
        <v>2.78</v>
      </c>
      <c r="M237" s="21">
        <v>0.37</v>
      </c>
      <c r="N237" s="21">
        <v>11.13</v>
      </c>
      <c r="O237" s="21">
        <v>1.01</v>
      </c>
      <c r="P237" s="21">
        <v>3.8</v>
      </c>
      <c r="Q237" s="21">
        <v>8.0500000000000007</v>
      </c>
      <c r="R237" s="21">
        <v>0.26</v>
      </c>
      <c r="S237" s="21">
        <v>14.6</v>
      </c>
      <c r="T237" s="21">
        <v>0.13</v>
      </c>
      <c r="U237" s="20"/>
      <c r="V237" s="20">
        <f t="shared" si="10"/>
        <v>96.33</v>
      </c>
      <c r="W237" s="20">
        <v>3.76</v>
      </c>
      <c r="X237" s="20">
        <v>191</v>
      </c>
      <c r="Y237" s="20">
        <v>1462</v>
      </c>
      <c r="Z237" s="20">
        <v>16</v>
      </c>
      <c r="AA237" s="20">
        <v>6.9</v>
      </c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4"/>
      <c r="BD237" s="24"/>
      <c r="BE237" s="24"/>
      <c r="BF237" s="24"/>
      <c r="BG237" s="20"/>
      <c r="BH237" s="25"/>
      <c r="BI237" s="20"/>
    </row>
    <row r="238" spans="1:61" s="18" customFormat="1" x14ac:dyDescent="0.2">
      <c r="A238" s="18" t="s">
        <v>102</v>
      </c>
      <c r="B238" s="23" t="s">
        <v>103</v>
      </c>
      <c r="C238" s="18" t="s">
        <v>277</v>
      </c>
      <c r="D238" s="18" t="s">
        <v>277</v>
      </c>
      <c r="E238" s="18" t="s">
        <v>55</v>
      </c>
      <c r="F238" s="20">
        <v>30.861000000000001</v>
      </c>
      <c r="G238" s="20">
        <v>141.3142</v>
      </c>
      <c r="H238" s="18" t="s">
        <v>111</v>
      </c>
      <c r="I238" s="19"/>
      <c r="J238" s="21">
        <v>13.35</v>
      </c>
      <c r="K238" s="21">
        <v>54.2</v>
      </c>
      <c r="L238" s="21">
        <v>2.78</v>
      </c>
      <c r="M238" s="21">
        <v>0.37</v>
      </c>
      <c r="N238" s="21">
        <v>11.13</v>
      </c>
      <c r="O238" s="21">
        <v>1.01</v>
      </c>
      <c r="P238" s="21">
        <v>3.8</v>
      </c>
      <c r="Q238" s="21">
        <v>8.0500000000000007</v>
      </c>
      <c r="R238" s="21">
        <v>0.26</v>
      </c>
      <c r="S238" s="21">
        <v>14.6</v>
      </c>
      <c r="T238" s="21">
        <v>0.13</v>
      </c>
      <c r="U238" s="20"/>
      <c r="V238" s="20">
        <f t="shared" si="10"/>
        <v>96.33</v>
      </c>
      <c r="W238" s="20">
        <v>3.67</v>
      </c>
      <c r="X238" s="20">
        <v>191</v>
      </c>
      <c r="Y238" s="20">
        <v>1462</v>
      </c>
      <c r="Z238" s="20">
        <v>16</v>
      </c>
      <c r="AA238" s="20">
        <v>6.9</v>
      </c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4"/>
      <c r="BD238" s="24"/>
      <c r="BE238" s="24"/>
      <c r="BF238" s="24"/>
      <c r="BG238" s="20"/>
      <c r="BH238" s="25"/>
      <c r="BI238" s="20"/>
    </row>
    <row r="239" spans="1:61" s="18" customFormat="1" x14ac:dyDescent="0.2">
      <c r="A239" s="18" t="s">
        <v>52</v>
      </c>
      <c r="B239" s="23" t="s">
        <v>53</v>
      </c>
      <c r="C239" s="26" t="s">
        <v>262</v>
      </c>
      <c r="D239" s="18" t="s">
        <v>425</v>
      </c>
      <c r="E239" s="18" t="s">
        <v>55</v>
      </c>
      <c r="F239" s="20">
        <v>32.398000000000003</v>
      </c>
      <c r="G239" s="20">
        <v>140.3655</v>
      </c>
      <c r="H239" s="26" t="s">
        <v>104</v>
      </c>
      <c r="I239" s="23">
        <v>47.99</v>
      </c>
      <c r="J239" s="27">
        <v>0.67405465815731813</v>
      </c>
      <c r="K239" s="21">
        <v>53.82</v>
      </c>
      <c r="L239" s="21">
        <v>2.68</v>
      </c>
      <c r="M239" s="21">
        <v>0.2903</v>
      </c>
      <c r="N239" s="21">
        <v>11.59</v>
      </c>
      <c r="O239" s="21">
        <v>0.9415</v>
      </c>
      <c r="P239" s="21">
        <v>3.96</v>
      </c>
      <c r="Q239" s="21">
        <v>8.4700000000000006</v>
      </c>
      <c r="R239" s="21">
        <v>0.17749999999999999</v>
      </c>
      <c r="S239" s="21">
        <v>14.28</v>
      </c>
      <c r="T239" s="21">
        <v>0.12509999999999999</v>
      </c>
      <c r="U239" s="20"/>
      <c r="V239" s="20">
        <f t="shared" si="10"/>
        <v>96.334400000000002</v>
      </c>
      <c r="W239" s="20"/>
      <c r="X239" s="20"/>
      <c r="Y239" s="20"/>
      <c r="Z239" s="20"/>
      <c r="AA239" s="20">
        <v>8.7200000000000006</v>
      </c>
      <c r="AB239" s="20">
        <v>44.48</v>
      </c>
      <c r="AC239" s="20">
        <v>4.12</v>
      </c>
      <c r="AD239" s="20">
        <v>144.93</v>
      </c>
      <c r="AE239" s="20">
        <v>29.71</v>
      </c>
      <c r="AF239" s="20">
        <v>53.19</v>
      </c>
      <c r="AG239" s="20">
        <v>0.51600000000000001</v>
      </c>
      <c r="AH239" s="20">
        <v>0.58599999999999997</v>
      </c>
      <c r="AI239" s="20">
        <v>101.67</v>
      </c>
      <c r="AJ239" s="20">
        <v>2.2200000000000002</v>
      </c>
      <c r="AK239" s="20">
        <v>6.66</v>
      </c>
      <c r="AL239" s="20">
        <v>1.2809999999999999</v>
      </c>
      <c r="AM239" s="20">
        <v>7.44</v>
      </c>
      <c r="AN239" s="20">
        <v>2.9</v>
      </c>
      <c r="AO239" s="20">
        <v>1.1220000000000001</v>
      </c>
      <c r="AP239" s="20">
        <v>3.9</v>
      </c>
      <c r="AQ239" s="20">
        <v>0.68500000000000005</v>
      </c>
      <c r="AR239" s="20">
        <v>5.07</v>
      </c>
      <c r="AS239" s="20">
        <v>1.0980000000000001</v>
      </c>
      <c r="AT239" s="20">
        <v>3.39</v>
      </c>
      <c r="AU239" s="20">
        <v>0.40500000000000003</v>
      </c>
      <c r="AV239" s="20">
        <v>3.57</v>
      </c>
      <c r="AW239" s="20">
        <v>0.55400000000000005</v>
      </c>
      <c r="AX239" s="20">
        <v>1.74</v>
      </c>
      <c r="AY239" s="20">
        <v>0.121</v>
      </c>
      <c r="AZ239" s="20">
        <v>3.4</v>
      </c>
      <c r="BA239" s="20">
        <v>0.21099999999999999</v>
      </c>
      <c r="BB239" s="20">
        <v>0.13800000000000001</v>
      </c>
      <c r="BC239" s="24">
        <f>AI239/BA239</f>
        <v>481.84834123222754</v>
      </c>
      <c r="BD239" s="24">
        <f>AC239/BA239</f>
        <v>19.526066350710902</v>
      </c>
      <c r="BE239" s="24">
        <f>BA239/AG239</f>
        <v>0.40891472868217049</v>
      </c>
      <c r="BF239" s="24">
        <f>AH239/AI239</f>
        <v>5.7637454509688203E-3</v>
      </c>
      <c r="BG239" s="20"/>
      <c r="BH239" s="25">
        <f>AJ239/AV239</f>
        <v>0.62184873949579844</v>
      </c>
      <c r="BI239" s="20">
        <f>AJ239/AN239</f>
        <v>0.76551724137931043</v>
      </c>
    </row>
    <row r="240" spans="1:61" s="18" customFormat="1" x14ac:dyDescent="0.2">
      <c r="A240" s="18" t="s">
        <v>301</v>
      </c>
      <c r="B240" s="23" t="s">
        <v>103</v>
      </c>
      <c r="C240" s="18" t="s">
        <v>629</v>
      </c>
      <c r="D240" s="18" t="s">
        <v>629</v>
      </c>
      <c r="E240" s="18" t="s">
        <v>55</v>
      </c>
      <c r="F240" s="20">
        <v>30.861000000000001</v>
      </c>
      <c r="G240" s="20">
        <v>141.3142</v>
      </c>
      <c r="H240" s="18" t="s">
        <v>558</v>
      </c>
      <c r="I240" s="19"/>
      <c r="J240" s="21">
        <v>3.4259999999999997</v>
      </c>
      <c r="K240" s="21">
        <v>55.31</v>
      </c>
      <c r="L240" s="21">
        <v>2.94</v>
      </c>
      <c r="M240" s="21">
        <v>0.43</v>
      </c>
      <c r="N240" s="21">
        <v>10.6</v>
      </c>
      <c r="O240" s="21">
        <v>0.86</v>
      </c>
      <c r="P240" s="21">
        <v>3.28</v>
      </c>
      <c r="Q240" s="21">
        <v>7.85</v>
      </c>
      <c r="R240" s="21">
        <v>0.13</v>
      </c>
      <c r="S240" s="21">
        <v>14.8</v>
      </c>
      <c r="T240" s="21">
        <v>0.14000000000000001</v>
      </c>
      <c r="U240" s="20"/>
      <c r="V240" s="20">
        <f t="shared" si="10"/>
        <v>96.339999999999989</v>
      </c>
      <c r="W240" s="20"/>
      <c r="X240" s="20"/>
      <c r="Y240" s="20">
        <v>1600</v>
      </c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4"/>
      <c r="BD240" s="24"/>
      <c r="BE240" s="24"/>
      <c r="BF240" s="24"/>
      <c r="BG240" s="20"/>
      <c r="BH240" s="25"/>
      <c r="BI240" s="20"/>
    </row>
    <row r="241" spans="1:61" s="18" customFormat="1" x14ac:dyDescent="0.2">
      <c r="A241" s="18" t="s">
        <v>301</v>
      </c>
      <c r="B241" s="23" t="s">
        <v>103</v>
      </c>
      <c r="C241" s="18" t="s">
        <v>689</v>
      </c>
      <c r="D241" s="18" t="s">
        <v>689</v>
      </c>
      <c r="E241" s="18" t="s">
        <v>55</v>
      </c>
      <c r="F241" s="20">
        <v>30.861000000000001</v>
      </c>
      <c r="G241" s="20">
        <v>141.3142</v>
      </c>
      <c r="H241" s="18" t="s">
        <v>558</v>
      </c>
      <c r="I241" s="19"/>
      <c r="J241" s="21">
        <v>1.9249999999999998</v>
      </c>
      <c r="K241" s="21">
        <v>54</v>
      </c>
      <c r="L241" s="21">
        <v>2.57</v>
      </c>
      <c r="M241" s="21">
        <v>0.32</v>
      </c>
      <c r="N241" s="21">
        <v>12.03</v>
      </c>
      <c r="O241" s="21">
        <v>1.24</v>
      </c>
      <c r="P241" s="21">
        <v>3.63</v>
      </c>
      <c r="Q241" s="21">
        <v>8.7899999999999991</v>
      </c>
      <c r="R241" s="21">
        <v>0.16</v>
      </c>
      <c r="S241" s="21">
        <v>13.4</v>
      </c>
      <c r="T241" s="21">
        <v>0.2</v>
      </c>
      <c r="U241" s="20"/>
      <c r="V241" s="20">
        <f t="shared" si="10"/>
        <v>96.339999999999989</v>
      </c>
      <c r="W241" s="20"/>
      <c r="X241" s="20"/>
      <c r="Y241" s="20">
        <v>1320</v>
      </c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4"/>
      <c r="BD241" s="24"/>
      <c r="BE241" s="24"/>
      <c r="BF241" s="24"/>
      <c r="BG241" s="20"/>
      <c r="BH241" s="25"/>
      <c r="BI241" s="20"/>
    </row>
    <row r="242" spans="1:61" s="18" customFormat="1" x14ac:dyDescent="0.2">
      <c r="A242" s="18" t="s">
        <v>242</v>
      </c>
      <c r="B242" s="23" t="s">
        <v>103</v>
      </c>
      <c r="C242" s="18" t="s">
        <v>616</v>
      </c>
      <c r="D242" s="18" t="s">
        <v>246</v>
      </c>
      <c r="E242" s="26" t="s">
        <v>55</v>
      </c>
      <c r="F242" s="20">
        <v>30.861000000000001</v>
      </c>
      <c r="G242" s="20">
        <v>141.3142</v>
      </c>
      <c r="H242" s="18" t="s">
        <v>175</v>
      </c>
      <c r="I242" s="19"/>
      <c r="J242" s="21">
        <v>30.2</v>
      </c>
      <c r="K242" s="21">
        <v>53.2</v>
      </c>
      <c r="L242" s="21">
        <v>2.2999999999999998</v>
      </c>
      <c r="M242" s="21">
        <v>0.34</v>
      </c>
      <c r="N242" s="21">
        <v>12.69</v>
      </c>
      <c r="O242" s="21">
        <v>0.95</v>
      </c>
      <c r="P242" s="21">
        <v>5.29</v>
      </c>
      <c r="Q242" s="21">
        <v>10.41</v>
      </c>
      <c r="R242" s="21">
        <v>0.1</v>
      </c>
      <c r="S242" s="21">
        <v>14.73</v>
      </c>
      <c r="T242" s="21"/>
      <c r="U242" s="20"/>
      <c r="V242" s="20">
        <v>96.34</v>
      </c>
      <c r="W242" s="20"/>
      <c r="X242" s="20"/>
      <c r="Y242" s="20"/>
      <c r="Z242" s="20"/>
      <c r="AA242" s="20"/>
      <c r="AB242" s="20">
        <v>54</v>
      </c>
      <c r="AC242" s="20">
        <v>5.2</v>
      </c>
      <c r="AD242" s="20">
        <v>159</v>
      </c>
      <c r="AE242" s="20">
        <v>20.2</v>
      </c>
      <c r="AF242" s="20">
        <v>32.799999999999997</v>
      </c>
      <c r="AG242" s="20">
        <v>0.377</v>
      </c>
      <c r="AH242" s="20">
        <v>0.32</v>
      </c>
      <c r="AI242" s="20">
        <v>54</v>
      </c>
      <c r="AJ242" s="20">
        <v>1.8</v>
      </c>
      <c r="AK242" s="20">
        <v>5.03</v>
      </c>
      <c r="AL242" s="20">
        <v>0.97</v>
      </c>
      <c r="AM242" s="20">
        <v>5.12</v>
      </c>
      <c r="AN242" s="20">
        <v>1.87</v>
      </c>
      <c r="AO242" s="20">
        <v>0.73</v>
      </c>
      <c r="AP242" s="20">
        <v>2.5099999999999998</v>
      </c>
      <c r="AQ242" s="20"/>
      <c r="AR242" s="20">
        <v>3.34</v>
      </c>
      <c r="AS242" s="20"/>
      <c r="AT242" s="20">
        <v>2.21</v>
      </c>
      <c r="AU242" s="20"/>
      <c r="AV242" s="20">
        <v>2.2599999999999998</v>
      </c>
      <c r="AW242" s="20"/>
      <c r="AX242" s="20">
        <v>1.1399999999999999</v>
      </c>
      <c r="AY242" s="20">
        <v>2.8000000000000001E-2</v>
      </c>
      <c r="AZ242" s="20">
        <v>1.54</v>
      </c>
      <c r="BA242" s="20">
        <v>0.14000000000000001</v>
      </c>
      <c r="BB242" s="20">
        <v>0.1</v>
      </c>
      <c r="BC242" s="24">
        <f>AI242/BA242</f>
        <v>385.71428571428567</v>
      </c>
      <c r="BD242" s="24">
        <f>AC242/BA242</f>
        <v>37.142857142857139</v>
      </c>
      <c r="BE242" s="24">
        <f>BA242/AG242</f>
        <v>0.37135278514588865</v>
      </c>
      <c r="BF242" s="24">
        <f>AH242/AI242</f>
        <v>5.9259259259259256E-3</v>
      </c>
      <c r="BG242" s="20"/>
      <c r="BH242" s="25">
        <f>AJ242/AV242</f>
        <v>0.79646017699115057</v>
      </c>
      <c r="BI242" s="20">
        <f>AJ242/AN242</f>
        <v>0.96256684491978606</v>
      </c>
    </row>
    <row r="243" spans="1:61" s="18" customFormat="1" x14ac:dyDescent="0.2">
      <c r="A243" s="18" t="s">
        <v>301</v>
      </c>
      <c r="B243" s="23" t="s">
        <v>103</v>
      </c>
      <c r="C243" s="18" t="s">
        <v>647</v>
      </c>
      <c r="D243" s="18" t="s">
        <v>647</v>
      </c>
      <c r="E243" s="18" t="s">
        <v>55</v>
      </c>
      <c r="F243" s="20">
        <v>30.861000000000001</v>
      </c>
      <c r="G243" s="20">
        <v>141.3142</v>
      </c>
      <c r="H243" s="18" t="s">
        <v>558</v>
      </c>
      <c r="I243" s="19"/>
      <c r="J243" s="21">
        <v>7.4739999999999993</v>
      </c>
      <c r="K243" s="21">
        <v>55</v>
      </c>
      <c r="L243" s="21">
        <v>2.86</v>
      </c>
      <c r="M243" s="21">
        <v>0.34</v>
      </c>
      <c r="N243" s="21">
        <v>11.27</v>
      </c>
      <c r="O243" s="21">
        <v>1.05</v>
      </c>
      <c r="P243" s="21">
        <v>3.45</v>
      </c>
      <c r="Q243" s="21">
        <v>8.0399999999999991</v>
      </c>
      <c r="R243" s="21">
        <v>0.16</v>
      </c>
      <c r="S243" s="21">
        <v>14.1</v>
      </c>
      <c r="T243" s="21">
        <v>0.08</v>
      </c>
      <c r="U243" s="20"/>
      <c r="V243" s="20">
        <f t="shared" ref="V243:V271" si="11">SUM(K243:T243)</f>
        <v>96.34999999999998</v>
      </c>
      <c r="W243" s="20"/>
      <c r="X243" s="20"/>
      <c r="Y243" s="20">
        <v>1880</v>
      </c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4"/>
      <c r="BD243" s="24"/>
      <c r="BE243" s="24"/>
      <c r="BF243" s="24"/>
      <c r="BG243" s="20"/>
      <c r="BH243" s="25"/>
      <c r="BI243" s="20"/>
    </row>
    <row r="244" spans="1:61" s="18" customFormat="1" x14ac:dyDescent="0.2">
      <c r="A244" s="18" t="s">
        <v>301</v>
      </c>
      <c r="B244" s="23" t="s">
        <v>103</v>
      </c>
      <c r="C244" s="18" t="s">
        <v>279</v>
      </c>
      <c r="D244" s="18" t="s">
        <v>279</v>
      </c>
      <c r="E244" s="18" t="s">
        <v>55</v>
      </c>
      <c r="F244" s="20">
        <v>30.861000000000001</v>
      </c>
      <c r="G244" s="20">
        <v>141.3142</v>
      </c>
      <c r="H244" s="18" t="s">
        <v>111</v>
      </c>
      <c r="I244" s="19"/>
      <c r="J244" s="21">
        <v>33.256999999999998</v>
      </c>
      <c r="K244" s="21">
        <v>51.66</v>
      </c>
      <c r="L244" s="21">
        <v>2.3199999999999998</v>
      </c>
      <c r="M244" s="21">
        <v>0.41</v>
      </c>
      <c r="N244" s="21">
        <v>11.52</v>
      </c>
      <c r="O244" s="21">
        <v>0.88</v>
      </c>
      <c r="P244" s="21">
        <v>4.88</v>
      </c>
      <c r="Q244" s="21">
        <v>9.6</v>
      </c>
      <c r="R244" s="21">
        <v>0.2</v>
      </c>
      <c r="S244" s="21">
        <v>14.8</v>
      </c>
      <c r="T244" s="21">
        <v>0.08</v>
      </c>
      <c r="U244" s="20"/>
      <c r="V244" s="20">
        <f t="shared" si="11"/>
        <v>96.34999999999998</v>
      </c>
      <c r="W244" s="20"/>
      <c r="X244" s="20"/>
      <c r="Y244" s="20">
        <v>1760</v>
      </c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4"/>
      <c r="BD244" s="24"/>
      <c r="BE244" s="24"/>
      <c r="BF244" s="24"/>
      <c r="BG244" s="20"/>
      <c r="BH244" s="25"/>
      <c r="BI244" s="20"/>
    </row>
    <row r="245" spans="1:61" s="18" customFormat="1" x14ac:dyDescent="0.2">
      <c r="A245" s="18" t="s">
        <v>301</v>
      </c>
      <c r="B245" s="23" t="s">
        <v>103</v>
      </c>
      <c r="C245" s="18" t="s">
        <v>591</v>
      </c>
      <c r="D245" s="18" t="s">
        <v>591</v>
      </c>
      <c r="E245" s="18" t="s">
        <v>55</v>
      </c>
      <c r="F245" s="20">
        <v>30.861000000000001</v>
      </c>
      <c r="G245" s="20">
        <v>141.3142</v>
      </c>
      <c r="H245" s="18" t="s">
        <v>558</v>
      </c>
      <c r="I245" s="19"/>
      <c r="J245" s="21">
        <v>2.8420000000000001</v>
      </c>
      <c r="K245" s="21">
        <v>51.74</v>
      </c>
      <c r="L245" s="21">
        <v>2.62</v>
      </c>
      <c r="M245" s="21">
        <v>0.23</v>
      </c>
      <c r="N245" s="21">
        <v>12.86</v>
      </c>
      <c r="O245" s="21">
        <v>1.21</v>
      </c>
      <c r="P245" s="21">
        <v>4.2699999999999996</v>
      </c>
      <c r="Q245" s="21">
        <v>8.58</v>
      </c>
      <c r="R245" s="21">
        <v>0.22</v>
      </c>
      <c r="S245" s="21">
        <v>14.5</v>
      </c>
      <c r="T245" s="21">
        <v>0.13</v>
      </c>
      <c r="U245" s="20"/>
      <c r="V245" s="20">
        <f t="shared" si="11"/>
        <v>96.359999999999971</v>
      </c>
      <c r="W245" s="20"/>
      <c r="X245" s="20"/>
      <c r="Y245" s="20">
        <v>880</v>
      </c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4"/>
      <c r="BD245" s="24"/>
      <c r="BE245" s="24"/>
      <c r="BF245" s="24"/>
      <c r="BG245" s="20"/>
      <c r="BH245" s="25"/>
      <c r="BI245" s="20"/>
    </row>
    <row r="246" spans="1:61" s="18" customFormat="1" x14ac:dyDescent="0.2">
      <c r="A246" s="18" t="s">
        <v>301</v>
      </c>
      <c r="B246" s="23" t="s">
        <v>103</v>
      </c>
      <c r="C246" s="18" t="s">
        <v>112</v>
      </c>
      <c r="D246" s="18" t="s">
        <v>112</v>
      </c>
      <c r="E246" s="18" t="s">
        <v>55</v>
      </c>
      <c r="F246" s="20">
        <v>30.861000000000001</v>
      </c>
      <c r="G246" s="20">
        <v>141.3142</v>
      </c>
      <c r="H246" s="18" t="s">
        <v>557</v>
      </c>
      <c r="I246" s="19"/>
      <c r="J246" s="21">
        <v>6.0309999999999997</v>
      </c>
      <c r="K246" s="21">
        <v>51.8</v>
      </c>
      <c r="L246" s="21">
        <v>1.91</v>
      </c>
      <c r="M246" s="21">
        <v>0.19</v>
      </c>
      <c r="N246" s="21">
        <v>10.199999999999999</v>
      </c>
      <c r="O246" s="21">
        <v>0.67</v>
      </c>
      <c r="P246" s="21">
        <v>6.02</v>
      </c>
      <c r="Q246" s="21">
        <v>10.66</v>
      </c>
      <c r="R246" s="21">
        <v>0.2</v>
      </c>
      <c r="S246" s="21">
        <v>14.6</v>
      </c>
      <c r="T246" s="21">
        <v>0.11</v>
      </c>
      <c r="U246" s="20"/>
      <c r="V246" s="20">
        <f t="shared" si="11"/>
        <v>96.359999999999985</v>
      </c>
      <c r="W246" s="20"/>
      <c r="X246" s="20"/>
      <c r="Y246" s="20">
        <v>700</v>
      </c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4"/>
      <c r="BD246" s="24"/>
      <c r="BE246" s="24"/>
      <c r="BF246" s="24"/>
      <c r="BG246" s="20"/>
      <c r="BH246" s="25"/>
      <c r="BI246" s="20"/>
    </row>
    <row r="247" spans="1:61" s="18" customFormat="1" x14ac:dyDescent="0.2">
      <c r="A247" s="18" t="s">
        <v>301</v>
      </c>
      <c r="B247" s="23" t="s">
        <v>103</v>
      </c>
      <c r="C247" s="18" t="s">
        <v>638</v>
      </c>
      <c r="D247" s="18" t="s">
        <v>274</v>
      </c>
      <c r="E247" s="18" t="s">
        <v>55</v>
      </c>
      <c r="F247" s="20">
        <v>30.861000000000001</v>
      </c>
      <c r="G247" s="20">
        <v>141.3142</v>
      </c>
      <c r="H247" s="18" t="s">
        <v>558</v>
      </c>
      <c r="I247" s="19"/>
      <c r="J247" s="21">
        <v>5.0309999999999997</v>
      </c>
      <c r="K247" s="21">
        <v>55.03</v>
      </c>
      <c r="L247" s="21">
        <v>3.07</v>
      </c>
      <c r="M247" s="21">
        <v>0.34</v>
      </c>
      <c r="N247" s="21">
        <v>9.9600000000000009</v>
      </c>
      <c r="O247" s="21">
        <v>1.1299999999999999</v>
      </c>
      <c r="P247" s="21">
        <v>3.57</v>
      </c>
      <c r="Q247" s="21">
        <v>7.83</v>
      </c>
      <c r="R247" s="21">
        <v>0.17</v>
      </c>
      <c r="S247" s="21">
        <v>15.17</v>
      </c>
      <c r="T247" s="21">
        <v>0.09</v>
      </c>
      <c r="U247" s="20"/>
      <c r="V247" s="20">
        <f t="shared" si="11"/>
        <v>96.36</v>
      </c>
      <c r="W247" s="20"/>
      <c r="X247" s="20"/>
      <c r="Y247" s="20">
        <v>1337</v>
      </c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4"/>
      <c r="BD247" s="24"/>
      <c r="BE247" s="24"/>
      <c r="BF247" s="24"/>
      <c r="BG247" s="20"/>
      <c r="BH247" s="25"/>
      <c r="BI247" s="20"/>
    </row>
    <row r="248" spans="1:61" s="18" customFormat="1" x14ac:dyDescent="0.2">
      <c r="A248" s="18" t="s">
        <v>52</v>
      </c>
      <c r="B248" s="23" t="s">
        <v>53</v>
      </c>
      <c r="C248" s="26" t="s">
        <v>268</v>
      </c>
      <c r="D248" s="18" t="s">
        <v>442</v>
      </c>
      <c r="E248" s="18" t="s">
        <v>55</v>
      </c>
      <c r="F248" s="20">
        <v>32.398000000000003</v>
      </c>
      <c r="G248" s="20">
        <v>140.3655</v>
      </c>
      <c r="H248" s="26" t="s">
        <v>104</v>
      </c>
      <c r="I248" s="23">
        <v>48.86</v>
      </c>
      <c r="J248" s="27">
        <v>0.68831138855138763</v>
      </c>
      <c r="K248" s="21">
        <v>54.18</v>
      </c>
      <c r="L248" s="21">
        <v>2.86</v>
      </c>
      <c r="M248" s="21">
        <v>0.32479999999999998</v>
      </c>
      <c r="N248" s="21">
        <v>12.12</v>
      </c>
      <c r="O248" s="21">
        <v>1.0895999999999999</v>
      </c>
      <c r="P248" s="21">
        <v>3.46</v>
      </c>
      <c r="Q248" s="21">
        <v>8.0399999999999991</v>
      </c>
      <c r="R248" s="21">
        <v>0.15670000000000001</v>
      </c>
      <c r="S248" s="21">
        <v>14.02</v>
      </c>
      <c r="T248" s="21">
        <v>0.1125</v>
      </c>
      <c r="U248" s="20"/>
      <c r="V248" s="20">
        <f t="shared" si="11"/>
        <v>96.363599999999991</v>
      </c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4"/>
      <c r="BD248" s="24"/>
      <c r="BE248" s="24"/>
      <c r="BF248" s="24"/>
      <c r="BG248" s="20"/>
      <c r="BH248" s="25"/>
      <c r="BI248" s="20"/>
    </row>
    <row r="249" spans="1:61" s="18" customFormat="1" x14ac:dyDescent="0.2">
      <c r="A249" s="18" t="s">
        <v>301</v>
      </c>
      <c r="B249" s="23" t="s">
        <v>103</v>
      </c>
      <c r="C249" s="18" t="s">
        <v>629</v>
      </c>
      <c r="D249" s="18" t="s">
        <v>629</v>
      </c>
      <c r="E249" s="18" t="s">
        <v>55</v>
      </c>
      <c r="F249" s="20">
        <v>30.861000000000001</v>
      </c>
      <c r="G249" s="20">
        <v>141.3142</v>
      </c>
      <c r="H249" s="18" t="s">
        <v>558</v>
      </c>
      <c r="I249" s="19"/>
      <c r="J249" s="21">
        <v>3.4259999999999997</v>
      </c>
      <c r="K249" s="21">
        <v>56.63</v>
      </c>
      <c r="L249" s="21">
        <v>3.08</v>
      </c>
      <c r="M249" s="21">
        <v>0.4</v>
      </c>
      <c r="N249" s="21">
        <v>10.1</v>
      </c>
      <c r="O249" s="21">
        <v>0.82</v>
      </c>
      <c r="P249" s="21">
        <v>3.25</v>
      </c>
      <c r="Q249" s="21">
        <v>7.36</v>
      </c>
      <c r="R249" s="21">
        <v>0.16</v>
      </c>
      <c r="S249" s="21">
        <v>14.5</v>
      </c>
      <c r="T249" s="21">
        <v>7.0000000000000007E-2</v>
      </c>
      <c r="U249" s="20"/>
      <c r="V249" s="20">
        <f t="shared" si="11"/>
        <v>96.369999999999976</v>
      </c>
      <c r="W249" s="20"/>
      <c r="X249" s="20"/>
      <c r="Y249" s="20">
        <v>1840</v>
      </c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4"/>
      <c r="BD249" s="24"/>
      <c r="BE249" s="24"/>
      <c r="BF249" s="24"/>
      <c r="BG249" s="20"/>
      <c r="BH249" s="25"/>
      <c r="BI249" s="20"/>
    </row>
    <row r="250" spans="1:61" s="18" customFormat="1" x14ac:dyDescent="0.2">
      <c r="A250" s="18" t="s">
        <v>301</v>
      </c>
      <c r="B250" s="23" t="s">
        <v>103</v>
      </c>
      <c r="C250" s="18" t="s">
        <v>630</v>
      </c>
      <c r="D250" s="18" t="s">
        <v>630</v>
      </c>
      <c r="E250" s="18" t="s">
        <v>55</v>
      </c>
      <c r="F250" s="20">
        <v>30.861000000000001</v>
      </c>
      <c r="G250" s="20">
        <v>141.3142</v>
      </c>
      <c r="H250" s="18" t="s">
        <v>558</v>
      </c>
      <c r="I250" s="19"/>
      <c r="J250" s="21">
        <v>3.52</v>
      </c>
      <c r="K250" s="21">
        <v>53.26</v>
      </c>
      <c r="L250" s="21">
        <v>2.42</v>
      </c>
      <c r="M250" s="21">
        <v>0.26</v>
      </c>
      <c r="N250" s="21">
        <v>10.61</v>
      </c>
      <c r="O250" s="21">
        <v>0.72</v>
      </c>
      <c r="P250" s="21">
        <v>4.9800000000000004</v>
      </c>
      <c r="Q250" s="21">
        <v>9.5299999999999994</v>
      </c>
      <c r="R250" s="21">
        <v>0.21</v>
      </c>
      <c r="S250" s="21">
        <v>14.3</v>
      </c>
      <c r="T250" s="21">
        <v>0.08</v>
      </c>
      <c r="U250" s="20"/>
      <c r="V250" s="20">
        <f t="shared" si="11"/>
        <v>96.36999999999999</v>
      </c>
      <c r="W250" s="20"/>
      <c r="X250" s="20"/>
      <c r="Y250" s="20">
        <v>1220</v>
      </c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4"/>
      <c r="BD250" s="24"/>
      <c r="BE250" s="24"/>
      <c r="BF250" s="24"/>
      <c r="BG250" s="20"/>
      <c r="BH250" s="25"/>
      <c r="BI250" s="20"/>
    </row>
    <row r="251" spans="1:61" s="18" customFormat="1" x14ac:dyDescent="0.2">
      <c r="A251" s="18" t="s">
        <v>102</v>
      </c>
      <c r="B251" s="23" t="s">
        <v>103</v>
      </c>
      <c r="C251" s="18" t="s">
        <v>274</v>
      </c>
      <c r="D251" s="18" t="s">
        <v>274</v>
      </c>
      <c r="E251" s="26" t="s">
        <v>55</v>
      </c>
      <c r="F251" s="20">
        <v>30.861000000000001</v>
      </c>
      <c r="G251" s="20">
        <v>141.3142</v>
      </c>
      <c r="H251" s="26" t="s">
        <v>104</v>
      </c>
      <c r="I251" s="19"/>
      <c r="J251" s="21">
        <v>5.03</v>
      </c>
      <c r="K251" s="21">
        <v>55.03</v>
      </c>
      <c r="L251" s="21">
        <v>3.07</v>
      </c>
      <c r="M251" s="21">
        <v>0.35</v>
      </c>
      <c r="N251" s="21">
        <v>9.9600000000000009</v>
      </c>
      <c r="O251" s="21">
        <v>1.1299999999999999</v>
      </c>
      <c r="P251" s="21">
        <v>3.57</v>
      </c>
      <c r="Q251" s="21">
        <v>7.83</v>
      </c>
      <c r="R251" s="21">
        <v>0.17</v>
      </c>
      <c r="S251" s="21">
        <v>15.17</v>
      </c>
      <c r="T251" s="21">
        <v>0.09</v>
      </c>
      <c r="U251" s="22"/>
      <c r="V251" s="22">
        <f t="shared" si="11"/>
        <v>96.36999999999999</v>
      </c>
      <c r="W251" s="22"/>
      <c r="X251" s="22">
        <v>221</v>
      </c>
      <c r="Y251" s="22">
        <v>1337</v>
      </c>
      <c r="Z251" s="22">
        <v>16.5</v>
      </c>
      <c r="AA251" s="22">
        <v>6.45</v>
      </c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4"/>
      <c r="BD251" s="24"/>
      <c r="BE251" s="24"/>
      <c r="BF251" s="24"/>
      <c r="BG251" s="20"/>
      <c r="BH251" s="25"/>
      <c r="BI251" s="20"/>
    </row>
    <row r="252" spans="1:61" s="18" customFormat="1" x14ac:dyDescent="0.2">
      <c r="A252" s="18" t="s">
        <v>567</v>
      </c>
      <c r="B252" s="23" t="s">
        <v>103</v>
      </c>
      <c r="C252" s="18" t="s">
        <v>274</v>
      </c>
      <c r="D252" s="18" t="s">
        <v>717</v>
      </c>
      <c r="E252" s="18" t="s">
        <v>55</v>
      </c>
      <c r="F252" s="20">
        <v>30.861000000000001</v>
      </c>
      <c r="G252" s="20">
        <v>141.3142</v>
      </c>
      <c r="H252" s="18" t="s">
        <v>558</v>
      </c>
      <c r="I252" s="19"/>
      <c r="J252" s="21">
        <v>5.0299999999999994</v>
      </c>
      <c r="K252" s="21">
        <v>55.03</v>
      </c>
      <c r="L252" s="21">
        <v>3.07</v>
      </c>
      <c r="M252" s="21">
        <v>0.35</v>
      </c>
      <c r="N252" s="21">
        <v>9.9600000000000009</v>
      </c>
      <c r="O252" s="21">
        <v>1.1299999999999999</v>
      </c>
      <c r="P252" s="21">
        <v>3.57</v>
      </c>
      <c r="Q252" s="21">
        <v>7.83</v>
      </c>
      <c r="R252" s="21">
        <v>0.17</v>
      </c>
      <c r="S252" s="21">
        <v>15.17</v>
      </c>
      <c r="T252" s="21">
        <v>0.09</v>
      </c>
      <c r="U252" s="20"/>
      <c r="V252" s="20">
        <f t="shared" si="11"/>
        <v>96.36999999999999</v>
      </c>
      <c r="W252" s="20"/>
      <c r="X252" s="20">
        <v>221</v>
      </c>
      <c r="Y252" s="20">
        <v>1337</v>
      </c>
      <c r="Z252" s="20">
        <v>16.5</v>
      </c>
      <c r="AA252" s="20">
        <v>6.45</v>
      </c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4"/>
      <c r="BD252" s="24"/>
      <c r="BE252" s="24"/>
      <c r="BF252" s="24"/>
      <c r="BG252" s="20"/>
      <c r="BH252" s="25"/>
      <c r="BI252" s="20"/>
    </row>
    <row r="253" spans="1:61" s="18" customFormat="1" x14ac:dyDescent="0.2">
      <c r="A253" s="18" t="s">
        <v>102</v>
      </c>
      <c r="B253" s="23" t="s">
        <v>103</v>
      </c>
      <c r="C253" s="18" t="s">
        <v>274</v>
      </c>
      <c r="D253" s="18" t="s">
        <v>274</v>
      </c>
      <c r="E253" s="18" t="s">
        <v>55</v>
      </c>
      <c r="F253" s="20">
        <v>30.861000000000001</v>
      </c>
      <c r="G253" s="20">
        <v>141.3142</v>
      </c>
      <c r="H253" s="18" t="s">
        <v>557</v>
      </c>
      <c r="I253" s="19"/>
      <c r="J253" s="21">
        <v>5.0299999999999994</v>
      </c>
      <c r="K253" s="21">
        <v>55.03</v>
      </c>
      <c r="L253" s="21">
        <v>3.07</v>
      </c>
      <c r="M253" s="21">
        <v>0.35</v>
      </c>
      <c r="N253" s="21">
        <v>9.9600000000000009</v>
      </c>
      <c r="O253" s="21">
        <v>1.1299999999999999</v>
      </c>
      <c r="P253" s="21">
        <v>3.57</v>
      </c>
      <c r="Q253" s="21">
        <v>7.83</v>
      </c>
      <c r="R253" s="21">
        <v>0.17</v>
      </c>
      <c r="S253" s="21">
        <v>15.17</v>
      </c>
      <c r="T253" s="21">
        <v>0.09</v>
      </c>
      <c r="U253" s="20"/>
      <c r="V253" s="20">
        <f t="shared" si="11"/>
        <v>96.36999999999999</v>
      </c>
      <c r="W253" s="20">
        <v>3.7</v>
      </c>
      <c r="X253" s="20">
        <v>221</v>
      </c>
      <c r="Y253" s="20">
        <v>1337</v>
      </c>
      <c r="Z253" s="20">
        <v>16.5</v>
      </c>
      <c r="AA253" s="20">
        <v>6.45</v>
      </c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4"/>
      <c r="BD253" s="24"/>
      <c r="BE253" s="24"/>
      <c r="BF253" s="24"/>
      <c r="BG253" s="20"/>
      <c r="BH253" s="25"/>
      <c r="BI253" s="20"/>
    </row>
    <row r="254" spans="1:61" s="18" customFormat="1" x14ac:dyDescent="0.2">
      <c r="A254" s="18" t="s">
        <v>52</v>
      </c>
      <c r="B254" s="23" t="s">
        <v>53</v>
      </c>
      <c r="C254" s="26" t="s">
        <v>262</v>
      </c>
      <c r="D254" s="18" t="s">
        <v>429</v>
      </c>
      <c r="E254" s="18" t="s">
        <v>55</v>
      </c>
      <c r="F254" s="20">
        <v>32.398000000000003</v>
      </c>
      <c r="G254" s="20">
        <v>140.3655</v>
      </c>
      <c r="H254" s="26" t="s">
        <v>104</v>
      </c>
      <c r="I254" s="23">
        <v>47.99</v>
      </c>
      <c r="J254" s="27">
        <v>0.67405465815731813</v>
      </c>
      <c r="K254" s="21">
        <v>53.65</v>
      </c>
      <c r="L254" s="21">
        <v>3</v>
      </c>
      <c r="M254" s="21">
        <v>0.3029</v>
      </c>
      <c r="N254" s="21">
        <v>12.03</v>
      </c>
      <c r="O254" s="21">
        <v>1.1514</v>
      </c>
      <c r="P254" s="21">
        <v>3.59</v>
      </c>
      <c r="Q254" s="21">
        <v>8.33</v>
      </c>
      <c r="R254" s="21">
        <v>0.184</v>
      </c>
      <c r="S254" s="21">
        <v>14.06</v>
      </c>
      <c r="T254" s="21">
        <v>7.6300000000000007E-2</v>
      </c>
      <c r="U254" s="20"/>
      <c r="V254" s="20">
        <f t="shared" si="11"/>
        <v>96.374600000000001</v>
      </c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4"/>
      <c r="BD254" s="24"/>
      <c r="BE254" s="24"/>
      <c r="BF254" s="24"/>
      <c r="BG254" s="20"/>
      <c r="BH254" s="25"/>
      <c r="BI254" s="20"/>
    </row>
    <row r="255" spans="1:61" s="18" customFormat="1" x14ac:dyDescent="0.2">
      <c r="A255" s="18" t="s">
        <v>301</v>
      </c>
      <c r="B255" s="23" t="s">
        <v>103</v>
      </c>
      <c r="C255" s="18" t="s">
        <v>638</v>
      </c>
      <c r="D255" s="18" t="s">
        <v>274</v>
      </c>
      <c r="E255" s="18" t="s">
        <v>55</v>
      </c>
      <c r="F255" s="20">
        <v>30.861000000000001</v>
      </c>
      <c r="G255" s="20">
        <v>141.3142</v>
      </c>
      <c r="H255" s="18" t="s">
        <v>558</v>
      </c>
      <c r="I255" s="19"/>
      <c r="J255" s="21">
        <v>5.0309999999999997</v>
      </c>
      <c r="K255" s="21">
        <v>54.99</v>
      </c>
      <c r="L255" s="21">
        <v>3.09</v>
      </c>
      <c r="M255" s="21">
        <v>0.34</v>
      </c>
      <c r="N255" s="21">
        <v>9.91</v>
      </c>
      <c r="O255" s="21">
        <v>1.1599999999999999</v>
      </c>
      <c r="P255" s="21">
        <v>3.51</v>
      </c>
      <c r="Q255" s="21">
        <v>7.83</v>
      </c>
      <c r="R255" s="21">
        <v>0.22</v>
      </c>
      <c r="S255" s="21">
        <v>15.33</v>
      </c>
      <c r="T255" s="21"/>
      <c r="U255" s="20"/>
      <c r="V255" s="20">
        <f t="shared" si="11"/>
        <v>96.38</v>
      </c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4"/>
      <c r="BD255" s="24"/>
      <c r="BE255" s="24"/>
      <c r="BF255" s="24"/>
      <c r="BG255" s="20"/>
      <c r="BH255" s="25"/>
      <c r="BI255" s="20"/>
    </row>
    <row r="256" spans="1:61" s="18" customFormat="1" x14ac:dyDescent="0.2">
      <c r="A256" s="18" t="s">
        <v>301</v>
      </c>
      <c r="B256" s="23" t="s">
        <v>103</v>
      </c>
      <c r="C256" s="18" t="s">
        <v>646</v>
      </c>
      <c r="D256" s="18" t="s">
        <v>646</v>
      </c>
      <c r="E256" s="18" t="s">
        <v>55</v>
      </c>
      <c r="F256" s="20">
        <v>30.861000000000001</v>
      </c>
      <c r="G256" s="20">
        <v>141.3142</v>
      </c>
      <c r="H256" s="18" t="s">
        <v>111</v>
      </c>
      <c r="I256" s="19"/>
      <c r="J256" s="21">
        <v>7.2669999999999995</v>
      </c>
      <c r="K256" s="21">
        <v>50.41</v>
      </c>
      <c r="L256" s="21">
        <v>2.33</v>
      </c>
      <c r="M256" s="21">
        <v>0.34</v>
      </c>
      <c r="N256" s="21">
        <v>14.63</v>
      </c>
      <c r="O256" s="21">
        <v>1.23</v>
      </c>
      <c r="P256" s="21">
        <v>5.69</v>
      </c>
      <c r="Q256" s="21">
        <v>8.91</v>
      </c>
      <c r="R256" s="21">
        <v>0.22</v>
      </c>
      <c r="S256" s="21">
        <v>12.5</v>
      </c>
      <c r="T256" s="21">
        <v>0.12</v>
      </c>
      <c r="U256" s="20"/>
      <c r="V256" s="20">
        <f t="shared" si="11"/>
        <v>96.38</v>
      </c>
      <c r="W256" s="20"/>
      <c r="X256" s="20"/>
      <c r="Y256" s="20">
        <v>990</v>
      </c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4"/>
      <c r="BD256" s="24"/>
      <c r="BE256" s="24"/>
      <c r="BF256" s="24"/>
      <c r="BG256" s="20"/>
      <c r="BH256" s="25"/>
      <c r="BI256" s="20"/>
    </row>
    <row r="257" spans="1:92" s="18" customFormat="1" x14ac:dyDescent="0.2">
      <c r="A257" s="18" t="s">
        <v>301</v>
      </c>
      <c r="B257" s="23" t="s">
        <v>103</v>
      </c>
      <c r="C257" s="18" t="s">
        <v>277</v>
      </c>
      <c r="D257" s="18" t="s">
        <v>277</v>
      </c>
      <c r="E257" s="18" t="s">
        <v>55</v>
      </c>
      <c r="F257" s="20">
        <v>30.861000000000001</v>
      </c>
      <c r="G257" s="20">
        <v>141.3142</v>
      </c>
      <c r="H257" s="18" t="s">
        <v>558</v>
      </c>
      <c r="I257" s="19"/>
      <c r="J257" s="21">
        <v>11.950999999999999</v>
      </c>
      <c r="K257" s="21">
        <v>54.73</v>
      </c>
      <c r="L257" s="21">
        <v>2.88</v>
      </c>
      <c r="M257" s="21">
        <v>0.35</v>
      </c>
      <c r="N257" s="21">
        <v>10.88</v>
      </c>
      <c r="O257" s="21">
        <v>0.89</v>
      </c>
      <c r="P257" s="21">
        <v>3.89</v>
      </c>
      <c r="Q257" s="21">
        <v>7.73</v>
      </c>
      <c r="R257" s="21">
        <v>0.24</v>
      </c>
      <c r="S257" s="21">
        <v>14.67</v>
      </c>
      <c r="T257" s="21">
        <v>0.12</v>
      </c>
      <c r="U257" s="20"/>
      <c r="V257" s="20">
        <f t="shared" si="11"/>
        <v>96.38000000000001</v>
      </c>
      <c r="W257" s="20"/>
      <c r="X257" s="20"/>
      <c r="Y257" s="20">
        <v>1403</v>
      </c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4"/>
      <c r="BD257" s="24"/>
      <c r="BE257" s="24"/>
      <c r="BF257" s="24"/>
      <c r="BG257" s="20"/>
      <c r="BH257" s="25"/>
      <c r="BI257" s="20"/>
    </row>
    <row r="258" spans="1:92" s="18" customFormat="1" x14ac:dyDescent="0.2">
      <c r="A258" s="18" t="s">
        <v>301</v>
      </c>
      <c r="B258" s="23" t="s">
        <v>103</v>
      </c>
      <c r="C258" s="18" t="s">
        <v>279</v>
      </c>
      <c r="D258" s="18" t="s">
        <v>122</v>
      </c>
      <c r="E258" s="18" t="s">
        <v>55</v>
      </c>
      <c r="F258" s="20">
        <v>30.861000000000001</v>
      </c>
      <c r="G258" s="20">
        <v>141.3142</v>
      </c>
      <c r="H258" s="18" t="s">
        <v>111</v>
      </c>
      <c r="I258" s="19"/>
      <c r="J258" s="21">
        <v>39.981000000000002</v>
      </c>
      <c r="K258" s="21">
        <v>54.48</v>
      </c>
      <c r="L258" s="21">
        <v>2.42</v>
      </c>
      <c r="M258" s="21">
        <v>0.27</v>
      </c>
      <c r="N258" s="21">
        <v>9.73</v>
      </c>
      <c r="O258" s="21">
        <v>0.83</v>
      </c>
      <c r="P258" s="21">
        <v>4.12</v>
      </c>
      <c r="Q258" s="21">
        <v>9.57</v>
      </c>
      <c r="R258" s="21">
        <v>0</v>
      </c>
      <c r="S258" s="21">
        <v>14.8</v>
      </c>
      <c r="T258" s="21">
        <v>0.16</v>
      </c>
      <c r="U258" s="20"/>
      <c r="V258" s="20">
        <f t="shared" si="11"/>
        <v>96.38000000000001</v>
      </c>
      <c r="W258" s="20"/>
      <c r="X258" s="20"/>
      <c r="Y258" s="20">
        <v>440</v>
      </c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4"/>
      <c r="BD258" s="24"/>
      <c r="BE258" s="24"/>
      <c r="BF258" s="24"/>
      <c r="BG258" s="20"/>
      <c r="BH258" s="25"/>
      <c r="BI258" s="20"/>
    </row>
    <row r="259" spans="1:92" s="18" customFormat="1" x14ac:dyDescent="0.2">
      <c r="A259" s="18" t="s">
        <v>52</v>
      </c>
      <c r="B259" s="23" t="s">
        <v>53</v>
      </c>
      <c r="C259" s="26" t="s">
        <v>254</v>
      </c>
      <c r="D259" s="18" t="s">
        <v>328</v>
      </c>
      <c r="E259" s="18" t="s">
        <v>55</v>
      </c>
      <c r="F259" s="20">
        <v>32.398000000000003</v>
      </c>
      <c r="G259" s="20">
        <v>140.3655</v>
      </c>
      <c r="H259" s="26" t="s">
        <v>104</v>
      </c>
      <c r="I259" s="23">
        <v>12.95</v>
      </c>
      <c r="J259" s="27">
        <v>0.2070045192278136</v>
      </c>
      <c r="K259" s="21">
        <v>53.84</v>
      </c>
      <c r="L259" s="21">
        <v>2.8</v>
      </c>
      <c r="M259" s="21">
        <v>0.38159999999999999</v>
      </c>
      <c r="N259" s="21">
        <v>14.08</v>
      </c>
      <c r="O259" s="21">
        <v>1.6617999999999999</v>
      </c>
      <c r="P259" s="21">
        <v>2.93</v>
      </c>
      <c r="Q259" s="21">
        <v>8</v>
      </c>
      <c r="R259" s="21">
        <v>0.28460000000000002</v>
      </c>
      <c r="S259" s="21">
        <v>12.3</v>
      </c>
      <c r="T259" s="21">
        <v>0.10730000000000001</v>
      </c>
      <c r="U259" s="20"/>
      <c r="V259" s="20">
        <f t="shared" si="11"/>
        <v>96.385300000000001</v>
      </c>
      <c r="W259" s="20"/>
      <c r="X259" s="20"/>
      <c r="Y259" s="20"/>
      <c r="Z259" s="20"/>
      <c r="AA259" s="20">
        <v>7.47</v>
      </c>
      <c r="AB259" s="20">
        <v>43.62</v>
      </c>
      <c r="AC259" s="20">
        <v>3.7</v>
      </c>
      <c r="AD259" s="20">
        <v>183.27</v>
      </c>
      <c r="AE259" s="20">
        <v>30.22</v>
      </c>
      <c r="AF259" s="20">
        <v>55.35</v>
      </c>
      <c r="AG259" s="20">
        <v>0.34599999999999997</v>
      </c>
      <c r="AH259" s="20">
        <v>0.4</v>
      </c>
      <c r="AI259" s="20">
        <v>107.98</v>
      </c>
      <c r="AJ259" s="20">
        <v>2.37</v>
      </c>
      <c r="AK259" s="20">
        <v>7.26</v>
      </c>
      <c r="AL259" s="20">
        <v>1.2629999999999999</v>
      </c>
      <c r="AM259" s="20">
        <v>7.26</v>
      </c>
      <c r="AN259" s="20">
        <v>3.17</v>
      </c>
      <c r="AO259" s="20">
        <v>1.206</v>
      </c>
      <c r="AP259" s="20">
        <v>3.99</v>
      </c>
      <c r="AQ259" s="20">
        <v>0.80800000000000005</v>
      </c>
      <c r="AR259" s="20">
        <v>5.19</v>
      </c>
      <c r="AS259" s="20">
        <v>1.117</v>
      </c>
      <c r="AT259" s="20">
        <v>3.59</v>
      </c>
      <c r="AU259" s="20">
        <v>0.503</v>
      </c>
      <c r="AV259" s="20">
        <v>3.59</v>
      </c>
      <c r="AW259" s="20">
        <v>0.46400000000000002</v>
      </c>
      <c r="AX259" s="20">
        <v>1.9</v>
      </c>
      <c r="AY259" s="20">
        <v>0.11700000000000001</v>
      </c>
      <c r="AZ259" s="20">
        <v>2.5299999999999998</v>
      </c>
      <c r="BA259" s="20">
        <v>0.14599999999999999</v>
      </c>
      <c r="BB259" s="20">
        <v>0.14499999999999999</v>
      </c>
      <c r="BC259" s="24">
        <f>AI259/BA259</f>
        <v>739.58904109589048</v>
      </c>
      <c r="BD259" s="24">
        <f>AC259/BA259</f>
        <v>25.342465753424662</v>
      </c>
      <c r="BE259" s="24">
        <f>BA259/AG259</f>
        <v>0.42196531791907516</v>
      </c>
      <c r="BF259" s="24">
        <f>AH259/AI259</f>
        <v>3.7043897017966293E-3</v>
      </c>
      <c r="BG259" s="20"/>
      <c r="BH259" s="25">
        <f>AJ259/AV259</f>
        <v>0.66016713091922008</v>
      </c>
      <c r="BI259" s="20">
        <f>AJ259/AN259</f>
        <v>0.74763406940063093</v>
      </c>
    </row>
    <row r="260" spans="1:92" s="18" customFormat="1" x14ac:dyDescent="0.2">
      <c r="A260" s="18" t="s">
        <v>301</v>
      </c>
      <c r="B260" s="23" t="s">
        <v>103</v>
      </c>
      <c r="C260" s="18" t="s">
        <v>112</v>
      </c>
      <c r="D260" s="18" t="s">
        <v>112</v>
      </c>
      <c r="E260" s="18" t="s">
        <v>55</v>
      </c>
      <c r="F260" s="20">
        <v>30.861000000000001</v>
      </c>
      <c r="G260" s="20">
        <v>141.3142</v>
      </c>
      <c r="H260" s="18" t="s">
        <v>557</v>
      </c>
      <c r="I260" s="19"/>
      <c r="J260" s="21">
        <v>6.0309999999999997</v>
      </c>
      <c r="K260" s="21">
        <v>51.4</v>
      </c>
      <c r="L260" s="21">
        <v>2.0299999999999998</v>
      </c>
      <c r="M260" s="21">
        <v>0.22</v>
      </c>
      <c r="N260" s="21">
        <v>10.58</v>
      </c>
      <c r="O260" s="21">
        <v>0.77</v>
      </c>
      <c r="P260" s="21">
        <v>6.17</v>
      </c>
      <c r="Q260" s="21">
        <v>10.43</v>
      </c>
      <c r="R260" s="21">
        <v>0.23</v>
      </c>
      <c r="S260" s="21">
        <v>14.5</v>
      </c>
      <c r="T260" s="21">
        <v>0.06</v>
      </c>
      <c r="U260" s="20"/>
      <c r="V260" s="20">
        <f t="shared" si="11"/>
        <v>96.39</v>
      </c>
      <c r="W260" s="20"/>
      <c r="X260" s="20"/>
      <c r="Y260" s="20">
        <v>560</v>
      </c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4"/>
      <c r="BD260" s="24"/>
      <c r="BE260" s="24"/>
      <c r="BF260" s="24"/>
      <c r="BG260" s="20"/>
      <c r="BH260" s="25"/>
      <c r="BI260" s="20"/>
    </row>
    <row r="261" spans="1:92" s="18" customFormat="1" x14ac:dyDescent="0.2">
      <c r="A261" s="18" t="s">
        <v>301</v>
      </c>
      <c r="B261" s="23" t="s">
        <v>103</v>
      </c>
      <c r="C261" s="18" t="s">
        <v>689</v>
      </c>
      <c r="D261" s="18" t="s">
        <v>689</v>
      </c>
      <c r="E261" s="18" t="s">
        <v>55</v>
      </c>
      <c r="F261" s="20">
        <v>30.861000000000001</v>
      </c>
      <c r="G261" s="20">
        <v>141.3142</v>
      </c>
      <c r="H261" s="18" t="s">
        <v>111</v>
      </c>
      <c r="I261" s="19"/>
      <c r="J261" s="21">
        <v>1.9249999999999998</v>
      </c>
      <c r="K261" s="21">
        <v>53.72</v>
      </c>
      <c r="L261" s="21">
        <v>2.4900000000000002</v>
      </c>
      <c r="M261" s="21">
        <v>0.37</v>
      </c>
      <c r="N261" s="21">
        <v>11.48</v>
      </c>
      <c r="O261" s="21">
        <v>1.2</v>
      </c>
      <c r="P261" s="21">
        <v>3.46</v>
      </c>
      <c r="Q261" s="21">
        <v>9.0399999999999991</v>
      </c>
      <c r="R261" s="21">
        <v>0.28000000000000003</v>
      </c>
      <c r="S261" s="21">
        <v>14.2</v>
      </c>
      <c r="T261" s="21">
        <v>0.15</v>
      </c>
      <c r="U261" s="20"/>
      <c r="V261" s="20">
        <f t="shared" si="11"/>
        <v>96.39</v>
      </c>
      <c r="W261" s="20"/>
      <c r="X261" s="20"/>
      <c r="Y261" s="20">
        <v>1070</v>
      </c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4"/>
      <c r="BD261" s="24"/>
      <c r="BE261" s="24"/>
      <c r="BF261" s="24"/>
      <c r="BG261" s="20"/>
      <c r="BH261" s="25"/>
      <c r="BI261" s="20"/>
    </row>
    <row r="262" spans="1:92" s="18" customFormat="1" x14ac:dyDescent="0.2">
      <c r="A262" s="18" t="s">
        <v>301</v>
      </c>
      <c r="B262" s="23" t="s">
        <v>103</v>
      </c>
      <c r="C262" s="18" t="s">
        <v>630</v>
      </c>
      <c r="D262" s="18" t="s">
        <v>630</v>
      </c>
      <c r="E262" s="18" t="s">
        <v>55</v>
      </c>
      <c r="F262" s="20">
        <v>30.861000000000001</v>
      </c>
      <c r="G262" s="20">
        <v>141.3142</v>
      </c>
      <c r="H262" s="18" t="s">
        <v>557</v>
      </c>
      <c r="I262" s="19"/>
      <c r="J262" s="21">
        <v>3.52</v>
      </c>
      <c r="K262" s="21">
        <v>53.35</v>
      </c>
      <c r="L262" s="21">
        <v>2.19</v>
      </c>
      <c r="M262" s="21">
        <v>0.3</v>
      </c>
      <c r="N262" s="21">
        <v>10.94</v>
      </c>
      <c r="O262" s="21">
        <v>0.62</v>
      </c>
      <c r="P262" s="21">
        <v>5.08</v>
      </c>
      <c r="Q262" s="21">
        <v>9.59</v>
      </c>
      <c r="R262" s="21">
        <v>0.23</v>
      </c>
      <c r="S262" s="21">
        <v>14</v>
      </c>
      <c r="T262" s="21">
        <v>0.09</v>
      </c>
      <c r="U262" s="20"/>
      <c r="V262" s="20">
        <f t="shared" si="11"/>
        <v>96.390000000000015</v>
      </c>
      <c r="W262" s="20"/>
      <c r="X262" s="20"/>
      <c r="Y262" s="20">
        <v>1070</v>
      </c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4"/>
      <c r="BD262" s="24"/>
      <c r="BE262" s="24"/>
      <c r="BF262" s="24"/>
      <c r="BG262" s="20"/>
      <c r="BH262" s="25"/>
      <c r="BI262" s="20"/>
    </row>
    <row r="263" spans="1:92" s="18" customFormat="1" x14ac:dyDescent="0.2">
      <c r="A263" s="18" t="s">
        <v>52</v>
      </c>
      <c r="B263" s="23" t="s">
        <v>53</v>
      </c>
      <c r="C263" s="18" t="s">
        <v>583</v>
      </c>
      <c r="D263" s="18" t="s">
        <v>522</v>
      </c>
      <c r="E263" s="18" t="s">
        <v>55</v>
      </c>
      <c r="F263" s="20">
        <v>32.398000000000003</v>
      </c>
      <c r="G263" s="20">
        <v>140.3655</v>
      </c>
      <c r="H263" s="26" t="s">
        <v>104</v>
      </c>
      <c r="I263" s="23">
        <v>56.64</v>
      </c>
      <c r="J263" s="27">
        <v>0.81580260977651431</v>
      </c>
      <c r="K263" s="21">
        <v>51.53</v>
      </c>
      <c r="L263" s="21">
        <v>3.14</v>
      </c>
      <c r="M263" s="21">
        <v>0.3241</v>
      </c>
      <c r="N263" s="21">
        <v>12.66</v>
      </c>
      <c r="O263" s="21">
        <v>1.3548</v>
      </c>
      <c r="P263" s="21">
        <v>4.71</v>
      </c>
      <c r="Q263" s="21">
        <v>9.14</v>
      </c>
      <c r="R263" s="21">
        <v>0.22700000000000001</v>
      </c>
      <c r="S263" s="21">
        <v>13.22</v>
      </c>
      <c r="T263" s="21">
        <v>9.2700000000000005E-2</v>
      </c>
      <c r="U263" s="20"/>
      <c r="V263" s="20">
        <f t="shared" si="11"/>
        <v>96.398599999999988</v>
      </c>
      <c r="W263" s="20"/>
      <c r="X263" s="20"/>
      <c r="Y263" s="20"/>
      <c r="Z263" s="20"/>
      <c r="AA263" s="20">
        <v>8.65</v>
      </c>
      <c r="AB263" s="20">
        <v>49.49</v>
      </c>
      <c r="AC263" s="20">
        <v>4.49</v>
      </c>
      <c r="AD263" s="20">
        <v>159.15</v>
      </c>
      <c r="AE263" s="20">
        <v>28.71</v>
      </c>
      <c r="AF263" s="20">
        <v>49.08</v>
      </c>
      <c r="AG263" s="20">
        <v>0.48099999999999998</v>
      </c>
      <c r="AH263" s="20">
        <v>0.52400000000000002</v>
      </c>
      <c r="AI263" s="20">
        <v>97.92</v>
      </c>
      <c r="AJ263" s="20">
        <v>2.2999999999999998</v>
      </c>
      <c r="AK263" s="20">
        <v>7.35</v>
      </c>
      <c r="AL263" s="20">
        <v>1.3069999999999999</v>
      </c>
      <c r="AM263" s="20">
        <v>8.2200000000000006</v>
      </c>
      <c r="AN263" s="20">
        <v>2.79</v>
      </c>
      <c r="AO263" s="20">
        <v>1.143</v>
      </c>
      <c r="AP263" s="20">
        <v>3.8</v>
      </c>
      <c r="AQ263" s="20">
        <v>0.70099999999999996</v>
      </c>
      <c r="AR263" s="20">
        <v>4.87</v>
      </c>
      <c r="AS263" s="20">
        <v>1.1859999999999999</v>
      </c>
      <c r="AT263" s="20">
        <v>3.17</v>
      </c>
      <c r="AU263" s="20">
        <v>0.52400000000000002</v>
      </c>
      <c r="AV263" s="20">
        <v>3.43</v>
      </c>
      <c r="AW263" s="20">
        <v>0.45300000000000001</v>
      </c>
      <c r="AX263" s="20">
        <v>1.65</v>
      </c>
      <c r="AY263" s="20">
        <v>0.127</v>
      </c>
      <c r="AZ263" s="20">
        <v>2.83</v>
      </c>
      <c r="BA263" s="20">
        <v>0.215</v>
      </c>
      <c r="BB263" s="20">
        <v>0.128</v>
      </c>
      <c r="BC263" s="24">
        <f>AI263/BA263</f>
        <v>455.44186046511629</v>
      </c>
      <c r="BD263" s="24">
        <f>AC263/BA263</f>
        <v>20.88372093023256</v>
      </c>
      <c r="BE263" s="24">
        <f>BA263/AG263</f>
        <v>0.44698544698544701</v>
      </c>
      <c r="BF263" s="24">
        <f>AH263/AI263</f>
        <v>5.3513071895424837E-3</v>
      </c>
      <c r="BG263" s="20"/>
      <c r="BH263" s="25">
        <f>AJ263/AV263</f>
        <v>0.67055393586005818</v>
      </c>
      <c r="BI263" s="20">
        <f>AJ263/AN263</f>
        <v>0.82437275985663072</v>
      </c>
    </row>
    <row r="264" spans="1:92" s="18" customFormat="1" x14ac:dyDescent="0.2">
      <c r="A264" s="18" t="s">
        <v>52</v>
      </c>
      <c r="B264" s="23" t="s">
        <v>53</v>
      </c>
      <c r="C264" s="26" t="s">
        <v>262</v>
      </c>
      <c r="D264" s="18" t="s">
        <v>433</v>
      </c>
      <c r="E264" s="18" t="s">
        <v>55</v>
      </c>
      <c r="F264" s="20">
        <v>32.398000000000003</v>
      </c>
      <c r="G264" s="20">
        <v>140.3655</v>
      </c>
      <c r="H264" s="26" t="s">
        <v>104</v>
      </c>
      <c r="I264" s="23">
        <v>47.99</v>
      </c>
      <c r="J264" s="27">
        <v>0.67405465815731813</v>
      </c>
      <c r="K264" s="21">
        <v>53.45</v>
      </c>
      <c r="L264" s="21">
        <v>2.7</v>
      </c>
      <c r="M264" s="21">
        <v>0.28539999999999999</v>
      </c>
      <c r="N264" s="21">
        <v>12.57</v>
      </c>
      <c r="O264" s="21">
        <v>1.179</v>
      </c>
      <c r="P264" s="21">
        <v>4.32</v>
      </c>
      <c r="Q264" s="21">
        <v>8.2799999999999994</v>
      </c>
      <c r="R264" s="21">
        <v>0.1787</v>
      </c>
      <c r="S264" s="21">
        <v>13.36</v>
      </c>
      <c r="T264" s="21">
        <v>7.6399999999999996E-2</v>
      </c>
      <c r="U264" s="20"/>
      <c r="V264" s="20">
        <f t="shared" si="11"/>
        <v>96.399500000000018</v>
      </c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4"/>
      <c r="BD264" s="24"/>
      <c r="BE264" s="24"/>
      <c r="BF264" s="24"/>
      <c r="BG264" s="20"/>
      <c r="BH264" s="25"/>
      <c r="BI264" s="20"/>
    </row>
    <row r="265" spans="1:92" s="18" customFormat="1" x14ac:dyDescent="0.2">
      <c r="A265" s="18" t="s">
        <v>102</v>
      </c>
      <c r="B265" s="23" t="s">
        <v>103</v>
      </c>
      <c r="C265" s="18" t="s">
        <v>274</v>
      </c>
      <c r="D265" s="18" t="s">
        <v>274</v>
      </c>
      <c r="E265" s="26" t="s">
        <v>55</v>
      </c>
      <c r="F265" s="20">
        <v>30.861000000000001</v>
      </c>
      <c r="G265" s="20">
        <v>141.3142</v>
      </c>
      <c r="H265" s="26" t="s">
        <v>104</v>
      </c>
      <c r="I265" s="19"/>
      <c r="J265" s="21">
        <v>5.03</v>
      </c>
      <c r="K265" s="21">
        <v>55.04</v>
      </c>
      <c r="L265" s="21">
        <v>3.07</v>
      </c>
      <c r="M265" s="21">
        <v>0.33</v>
      </c>
      <c r="N265" s="21">
        <v>9.98</v>
      </c>
      <c r="O265" s="21">
        <v>1.1499999999999999</v>
      </c>
      <c r="P265" s="21">
        <v>3.52</v>
      </c>
      <c r="Q265" s="21">
        <v>7.77</v>
      </c>
      <c r="R265" s="21">
        <v>0.18</v>
      </c>
      <c r="S265" s="21">
        <v>15.22</v>
      </c>
      <c r="T265" s="21">
        <v>0.14000000000000001</v>
      </c>
      <c r="U265" s="22"/>
      <c r="V265" s="22">
        <f t="shared" si="11"/>
        <v>96.4</v>
      </c>
      <c r="W265" s="22"/>
      <c r="X265" s="22">
        <v>254</v>
      </c>
      <c r="Y265" s="22">
        <v>1027</v>
      </c>
      <c r="Z265" s="22">
        <v>16.5</v>
      </c>
      <c r="AA265" s="22">
        <v>6.47</v>
      </c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4"/>
      <c r="BD265" s="24"/>
      <c r="BE265" s="24"/>
      <c r="BF265" s="24"/>
      <c r="BG265" s="20"/>
      <c r="BH265" s="25"/>
      <c r="BI265" s="20"/>
    </row>
    <row r="266" spans="1:92" s="18" customFormat="1" x14ac:dyDescent="0.2">
      <c r="A266" s="18" t="s">
        <v>567</v>
      </c>
      <c r="B266" s="23" t="s">
        <v>103</v>
      </c>
      <c r="C266" s="18" t="s">
        <v>274</v>
      </c>
      <c r="D266" s="18" t="s">
        <v>718</v>
      </c>
      <c r="E266" s="18" t="s">
        <v>55</v>
      </c>
      <c r="F266" s="20">
        <v>30.861000000000001</v>
      </c>
      <c r="G266" s="20">
        <v>141.3142</v>
      </c>
      <c r="H266" s="18" t="s">
        <v>558</v>
      </c>
      <c r="I266" s="19"/>
      <c r="J266" s="21">
        <v>5.0299999999999994</v>
      </c>
      <c r="K266" s="21">
        <v>55.04</v>
      </c>
      <c r="L266" s="21">
        <v>3.07</v>
      </c>
      <c r="M266" s="21">
        <v>0.33</v>
      </c>
      <c r="N266" s="21">
        <v>9.98</v>
      </c>
      <c r="O266" s="21">
        <v>1.1499999999999999</v>
      </c>
      <c r="P266" s="21">
        <v>3.52</v>
      </c>
      <c r="Q266" s="21">
        <v>7.77</v>
      </c>
      <c r="R266" s="21">
        <v>0.18</v>
      </c>
      <c r="S266" s="21">
        <v>15.22</v>
      </c>
      <c r="T266" s="21">
        <v>0.14000000000000001</v>
      </c>
      <c r="U266" s="20"/>
      <c r="V266" s="20">
        <f t="shared" si="11"/>
        <v>96.4</v>
      </c>
      <c r="W266" s="20"/>
      <c r="X266" s="20">
        <v>254</v>
      </c>
      <c r="Y266" s="20">
        <v>1027</v>
      </c>
      <c r="Z266" s="20">
        <v>16.5</v>
      </c>
      <c r="AA266" s="20">
        <v>6.47</v>
      </c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4"/>
      <c r="BD266" s="24"/>
      <c r="BE266" s="24"/>
      <c r="BF266" s="24"/>
      <c r="BG266" s="20"/>
      <c r="BH266" s="25"/>
      <c r="BI266" s="20"/>
    </row>
    <row r="267" spans="1:92" s="18" customFormat="1" x14ac:dyDescent="0.2">
      <c r="A267" s="18" t="s">
        <v>102</v>
      </c>
      <c r="B267" s="23" t="s">
        <v>103</v>
      </c>
      <c r="C267" s="18" t="s">
        <v>274</v>
      </c>
      <c r="D267" s="18" t="s">
        <v>274</v>
      </c>
      <c r="E267" s="18" t="s">
        <v>55</v>
      </c>
      <c r="F267" s="20">
        <v>30.861000000000001</v>
      </c>
      <c r="G267" s="20">
        <v>141.3142</v>
      </c>
      <c r="H267" s="18" t="s">
        <v>557</v>
      </c>
      <c r="I267" s="19"/>
      <c r="J267" s="21">
        <v>5.0299999999999994</v>
      </c>
      <c r="K267" s="21">
        <v>55.04</v>
      </c>
      <c r="L267" s="21">
        <v>3.07</v>
      </c>
      <c r="M267" s="21">
        <v>0.33</v>
      </c>
      <c r="N267" s="21">
        <v>9.98</v>
      </c>
      <c r="O267" s="21">
        <v>1.1499999999999999</v>
      </c>
      <c r="P267" s="21">
        <v>3.52</v>
      </c>
      <c r="Q267" s="21">
        <v>7.77</v>
      </c>
      <c r="R267" s="21">
        <v>0.18</v>
      </c>
      <c r="S267" s="21">
        <v>15.22</v>
      </c>
      <c r="T267" s="21">
        <v>0.14000000000000001</v>
      </c>
      <c r="U267" s="20"/>
      <c r="V267" s="20">
        <f t="shared" si="11"/>
        <v>96.4</v>
      </c>
      <c r="W267" s="20">
        <v>3.7</v>
      </c>
      <c r="X267" s="20">
        <v>254</v>
      </c>
      <c r="Y267" s="20">
        <v>1027</v>
      </c>
      <c r="Z267" s="20">
        <v>16.5</v>
      </c>
      <c r="AA267" s="20">
        <v>6.47</v>
      </c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4"/>
      <c r="BD267" s="24"/>
      <c r="BE267" s="24"/>
      <c r="BF267" s="24"/>
      <c r="BG267" s="20"/>
      <c r="BH267" s="25"/>
      <c r="BI267" s="20"/>
    </row>
    <row r="268" spans="1:92" s="18" customFormat="1" x14ac:dyDescent="0.2">
      <c r="A268" s="18" t="s">
        <v>301</v>
      </c>
      <c r="B268" s="23" t="s">
        <v>103</v>
      </c>
      <c r="C268" s="18" t="s">
        <v>658</v>
      </c>
      <c r="D268" s="18" t="s">
        <v>658</v>
      </c>
      <c r="E268" s="18" t="s">
        <v>55</v>
      </c>
      <c r="F268" s="20">
        <v>30.861000000000001</v>
      </c>
      <c r="G268" s="20">
        <v>141.3142</v>
      </c>
      <c r="H268" s="18" t="s">
        <v>558</v>
      </c>
      <c r="I268" s="19"/>
      <c r="J268" s="21">
        <v>10.693</v>
      </c>
      <c r="K268" s="21">
        <v>52.91</v>
      </c>
      <c r="L268" s="21">
        <v>2.5</v>
      </c>
      <c r="M268" s="21">
        <v>0.34</v>
      </c>
      <c r="N268" s="21">
        <v>11.89</v>
      </c>
      <c r="O268" s="21">
        <v>0.93</v>
      </c>
      <c r="P268" s="21">
        <v>4.8600000000000003</v>
      </c>
      <c r="Q268" s="21">
        <v>8.58</v>
      </c>
      <c r="R268" s="21">
        <v>0.24</v>
      </c>
      <c r="S268" s="21">
        <v>14</v>
      </c>
      <c r="T268" s="21">
        <v>0.16</v>
      </c>
      <c r="U268" s="20"/>
      <c r="V268" s="20">
        <f t="shared" si="11"/>
        <v>96.41</v>
      </c>
      <c r="W268" s="20"/>
      <c r="X268" s="20"/>
      <c r="Y268" s="20">
        <v>480</v>
      </c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4"/>
      <c r="BD268" s="24"/>
      <c r="BE268" s="24"/>
      <c r="BF268" s="24"/>
      <c r="BG268" s="20"/>
      <c r="BH268" s="25"/>
      <c r="BI268" s="20"/>
    </row>
    <row r="269" spans="1:92" s="18" customFormat="1" x14ac:dyDescent="0.2">
      <c r="A269" s="18" t="s">
        <v>301</v>
      </c>
      <c r="B269" s="23" t="s">
        <v>103</v>
      </c>
      <c r="C269" s="18" t="s">
        <v>112</v>
      </c>
      <c r="D269" s="18" t="s">
        <v>112</v>
      </c>
      <c r="E269" s="18" t="s">
        <v>55</v>
      </c>
      <c r="F269" s="20">
        <v>30.861000000000001</v>
      </c>
      <c r="G269" s="20">
        <v>141.3142</v>
      </c>
      <c r="H269" s="18" t="s">
        <v>558</v>
      </c>
      <c r="I269" s="19"/>
      <c r="J269" s="21">
        <v>6.0309999999999997</v>
      </c>
      <c r="K269" s="21">
        <v>52.84</v>
      </c>
      <c r="L269" s="21">
        <v>2.42</v>
      </c>
      <c r="M269" s="21">
        <v>0.26</v>
      </c>
      <c r="N269" s="21">
        <v>10.6</v>
      </c>
      <c r="O269" s="21">
        <v>0.82</v>
      </c>
      <c r="P269" s="21">
        <v>4.74</v>
      </c>
      <c r="Q269" s="21">
        <v>9.3000000000000007</v>
      </c>
      <c r="R269" s="21">
        <v>0.26</v>
      </c>
      <c r="S269" s="21">
        <v>15.1</v>
      </c>
      <c r="T269" s="21">
        <v>0.08</v>
      </c>
      <c r="U269" s="20"/>
      <c r="V269" s="20">
        <f t="shared" si="11"/>
        <v>96.419999999999987</v>
      </c>
      <c r="W269" s="20"/>
      <c r="X269" s="20"/>
      <c r="Y269" s="20">
        <v>790</v>
      </c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4"/>
      <c r="BD269" s="24"/>
      <c r="BE269" s="24"/>
      <c r="BF269" s="24"/>
      <c r="BG269" s="20"/>
      <c r="BH269" s="25"/>
      <c r="BI269" s="20"/>
    </row>
    <row r="270" spans="1:92" s="18" customFormat="1" x14ac:dyDescent="0.2">
      <c r="A270" s="18" t="s">
        <v>301</v>
      </c>
      <c r="B270" s="23" t="s">
        <v>103</v>
      </c>
      <c r="C270" s="18" t="s">
        <v>638</v>
      </c>
      <c r="D270" s="18" t="s">
        <v>274</v>
      </c>
      <c r="E270" s="18" t="s">
        <v>55</v>
      </c>
      <c r="F270" s="20">
        <v>30.861000000000001</v>
      </c>
      <c r="G270" s="20">
        <v>141.3142</v>
      </c>
      <c r="H270" s="18" t="s">
        <v>558</v>
      </c>
      <c r="I270" s="19"/>
      <c r="J270" s="21">
        <v>5.0309999999999997</v>
      </c>
      <c r="K270" s="21">
        <v>55.04</v>
      </c>
      <c r="L270" s="21">
        <v>3.07</v>
      </c>
      <c r="M270" s="21">
        <v>0.35</v>
      </c>
      <c r="N270" s="21">
        <v>9.98</v>
      </c>
      <c r="O270" s="21">
        <v>1.1499999999999999</v>
      </c>
      <c r="P270" s="21">
        <v>3.52</v>
      </c>
      <c r="Q270" s="21">
        <v>7.77</v>
      </c>
      <c r="R270" s="21">
        <v>0.18</v>
      </c>
      <c r="S270" s="21">
        <v>15.22</v>
      </c>
      <c r="T270" s="21">
        <v>0.14000000000000001</v>
      </c>
      <c r="U270" s="20"/>
      <c r="V270" s="20">
        <f t="shared" si="11"/>
        <v>96.42</v>
      </c>
      <c r="W270" s="20"/>
      <c r="X270" s="20"/>
      <c r="Y270" s="20">
        <v>1027</v>
      </c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4"/>
      <c r="BD270" s="24"/>
      <c r="BE270" s="24"/>
      <c r="BF270" s="24"/>
      <c r="BG270" s="20"/>
      <c r="BH270" s="25"/>
      <c r="BI270" s="20"/>
    </row>
    <row r="271" spans="1:92" s="18" customFormat="1" x14ac:dyDescent="0.2">
      <c r="A271" s="18" t="s">
        <v>301</v>
      </c>
      <c r="B271" s="23" t="s">
        <v>103</v>
      </c>
      <c r="C271" s="18" t="s">
        <v>629</v>
      </c>
      <c r="D271" s="18" t="s">
        <v>629</v>
      </c>
      <c r="E271" s="18" t="s">
        <v>55</v>
      </c>
      <c r="F271" s="20">
        <v>30.861000000000001</v>
      </c>
      <c r="G271" s="20">
        <v>141.3142</v>
      </c>
      <c r="H271" s="18" t="s">
        <v>558</v>
      </c>
      <c r="I271" s="19"/>
      <c r="J271" s="21">
        <v>3.4259999999999997</v>
      </c>
      <c r="K271" s="21">
        <v>53.4</v>
      </c>
      <c r="L271" s="21">
        <v>2.4500000000000002</v>
      </c>
      <c r="M271" s="21">
        <v>0.33</v>
      </c>
      <c r="N271" s="21">
        <v>10.77</v>
      </c>
      <c r="O271" s="21">
        <v>0.83</v>
      </c>
      <c r="P271" s="21">
        <v>4.92</v>
      </c>
      <c r="Q271" s="21">
        <v>9.0299999999999994</v>
      </c>
      <c r="R271" s="21">
        <v>0.17</v>
      </c>
      <c r="S271" s="21">
        <v>14.4</v>
      </c>
      <c r="T271" s="21">
        <v>0.12</v>
      </c>
      <c r="U271" s="20"/>
      <c r="V271" s="20">
        <f t="shared" si="11"/>
        <v>96.420000000000016</v>
      </c>
      <c r="W271" s="20"/>
      <c r="X271" s="20"/>
      <c r="Y271" s="20">
        <v>1060</v>
      </c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4"/>
      <c r="BD271" s="24"/>
      <c r="BE271" s="24"/>
      <c r="BF271" s="24"/>
      <c r="BG271" s="20"/>
      <c r="BH271" s="25"/>
      <c r="BI271" s="20"/>
    </row>
    <row r="272" spans="1:92" s="18" customFormat="1" x14ac:dyDescent="0.2">
      <c r="A272" s="26" t="s">
        <v>79</v>
      </c>
      <c r="B272" s="23" t="s">
        <v>80</v>
      </c>
      <c r="C272" s="26" t="s">
        <v>290</v>
      </c>
      <c r="D272" s="26" t="s">
        <v>89</v>
      </c>
      <c r="E272" s="26" t="s">
        <v>55</v>
      </c>
      <c r="F272" s="25">
        <v>28.45</v>
      </c>
      <c r="G272" s="25">
        <v>142.65</v>
      </c>
      <c r="H272" s="26" t="s">
        <v>104</v>
      </c>
      <c r="I272" s="23">
        <v>31.18</v>
      </c>
      <c r="J272" s="27">
        <v>2.3964660361134995</v>
      </c>
      <c r="K272" s="27">
        <v>54.243710792787795</v>
      </c>
      <c r="L272" s="27">
        <v>3.3008922723069092</v>
      </c>
      <c r="M272" s="27">
        <v>0.59506818527023297</v>
      </c>
      <c r="N272" s="27">
        <v>12.357279864087255</v>
      </c>
      <c r="O272" s="27">
        <v>1.2126983436244667</v>
      </c>
      <c r="P272" s="27">
        <v>3.9870030791340727</v>
      </c>
      <c r="Q272" s="27">
        <v>8.912360599908018</v>
      </c>
      <c r="R272" s="27">
        <v>0.24444693829254066</v>
      </c>
      <c r="S272" s="27">
        <v>15.01004335681843</v>
      </c>
      <c r="T272" s="27">
        <v>0.13641911354330874</v>
      </c>
      <c r="U272" s="24"/>
      <c r="V272" s="24">
        <v>96.423237499999999</v>
      </c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5"/>
      <c r="BH272" s="25"/>
      <c r="BI272" s="20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26"/>
      <c r="CD272" s="26"/>
      <c r="CE272" s="26"/>
      <c r="CF272" s="26"/>
      <c r="CG272" s="26"/>
      <c r="CH272" s="26"/>
      <c r="CI272" s="26"/>
      <c r="CJ272" s="26"/>
      <c r="CK272" s="26"/>
      <c r="CL272" s="26"/>
      <c r="CM272" s="26"/>
      <c r="CN272" s="26"/>
    </row>
    <row r="273" spans="1:92" s="18" customFormat="1" x14ac:dyDescent="0.2">
      <c r="A273" s="18" t="s">
        <v>301</v>
      </c>
      <c r="B273" s="23" t="s">
        <v>103</v>
      </c>
      <c r="C273" s="18" t="s">
        <v>112</v>
      </c>
      <c r="D273" s="18" t="s">
        <v>112</v>
      </c>
      <c r="E273" s="18" t="s">
        <v>55</v>
      </c>
      <c r="F273" s="20">
        <v>30.861000000000001</v>
      </c>
      <c r="G273" s="20">
        <v>141.3142</v>
      </c>
      <c r="H273" s="18" t="s">
        <v>557</v>
      </c>
      <c r="I273" s="19"/>
      <c r="J273" s="21">
        <v>6.0309999999999997</v>
      </c>
      <c r="K273" s="21">
        <v>53.24</v>
      </c>
      <c r="L273" s="21">
        <v>2.4</v>
      </c>
      <c r="M273" s="21">
        <v>0.3</v>
      </c>
      <c r="N273" s="21">
        <v>11.18</v>
      </c>
      <c r="O273" s="21">
        <v>0.67</v>
      </c>
      <c r="P273" s="21">
        <v>4.91</v>
      </c>
      <c r="Q273" s="21">
        <v>9.19</v>
      </c>
      <c r="R273" s="21">
        <v>0.25</v>
      </c>
      <c r="S273" s="21">
        <v>14.2</v>
      </c>
      <c r="T273" s="21">
        <v>0.1</v>
      </c>
      <c r="U273" s="20"/>
      <c r="V273" s="20">
        <f t="shared" ref="V273:V290" si="12">SUM(K273:T273)</f>
        <v>96.44</v>
      </c>
      <c r="W273" s="20"/>
      <c r="X273" s="20"/>
      <c r="Y273" s="20">
        <v>630</v>
      </c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4"/>
      <c r="BD273" s="24"/>
      <c r="BE273" s="24"/>
      <c r="BF273" s="24"/>
      <c r="BG273" s="20"/>
      <c r="BH273" s="25"/>
      <c r="BI273" s="20"/>
    </row>
    <row r="274" spans="1:92" s="18" customFormat="1" x14ac:dyDescent="0.2">
      <c r="A274" s="18" t="s">
        <v>301</v>
      </c>
      <c r="B274" s="23" t="s">
        <v>103</v>
      </c>
      <c r="C274" s="18" t="s">
        <v>112</v>
      </c>
      <c r="D274" s="18" t="s">
        <v>112</v>
      </c>
      <c r="E274" s="18" t="s">
        <v>55</v>
      </c>
      <c r="F274" s="20">
        <v>30.861000000000001</v>
      </c>
      <c r="G274" s="20">
        <v>141.3142</v>
      </c>
      <c r="H274" s="18" t="s">
        <v>557</v>
      </c>
      <c r="I274" s="19"/>
      <c r="J274" s="21">
        <v>6.0309999999999997</v>
      </c>
      <c r="K274" s="21">
        <v>53.91</v>
      </c>
      <c r="L274" s="21">
        <v>2.35</v>
      </c>
      <c r="M274" s="21">
        <v>0.28000000000000003</v>
      </c>
      <c r="N274" s="21">
        <v>10.25</v>
      </c>
      <c r="O274" s="21">
        <v>0.72</v>
      </c>
      <c r="P274" s="21">
        <v>4.55</v>
      </c>
      <c r="Q274" s="21">
        <v>9.5399999999999991</v>
      </c>
      <c r="R274" s="21">
        <v>0.16</v>
      </c>
      <c r="S274" s="21">
        <v>14.6</v>
      </c>
      <c r="T274" s="21">
        <v>0.09</v>
      </c>
      <c r="U274" s="20"/>
      <c r="V274" s="20">
        <f t="shared" si="12"/>
        <v>96.449999999999989</v>
      </c>
      <c r="W274" s="20"/>
      <c r="X274" s="20"/>
      <c r="Y274" s="20">
        <v>610</v>
      </c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4"/>
      <c r="BD274" s="24"/>
      <c r="BE274" s="24"/>
      <c r="BF274" s="24"/>
      <c r="BG274" s="20"/>
      <c r="BH274" s="25"/>
      <c r="BI274" s="20"/>
    </row>
    <row r="275" spans="1:92" s="18" customFormat="1" x14ac:dyDescent="0.2">
      <c r="A275" s="18" t="s">
        <v>52</v>
      </c>
      <c r="B275" s="23" t="s">
        <v>53</v>
      </c>
      <c r="C275" s="26" t="s">
        <v>252</v>
      </c>
      <c r="D275" s="18" t="s">
        <v>368</v>
      </c>
      <c r="E275" s="18" t="s">
        <v>55</v>
      </c>
      <c r="F275" s="20">
        <v>32.398000000000003</v>
      </c>
      <c r="G275" s="20">
        <v>140.3655</v>
      </c>
      <c r="H275" s="26" t="s">
        <v>104</v>
      </c>
      <c r="I275" s="23"/>
      <c r="J275" s="27">
        <v>5.2371608900756719E-2</v>
      </c>
      <c r="K275" s="21">
        <v>54.91</v>
      </c>
      <c r="L275" s="21">
        <v>3.03</v>
      </c>
      <c r="M275" s="21">
        <v>0.23930000000000001</v>
      </c>
      <c r="N275" s="21">
        <v>11.3</v>
      </c>
      <c r="O275" s="21">
        <v>1.0084</v>
      </c>
      <c r="P275" s="21">
        <v>3.03</v>
      </c>
      <c r="Q275" s="21">
        <v>8.1300000000000008</v>
      </c>
      <c r="R275" s="21">
        <v>0.18279999999999999</v>
      </c>
      <c r="S275" s="21">
        <v>14.58</v>
      </c>
      <c r="T275" s="21">
        <v>4.1000000000000002E-2</v>
      </c>
      <c r="U275" s="20"/>
      <c r="V275" s="20">
        <f t="shared" si="12"/>
        <v>96.451499999999982</v>
      </c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4"/>
      <c r="BD275" s="24"/>
      <c r="BE275" s="24"/>
      <c r="BF275" s="24"/>
      <c r="BG275" s="20"/>
      <c r="BH275" s="25"/>
      <c r="BI275" s="20"/>
    </row>
    <row r="276" spans="1:92" s="18" customFormat="1" x14ac:dyDescent="0.2">
      <c r="A276" s="18" t="s">
        <v>301</v>
      </c>
      <c r="B276" s="23" t="s">
        <v>103</v>
      </c>
      <c r="C276" s="18" t="s">
        <v>651</v>
      </c>
      <c r="D276" s="18" t="s">
        <v>651</v>
      </c>
      <c r="E276" s="18" t="s">
        <v>55</v>
      </c>
      <c r="F276" s="20">
        <v>30.861000000000001</v>
      </c>
      <c r="G276" s="20">
        <v>141.3142</v>
      </c>
      <c r="H276" s="18" t="s">
        <v>558</v>
      </c>
      <c r="I276" s="19"/>
      <c r="J276" s="21">
        <v>8.7929999999999993</v>
      </c>
      <c r="K276" s="21">
        <v>52.69</v>
      </c>
      <c r="L276" s="21">
        <v>2.71</v>
      </c>
      <c r="M276" s="21">
        <v>0.39</v>
      </c>
      <c r="N276" s="21">
        <v>13.05</v>
      </c>
      <c r="O276" s="21">
        <v>1.1399999999999999</v>
      </c>
      <c r="P276" s="21">
        <v>3.88</v>
      </c>
      <c r="Q276" s="21">
        <v>8.6</v>
      </c>
      <c r="R276" s="21">
        <v>0.26</v>
      </c>
      <c r="S276" s="21">
        <v>13.6</v>
      </c>
      <c r="T276" s="21">
        <v>0.14000000000000001</v>
      </c>
      <c r="U276" s="20"/>
      <c r="V276" s="20">
        <f t="shared" si="12"/>
        <v>96.46</v>
      </c>
      <c r="W276" s="20"/>
      <c r="X276" s="20"/>
      <c r="Y276" s="20">
        <v>1610</v>
      </c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4"/>
      <c r="BD276" s="24"/>
      <c r="BE276" s="24"/>
      <c r="BF276" s="24"/>
      <c r="BG276" s="20"/>
      <c r="BH276" s="25"/>
      <c r="BI276" s="20"/>
    </row>
    <row r="277" spans="1:92" s="18" customFormat="1" x14ac:dyDescent="0.2">
      <c r="A277" s="18" t="s">
        <v>301</v>
      </c>
      <c r="B277" s="23" t="s">
        <v>103</v>
      </c>
      <c r="C277" s="18" t="s">
        <v>644</v>
      </c>
      <c r="D277" s="18" t="s">
        <v>644</v>
      </c>
      <c r="E277" s="18" t="s">
        <v>55</v>
      </c>
      <c r="F277" s="20">
        <v>30.861000000000001</v>
      </c>
      <c r="G277" s="20">
        <v>141.3142</v>
      </c>
      <c r="H277" s="18" t="s">
        <v>558</v>
      </c>
      <c r="I277" s="19"/>
      <c r="J277" s="21">
        <v>7.2269999999999994</v>
      </c>
      <c r="K277" s="21">
        <v>50.81</v>
      </c>
      <c r="L277" s="21">
        <v>1.67</v>
      </c>
      <c r="M277" s="21">
        <v>0.11</v>
      </c>
      <c r="N277" s="21">
        <v>10.42</v>
      </c>
      <c r="O277" s="21">
        <v>0.54</v>
      </c>
      <c r="P277" s="21">
        <v>6.63</v>
      </c>
      <c r="Q277" s="21">
        <v>10.88</v>
      </c>
      <c r="R277" s="21">
        <v>0.22</v>
      </c>
      <c r="S277" s="21">
        <v>15.13</v>
      </c>
      <c r="T277" s="21">
        <v>7.0000000000000007E-2</v>
      </c>
      <c r="U277" s="20"/>
      <c r="V277" s="20">
        <f t="shared" si="12"/>
        <v>96.47999999999999</v>
      </c>
      <c r="W277" s="20"/>
      <c r="X277" s="20"/>
      <c r="Y277" s="20">
        <v>963</v>
      </c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4"/>
      <c r="BD277" s="24"/>
      <c r="BE277" s="24"/>
      <c r="BF277" s="24"/>
      <c r="BG277" s="20"/>
      <c r="BH277" s="25"/>
      <c r="BI277" s="20"/>
    </row>
    <row r="278" spans="1:92" s="18" customFormat="1" x14ac:dyDescent="0.2">
      <c r="A278" s="18" t="s">
        <v>301</v>
      </c>
      <c r="B278" s="23" t="s">
        <v>103</v>
      </c>
      <c r="C278" s="18" t="s">
        <v>646</v>
      </c>
      <c r="D278" s="18" t="s">
        <v>646</v>
      </c>
      <c r="E278" s="18" t="s">
        <v>55</v>
      </c>
      <c r="F278" s="20">
        <v>30.861000000000001</v>
      </c>
      <c r="G278" s="20">
        <v>141.3142</v>
      </c>
      <c r="H278" s="18" t="s">
        <v>111</v>
      </c>
      <c r="I278" s="19"/>
      <c r="J278" s="21">
        <v>7.2669999999999995</v>
      </c>
      <c r="K278" s="21">
        <v>49.72</v>
      </c>
      <c r="L278" s="21">
        <v>2.41</v>
      </c>
      <c r="M278" s="21">
        <v>0.3</v>
      </c>
      <c r="N278" s="21">
        <v>13.84</v>
      </c>
      <c r="O278" s="21">
        <v>1.32</v>
      </c>
      <c r="P278" s="21">
        <v>5.27</v>
      </c>
      <c r="Q278" s="21">
        <v>9.31</v>
      </c>
      <c r="R278" s="21">
        <v>0.3</v>
      </c>
      <c r="S278" s="21">
        <v>13.9</v>
      </c>
      <c r="T278" s="21">
        <v>0.11</v>
      </c>
      <c r="U278" s="20"/>
      <c r="V278" s="20">
        <f t="shared" si="12"/>
        <v>96.47999999999999</v>
      </c>
      <c r="W278" s="20"/>
      <c r="X278" s="20"/>
      <c r="Y278" s="20">
        <v>860</v>
      </c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4"/>
      <c r="BD278" s="24"/>
      <c r="BE278" s="24"/>
      <c r="BF278" s="24"/>
      <c r="BG278" s="20"/>
      <c r="BH278" s="25"/>
      <c r="BI278" s="20"/>
    </row>
    <row r="279" spans="1:92" s="18" customFormat="1" x14ac:dyDescent="0.2">
      <c r="A279" s="18" t="s">
        <v>301</v>
      </c>
      <c r="B279" s="23" t="s">
        <v>103</v>
      </c>
      <c r="C279" s="18" t="s">
        <v>629</v>
      </c>
      <c r="D279" s="18" t="s">
        <v>629</v>
      </c>
      <c r="E279" s="18" t="s">
        <v>55</v>
      </c>
      <c r="F279" s="20">
        <v>30.861000000000001</v>
      </c>
      <c r="G279" s="20">
        <v>141.3142</v>
      </c>
      <c r="H279" s="18" t="s">
        <v>558</v>
      </c>
      <c r="I279" s="19"/>
      <c r="J279" s="21">
        <v>3.4259999999999997</v>
      </c>
      <c r="K279" s="21">
        <v>55.47</v>
      </c>
      <c r="L279" s="21">
        <v>2.93</v>
      </c>
      <c r="M279" s="21">
        <v>0.46</v>
      </c>
      <c r="N279" s="21">
        <v>10.79</v>
      </c>
      <c r="O279" s="21">
        <v>0.87</v>
      </c>
      <c r="P279" s="21">
        <v>3.41</v>
      </c>
      <c r="Q279" s="21">
        <v>7.65</v>
      </c>
      <c r="R279" s="21">
        <v>7.0000000000000007E-2</v>
      </c>
      <c r="S279" s="21">
        <v>14.7</v>
      </c>
      <c r="T279" s="21">
        <v>0.13</v>
      </c>
      <c r="U279" s="20"/>
      <c r="V279" s="20">
        <f t="shared" si="12"/>
        <v>96.48</v>
      </c>
      <c r="W279" s="20"/>
      <c r="X279" s="20"/>
      <c r="Y279" s="20">
        <v>1980</v>
      </c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4"/>
      <c r="BD279" s="24"/>
      <c r="BE279" s="24"/>
      <c r="BF279" s="24"/>
      <c r="BG279" s="20"/>
      <c r="BH279" s="25"/>
      <c r="BI279" s="20"/>
    </row>
    <row r="280" spans="1:92" s="18" customFormat="1" x14ac:dyDescent="0.2">
      <c r="A280" s="18" t="s">
        <v>301</v>
      </c>
      <c r="B280" s="23" t="s">
        <v>103</v>
      </c>
      <c r="C280" s="18" t="s">
        <v>638</v>
      </c>
      <c r="D280" s="18" t="s">
        <v>274</v>
      </c>
      <c r="E280" s="18" t="s">
        <v>55</v>
      </c>
      <c r="F280" s="20">
        <v>30.861000000000001</v>
      </c>
      <c r="G280" s="20">
        <v>141.3142</v>
      </c>
      <c r="H280" s="18" t="s">
        <v>557</v>
      </c>
      <c r="I280" s="19"/>
      <c r="J280" s="21">
        <v>5.0309999999999997</v>
      </c>
      <c r="K280" s="21">
        <v>56.14</v>
      </c>
      <c r="L280" s="21">
        <v>3.4</v>
      </c>
      <c r="M280" s="21">
        <v>0.37</v>
      </c>
      <c r="N280" s="21">
        <v>9.52</v>
      </c>
      <c r="O280" s="21">
        <v>1.22</v>
      </c>
      <c r="P280" s="21">
        <v>3.18</v>
      </c>
      <c r="Q280" s="21">
        <v>7.03</v>
      </c>
      <c r="R280" s="21">
        <v>0.22</v>
      </c>
      <c r="S280" s="21">
        <v>15.2</v>
      </c>
      <c r="T280" s="21">
        <v>0.2</v>
      </c>
      <c r="U280" s="20"/>
      <c r="V280" s="20">
        <f t="shared" si="12"/>
        <v>96.48</v>
      </c>
      <c r="W280" s="20"/>
      <c r="X280" s="20"/>
      <c r="Y280" s="20">
        <v>560</v>
      </c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4"/>
      <c r="BD280" s="24"/>
      <c r="BE280" s="24"/>
      <c r="BF280" s="24"/>
      <c r="BG280" s="20"/>
      <c r="BH280" s="25"/>
      <c r="BI280" s="20"/>
    </row>
    <row r="281" spans="1:92" s="18" customFormat="1" x14ac:dyDescent="0.2">
      <c r="A281" s="18" t="s">
        <v>301</v>
      </c>
      <c r="B281" s="23" t="s">
        <v>103</v>
      </c>
      <c r="C281" s="18" t="s">
        <v>689</v>
      </c>
      <c r="D281" s="18" t="s">
        <v>689</v>
      </c>
      <c r="E281" s="18" t="s">
        <v>55</v>
      </c>
      <c r="F281" s="20">
        <v>30.861000000000001</v>
      </c>
      <c r="G281" s="20">
        <v>141.3142</v>
      </c>
      <c r="H281" s="18" t="s">
        <v>558</v>
      </c>
      <c r="I281" s="19"/>
      <c r="J281" s="21">
        <v>1.9249999999999998</v>
      </c>
      <c r="K281" s="21">
        <v>53.11</v>
      </c>
      <c r="L281" s="21">
        <v>2.57</v>
      </c>
      <c r="M281" s="21">
        <v>0.35</v>
      </c>
      <c r="N281" s="21">
        <v>10.119999999999999</v>
      </c>
      <c r="O281" s="21">
        <v>0.9</v>
      </c>
      <c r="P281" s="21">
        <v>4.0199999999999996</v>
      </c>
      <c r="Q281" s="21">
        <v>9.81</v>
      </c>
      <c r="R281" s="21">
        <v>0.3</v>
      </c>
      <c r="S281" s="21">
        <v>15.2</v>
      </c>
      <c r="T281" s="21">
        <v>0.1</v>
      </c>
      <c r="U281" s="20"/>
      <c r="V281" s="20">
        <f t="shared" si="12"/>
        <v>96.48</v>
      </c>
      <c r="W281" s="20"/>
      <c r="X281" s="20"/>
      <c r="Y281" s="20">
        <v>1050</v>
      </c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4"/>
      <c r="BD281" s="24"/>
      <c r="BE281" s="24"/>
      <c r="BF281" s="24"/>
      <c r="BG281" s="20"/>
      <c r="BH281" s="25"/>
      <c r="BI281" s="20"/>
    </row>
    <row r="282" spans="1:92" s="18" customFormat="1" x14ac:dyDescent="0.2">
      <c r="A282" s="18" t="s">
        <v>52</v>
      </c>
      <c r="B282" s="23" t="s">
        <v>53</v>
      </c>
      <c r="C282" s="26" t="s">
        <v>266</v>
      </c>
      <c r="D282" s="18" t="s">
        <v>487</v>
      </c>
      <c r="E282" s="18" t="s">
        <v>55</v>
      </c>
      <c r="F282" s="20">
        <v>32.398000000000003</v>
      </c>
      <c r="G282" s="20">
        <v>140.3655</v>
      </c>
      <c r="H282" s="26" t="s">
        <v>104</v>
      </c>
      <c r="I282" s="23">
        <v>56.32</v>
      </c>
      <c r="J282" s="27">
        <v>0.81055875491892559</v>
      </c>
      <c r="K282" s="21">
        <v>52.15</v>
      </c>
      <c r="L282" s="21">
        <v>2.52</v>
      </c>
      <c r="M282" s="21">
        <v>0.29270000000000002</v>
      </c>
      <c r="N282" s="21">
        <v>12.05</v>
      </c>
      <c r="O282" s="21">
        <v>1.1609</v>
      </c>
      <c r="P282" s="21">
        <v>4.78</v>
      </c>
      <c r="Q282" s="21">
        <v>9.11</v>
      </c>
      <c r="R282" s="21">
        <v>0.19439999999999999</v>
      </c>
      <c r="S282" s="21">
        <v>14.1</v>
      </c>
      <c r="T282" s="21">
        <v>0.12230000000000001</v>
      </c>
      <c r="U282" s="20"/>
      <c r="V282" s="20">
        <f t="shared" si="12"/>
        <v>96.4803</v>
      </c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4"/>
      <c r="BD282" s="24"/>
      <c r="BE282" s="24"/>
      <c r="BF282" s="24"/>
      <c r="BG282" s="20"/>
      <c r="BH282" s="25"/>
      <c r="BI282" s="20"/>
    </row>
    <row r="283" spans="1:92" s="18" customFormat="1" x14ac:dyDescent="0.2">
      <c r="A283" s="18" t="s">
        <v>301</v>
      </c>
      <c r="B283" s="23" t="s">
        <v>103</v>
      </c>
      <c r="C283" s="18" t="s">
        <v>647</v>
      </c>
      <c r="D283" s="18" t="s">
        <v>647</v>
      </c>
      <c r="E283" s="18" t="s">
        <v>55</v>
      </c>
      <c r="F283" s="20">
        <v>30.861000000000001</v>
      </c>
      <c r="G283" s="20">
        <v>141.3142</v>
      </c>
      <c r="H283" s="18" t="s">
        <v>558</v>
      </c>
      <c r="I283" s="19"/>
      <c r="J283" s="21">
        <v>7.4739999999999993</v>
      </c>
      <c r="K283" s="21">
        <v>53.83</v>
      </c>
      <c r="L283" s="21">
        <v>2.86</v>
      </c>
      <c r="M283" s="21">
        <v>0.43</v>
      </c>
      <c r="N283" s="21">
        <v>12.41</v>
      </c>
      <c r="O283" s="21">
        <v>1.1299999999999999</v>
      </c>
      <c r="P283" s="21">
        <v>3.61</v>
      </c>
      <c r="Q283" s="21">
        <v>8.09</v>
      </c>
      <c r="R283" s="21">
        <v>0.19</v>
      </c>
      <c r="S283" s="21">
        <v>13.8</v>
      </c>
      <c r="T283" s="21">
        <v>0.14000000000000001</v>
      </c>
      <c r="U283" s="20"/>
      <c r="V283" s="20">
        <f t="shared" si="12"/>
        <v>96.49</v>
      </c>
      <c r="W283" s="20"/>
      <c r="X283" s="20"/>
      <c r="Y283" s="20">
        <v>1590</v>
      </c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4"/>
      <c r="BD283" s="24"/>
      <c r="BE283" s="24"/>
      <c r="BF283" s="24"/>
      <c r="BG283" s="20"/>
      <c r="BH283" s="25"/>
      <c r="BI283" s="20"/>
    </row>
    <row r="284" spans="1:92" x14ac:dyDescent="0.2">
      <c r="A284" s="18" t="s">
        <v>301</v>
      </c>
      <c r="B284" s="23" t="s">
        <v>103</v>
      </c>
      <c r="C284" s="18" t="s">
        <v>273</v>
      </c>
      <c r="D284" s="18" t="s">
        <v>273</v>
      </c>
      <c r="E284" s="18" t="s">
        <v>55</v>
      </c>
      <c r="F284" s="20">
        <v>30.861000000000001</v>
      </c>
      <c r="G284" s="20">
        <v>141.3142</v>
      </c>
      <c r="H284" s="18" t="s">
        <v>558</v>
      </c>
      <c r="I284" s="19"/>
      <c r="J284" s="21">
        <v>3.262</v>
      </c>
      <c r="K284" s="21">
        <v>56.43</v>
      </c>
      <c r="L284" s="21">
        <v>3.09</v>
      </c>
      <c r="M284" s="21">
        <v>0.34</v>
      </c>
      <c r="N284" s="21">
        <v>10.78</v>
      </c>
      <c r="O284" s="21">
        <v>0.9</v>
      </c>
      <c r="P284" s="21">
        <v>3.05</v>
      </c>
      <c r="Q284" s="21">
        <v>7.08</v>
      </c>
      <c r="R284" s="21">
        <v>0.17</v>
      </c>
      <c r="S284" s="21">
        <v>14.5</v>
      </c>
      <c r="T284" s="21">
        <v>0.15</v>
      </c>
      <c r="U284" s="20"/>
      <c r="V284" s="20">
        <f t="shared" si="12"/>
        <v>96.490000000000009</v>
      </c>
      <c r="W284" s="20"/>
      <c r="X284" s="20"/>
      <c r="Y284" s="20">
        <v>2040</v>
      </c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E284" s="24"/>
      <c r="BF284" s="24"/>
      <c r="BG284" s="20"/>
      <c r="BI284" s="20"/>
      <c r="BJ284" s="18"/>
      <c r="BK284" s="18"/>
      <c r="BL284" s="18"/>
      <c r="BM284" s="18"/>
      <c r="BN284" s="18"/>
      <c r="BO284" s="18"/>
      <c r="BP284" s="18"/>
      <c r="BQ284" s="18"/>
      <c r="BR284" s="18"/>
      <c r="BS284" s="18"/>
      <c r="BT284" s="18"/>
      <c r="BU284" s="18"/>
      <c r="BV284" s="18"/>
      <c r="BW284" s="18"/>
      <c r="BX284" s="18"/>
      <c r="BY284" s="18"/>
      <c r="BZ284" s="18"/>
      <c r="CA284" s="18"/>
      <c r="CB284" s="18"/>
      <c r="CC284" s="18"/>
      <c r="CD284" s="18"/>
      <c r="CE284" s="18"/>
      <c r="CF284" s="18"/>
      <c r="CG284" s="18"/>
      <c r="CH284" s="18"/>
      <c r="CI284" s="18"/>
      <c r="CJ284" s="18"/>
      <c r="CK284" s="18"/>
      <c r="CL284" s="18"/>
      <c r="CM284" s="18"/>
      <c r="CN284" s="18"/>
    </row>
    <row r="285" spans="1:92" x14ac:dyDescent="0.2">
      <c r="A285" s="18" t="s">
        <v>301</v>
      </c>
      <c r="B285" s="23" t="s">
        <v>103</v>
      </c>
      <c r="C285" s="18" t="s">
        <v>651</v>
      </c>
      <c r="D285" s="18" t="s">
        <v>651</v>
      </c>
      <c r="E285" s="18" t="s">
        <v>55</v>
      </c>
      <c r="F285" s="20">
        <v>30.861000000000001</v>
      </c>
      <c r="G285" s="20">
        <v>141.3142</v>
      </c>
      <c r="H285" s="18" t="s">
        <v>558</v>
      </c>
      <c r="I285" s="19"/>
      <c r="J285" s="21">
        <v>8.7929999999999993</v>
      </c>
      <c r="K285" s="21">
        <v>55.35</v>
      </c>
      <c r="L285" s="21">
        <v>3.19</v>
      </c>
      <c r="M285" s="21">
        <v>0.44</v>
      </c>
      <c r="N285" s="21">
        <v>11.23</v>
      </c>
      <c r="O285" s="21">
        <v>1.0900000000000001</v>
      </c>
      <c r="P285" s="21">
        <v>3.08</v>
      </c>
      <c r="Q285" s="21">
        <v>7.65</v>
      </c>
      <c r="R285" s="21">
        <v>0.28000000000000003</v>
      </c>
      <c r="S285" s="21">
        <v>14</v>
      </c>
      <c r="T285" s="21">
        <v>0.18</v>
      </c>
      <c r="U285" s="20"/>
      <c r="V285" s="20">
        <f t="shared" si="12"/>
        <v>96.490000000000009</v>
      </c>
      <c r="W285" s="20"/>
      <c r="X285" s="20"/>
      <c r="Y285" s="20">
        <v>1950</v>
      </c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E285" s="24"/>
      <c r="BF285" s="24"/>
      <c r="BG285" s="20"/>
      <c r="BI285" s="20"/>
      <c r="BJ285" s="18"/>
      <c r="BK285" s="18"/>
      <c r="BL285" s="18"/>
      <c r="BM285" s="18"/>
      <c r="BN285" s="18"/>
      <c r="BO285" s="18"/>
      <c r="BP285" s="18"/>
      <c r="BQ285" s="18"/>
      <c r="BR285" s="18"/>
      <c r="BS285" s="18"/>
      <c r="BT285" s="18"/>
      <c r="BU285" s="18"/>
      <c r="BV285" s="18"/>
      <c r="BW285" s="18"/>
      <c r="BX285" s="18"/>
      <c r="BY285" s="18"/>
      <c r="BZ285" s="18"/>
      <c r="CA285" s="18"/>
      <c r="CB285" s="18"/>
      <c r="CC285" s="18"/>
      <c r="CD285" s="18"/>
      <c r="CE285" s="18"/>
      <c r="CF285" s="18"/>
      <c r="CG285" s="18"/>
      <c r="CH285" s="18"/>
      <c r="CI285" s="18"/>
      <c r="CJ285" s="18"/>
      <c r="CK285" s="18"/>
      <c r="CL285" s="18"/>
      <c r="CM285" s="18"/>
      <c r="CN285" s="18"/>
    </row>
    <row r="286" spans="1:92" x14ac:dyDescent="0.2">
      <c r="A286" s="18" t="s">
        <v>301</v>
      </c>
      <c r="B286" s="23" t="s">
        <v>103</v>
      </c>
      <c r="C286" s="18" t="s">
        <v>112</v>
      </c>
      <c r="D286" s="18" t="s">
        <v>112</v>
      </c>
      <c r="E286" s="18" t="s">
        <v>55</v>
      </c>
      <c r="F286" s="20">
        <v>30.861000000000001</v>
      </c>
      <c r="G286" s="20">
        <v>141.3142</v>
      </c>
      <c r="H286" s="18" t="s">
        <v>557</v>
      </c>
      <c r="I286" s="19"/>
      <c r="J286" s="21">
        <v>6.0309999999999997</v>
      </c>
      <c r="K286" s="21">
        <v>52.19</v>
      </c>
      <c r="L286" s="21">
        <v>2.12</v>
      </c>
      <c r="M286" s="21">
        <v>0.22</v>
      </c>
      <c r="N286" s="21">
        <v>10.93</v>
      </c>
      <c r="O286" s="21">
        <v>0.74</v>
      </c>
      <c r="P286" s="21">
        <v>6.12</v>
      </c>
      <c r="Q286" s="21">
        <v>9.6199999999999992</v>
      </c>
      <c r="R286" s="21">
        <v>0.21</v>
      </c>
      <c r="S286" s="21">
        <v>14.3</v>
      </c>
      <c r="T286" s="21">
        <v>0.05</v>
      </c>
      <c r="U286" s="20"/>
      <c r="V286" s="20">
        <f t="shared" si="12"/>
        <v>96.499999999999986</v>
      </c>
      <c r="W286" s="20"/>
      <c r="X286" s="20"/>
      <c r="Y286" s="20">
        <v>1400</v>
      </c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E286" s="24"/>
      <c r="BF286" s="24"/>
      <c r="BG286" s="20"/>
      <c r="BI286" s="20"/>
      <c r="BJ286" s="18"/>
      <c r="BK286" s="18"/>
      <c r="BL286" s="18"/>
      <c r="BM286" s="18"/>
      <c r="BN286" s="18"/>
      <c r="BO286" s="18"/>
      <c r="BP286" s="18"/>
      <c r="BQ286" s="18"/>
      <c r="BR286" s="18"/>
      <c r="BS286" s="18"/>
      <c r="BT286" s="18"/>
      <c r="BU286" s="18"/>
      <c r="BV286" s="18"/>
      <c r="BW286" s="18"/>
      <c r="BX286" s="18"/>
      <c r="BY286" s="18"/>
      <c r="BZ286" s="18"/>
      <c r="CA286" s="18"/>
      <c r="CB286" s="18"/>
      <c r="CC286" s="18"/>
      <c r="CD286" s="18"/>
      <c r="CE286" s="18"/>
      <c r="CF286" s="18"/>
      <c r="CG286" s="18"/>
      <c r="CH286" s="18"/>
      <c r="CI286" s="18"/>
      <c r="CJ286" s="18"/>
      <c r="CK286" s="18"/>
      <c r="CL286" s="18"/>
      <c r="CM286" s="18"/>
      <c r="CN286" s="18"/>
    </row>
    <row r="287" spans="1:92" x14ac:dyDescent="0.2">
      <c r="A287" s="18" t="s">
        <v>52</v>
      </c>
      <c r="B287" s="23" t="s">
        <v>53</v>
      </c>
      <c r="C287" s="26" t="s">
        <v>261</v>
      </c>
      <c r="D287" s="18" t="s">
        <v>420</v>
      </c>
      <c r="E287" s="18" t="s">
        <v>55</v>
      </c>
      <c r="F287" s="20">
        <v>32.398000000000003</v>
      </c>
      <c r="G287" s="20">
        <v>140.3655</v>
      </c>
      <c r="H287" s="26" t="s">
        <v>104</v>
      </c>
      <c r="I287" s="23">
        <v>47.77</v>
      </c>
      <c r="J287" s="27">
        <v>0.67044950794272595</v>
      </c>
      <c r="K287" s="21">
        <v>54.42</v>
      </c>
      <c r="L287" s="21">
        <v>2.85</v>
      </c>
      <c r="M287" s="21">
        <v>0.30769999999999997</v>
      </c>
      <c r="N287" s="21">
        <v>11.65</v>
      </c>
      <c r="O287" s="21">
        <v>1.1415999999999999</v>
      </c>
      <c r="P287" s="21">
        <v>3.55</v>
      </c>
      <c r="Q287" s="21">
        <v>8.16</v>
      </c>
      <c r="R287" s="21">
        <v>0.2167</v>
      </c>
      <c r="S287" s="21">
        <v>14.15</v>
      </c>
      <c r="T287" s="21">
        <v>5.8500000000000003E-2</v>
      </c>
      <c r="U287" s="20"/>
      <c r="V287" s="20">
        <f t="shared" si="12"/>
        <v>96.504499999999993</v>
      </c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E287" s="24"/>
      <c r="BF287" s="24"/>
      <c r="BG287" s="20"/>
      <c r="BI287" s="20"/>
      <c r="BJ287" s="18"/>
      <c r="BK287" s="18"/>
      <c r="BL287" s="18"/>
      <c r="BM287" s="18"/>
      <c r="BN287" s="18"/>
      <c r="BO287" s="18"/>
      <c r="BP287" s="18"/>
      <c r="BQ287" s="18"/>
      <c r="BR287" s="18"/>
      <c r="BS287" s="18"/>
      <c r="BT287" s="18"/>
      <c r="BU287" s="18"/>
      <c r="BV287" s="18"/>
      <c r="BW287" s="18"/>
      <c r="BX287" s="18"/>
      <c r="BY287" s="18"/>
      <c r="BZ287" s="18"/>
      <c r="CA287" s="18"/>
      <c r="CB287" s="18"/>
      <c r="CC287" s="18"/>
      <c r="CD287" s="18"/>
      <c r="CE287" s="18"/>
      <c r="CF287" s="18"/>
      <c r="CG287" s="18"/>
      <c r="CH287" s="18"/>
      <c r="CI287" s="18"/>
      <c r="CJ287" s="18"/>
      <c r="CK287" s="18"/>
      <c r="CL287" s="18"/>
      <c r="CM287" s="18"/>
      <c r="CN287" s="18"/>
    </row>
    <row r="288" spans="1:92" x14ac:dyDescent="0.2">
      <c r="A288" s="18" t="s">
        <v>301</v>
      </c>
      <c r="B288" s="23" t="s">
        <v>103</v>
      </c>
      <c r="C288" s="18" t="s">
        <v>628</v>
      </c>
      <c r="D288" s="18" t="s">
        <v>628</v>
      </c>
      <c r="E288" s="18" t="s">
        <v>55</v>
      </c>
      <c r="F288" s="20">
        <v>30.861000000000001</v>
      </c>
      <c r="G288" s="20">
        <v>141.3142</v>
      </c>
      <c r="H288" s="18" t="s">
        <v>558</v>
      </c>
      <c r="I288" s="19"/>
      <c r="J288" s="21">
        <v>3.4539999999999997</v>
      </c>
      <c r="K288" s="21">
        <v>55.31</v>
      </c>
      <c r="L288" s="21">
        <v>2.93</v>
      </c>
      <c r="M288" s="21">
        <v>0.45</v>
      </c>
      <c r="N288" s="21">
        <v>11.43</v>
      </c>
      <c r="O288" s="21">
        <v>1.02</v>
      </c>
      <c r="P288" s="21">
        <v>3.25</v>
      </c>
      <c r="Q288" s="21">
        <v>7.49</v>
      </c>
      <c r="R288" s="21">
        <v>0.18</v>
      </c>
      <c r="S288" s="21">
        <v>14.3</v>
      </c>
      <c r="T288" s="21">
        <v>0.17</v>
      </c>
      <c r="U288" s="20"/>
      <c r="V288" s="20">
        <f t="shared" si="12"/>
        <v>96.53</v>
      </c>
      <c r="W288" s="20"/>
      <c r="X288" s="20"/>
      <c r="Y288" s="20">
        <v>970</v>
      </c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E288" s="24"/>
      <c r="BF288" s="24"/>
      <c r="BG288" s="20"/>
      <c r="BI288" s="20"/>
      <c r="BJ288" s="18"/>
      <c r="BK288" s="18"/>
      <c r="BL288" s="18"/>
      <c r="BM288" s="18"/>
      <c r="BN288" s="18"/>
      <c r="BO288" s="18"/>
      <c r="BP288" s="18"/>
      <c r="BQ288" s="18"/>
      <c r="BR288" s="18"/>
      <c r="BS288" s="18"/>
      <c r="BT288" s="18"/>
      <c r="BU288" s="18"/>
      <c r="BV288" s="18"/>
      <c r="BW288" s="18"/>
      <c r="BX288" s="18"/>
      <c r="BY288" s="18"/>
      <c r="BZ288" s="18"/>
      <c r="CA288" s="18"/>
      <c r="CB288" s="18"/>
      <c r="CC288" s="18"/>
      <c r="CD288" s="18"/>
      <c r="CE288" s="18"/>
      <c r="CF288" s="18"/>
      <c r="CG288" s="18"/>
      <c r="CH288" s="18"/>
      <c r="CI288" s="18"/>
      <c r="CJ288" s="18"/>
      <c r="CK288" s="18"/>
      <c r="CL288" s="18"/>
      <c r="CM288" s="18"/>
      <c r="CN288" s="18"/>
    </row>
    <row r="289" spans="1:92" x14ac:dyDescent="0.2">
      <c r="A289" s="18" t="s">
        <v>301</v>
      </c>
      <c r="B289" s="23" t="s">
        <v>103</v>
      </c>
      <c r="C289" s="18" t="s">
        <v>644</v>
      </c>
      <c r="D289" s="18" t="s">
        <v>644</v>
      </c>
      <c r="E289" s="18" t="s">
        <v>55</v>
      </c>
      <c r="F289" s="20">
        <v>30.861000000000001</v>
      </c>
      <c r="G289" s="20">
        <v>141.3142</v>
      </c>
      <c r="H289" s="18" t="s">
        <v>558</v>
      </c>
      <c r="I289" s="19"/>
      <c r="J289" s="21">
        <v>7.2269999999999994</v>
      </c>
      <c r="K289" s="21">
        <v>53.42</v>
      </c>
      <c r="L289" s="21">
        <v>2.39</v>
      </c>
      <c r="M289" s="21">
        <v>0.31</v>
      </c>
      <c r="N289" s="21">
        <v>9.6</v>
      </c>
      <c r="O289" s="21">
        <v>0.54</v>
      </c>
      <c r="P289" s="21">
        <v>3.9</v>
      </c>
      <c r="Q289" s="21">
        <v>10.15</v>
      </c>
      <c r="R289" s="21">
        <v>0.22</v>
      </c>
      <c r="S289" s="21">
        <v>15.91</v>
      </c>
      <c r="T289" s="21">
        <v>0.09</v>
      </c>
      <c r="U289" s="20"/>
      <c r="V289" s="20">
        <f t="shared" si="12"/>
        <v>96.530000000000015</v>
      </c>
      <c r="W289" s="20"/>
      <c r="X289" s="20"/>
      <c r="Y289" s="20">
        <v>783</v>
      </c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E289" s="24"/>
      <c r="BF289" s="24"/>
      <c r="BG289" s="20"/>
      <c r="BI289" s="20"/>
      <c r="BJ289" s="18"/>
      <c r="BK289" s="18"/>
      <c r="BL289" s="18"/>
      <c r="BM289" s="18"/>
      <c r="BN289" s="18"/>
      <c r="BO289" s="18"/>
      <c r="BP289" s="18"/>
      <c r="BQ289" s="18"/>
      <c r="BR289" s="18"/>
      <c r="BS289" s="18"/>
      <c r="BT289" s="18"/>
      <c r="BU289" s="18"/>
      <c r="BV289" s="18"/>
      <c r="BW289" s="18"/>
      <c r="BX289" s="18"/>
      <c r="BY289" s="18"/>
      <c r="BZ289" s="18"/>
      <c r="CA289" s="18"/>
      <c r="CB289" s="18"/>
      <c r="CC289" s="18"/>
      <c r="CD289" s="18"/>
      <c r="CE289" s="18"/>
      <c r="CF289" s="18"/>
      <c r="CG289" s="18"/>
      <c r="CH289" s="18"/>
      <c r="CI289" s="18"/>
      <c r="CJ289" s="18"/>
      <c r="CK289" s="18"/>
      <c r="CL289" s="18"/>
      <c r="CM289" s="18"/>
      <c r="CN289" s="18"/>
    </row>
    <row r="290" spans="1:92" s="28" customFormat="1" x14ac:dyDescent="0.2">
      <c r="A290" s="18" t="s">
        <v>52</v>
      </c>
      <c r="B290" s="23" t="s">
        <v>53</v>
      </c>
      <c r="C290" s="26" t="s">
        <v>272</v>
      </c>
      <c r="D290" s="18" t="s">
        <v>553</v>
      </c>
      <c r="E290" s="18" t="s">
        <v>55</v>
      </c>
      <c r="F290" s="20">
        <v>32.398000000000003</v>
      </c>
      <c r="G290" s="20">
        <v>140.3655</v>
      </c>
      <c r="H290" s="26" t="s">
        <v>104</v>
      </c>
      <c r="I290" s="23">
        <v>64.400000000000006</v>
      </c>
      <c r="J290" s="27">
        <v>0.94296609007304188</v>
      </c>
      <c r="K290" s="21">
        <v>53.1</v>
      </c>
      <c r="L290" s="21">
        <v>2.67</v>
      </c>
      <c r="M290" s="21">
        <v>0.2218</v>
      </c>
      <c r="N290" s="21">
        <v>12.58</v>
      </c>
      <c r="O290" s="21">
        <v>1.0874999999999999</v>
      </c>
      <c r="P290" s="21">
        <v>4.1399999999999997</v>
      </c>
      <c r="Q290" s="21">
        <v>8.7100000000000009</v>
      </c>
      <c r="R290" s="21">
        <v>0.18110000000000001</v>
      </c>
      <c r="S290" s="21">
        <v>13.76</v>
      </c>
      <c r="T290" s="21">
        <v>8.6599999999999996E-2</v>
      </c>
      <c r="U290" s="20"/>
      <c r="V290" s="20">
        <f t="shared" si="12"/>
        <v>96.537000000000035</v>
      </c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4"/>
      <c r="BD290" s="24"/>
      <c r="BE290" s="24"/>
      <c r="BF290" s="24"/>
      <c r="BG290" s="20"/>
      <c r="BH290" s="25"/>
      <c r="BI290" s="20"/>
      <c r="BJ290" s="18"/>
      <c r="BK290" s="18"/>
      <c r="BL290" s="18"/>
      <c r="BM290" s="18"/>
      <c r="BN290" s="18"/>
      <c r="BO290" s="18"/>
      <c r="BP290" s="18"/>
      <c r="BQ290" s="18"/>
      <c r="BR290" s="18"/>
      <c r="BS290" s="18"/>
      <c r="BT290" s="18"/>
      <c r="BU290" s="18"/>
      <c r="BV290" s="18"/>
      <c r="BW290" s="18"/>
      <c r="BX290" s="18"/>
      <c r="BY290" s="18"/>
      <c r="BZ290" s="18"/>
      <c r="CA290" s="18"/>
      <c r="CB290" s="18"/>
      <c r="CC290" s="18"/>
      <c r="CD290" s="18"/>
      <c r="CE290" s="18"/>
      <c r="CF290" s="18"/>
      <c r="CG290" s="18"/>
      <c r="CH290" s="18"/>
      <c r="CI290" s="18"/>
      <c r="CJ290" s="18"/>
      <c r="CK290" s="18"/>
      <c r="CL290" s="18"/>
      <c r="CM290" s="18"/>
      <c r="CN290" s="18"/>
    </row>
    <row r="291" spans="1:92" x14ac:dyDescent="0.2">
      <c r="A291" s="18" t="s">
        <v>242</v>
      </c>
      <c r="B291" s="23" t="s">
        <v>103</v>
      </c>
      <c r="C291" s="18" t="s">
        <v>614</v>
      </c>
      <c r="D291" s="18" t="s">
        <v>244</v>
      </c>
      <c r="E291" s="26" t="s">
        <v>55</v>
      </c>
      <c r="F291" s="20">
        <v>30.861000000000001</v>
      </c>
      <c r="G291" s="20">
        <v>141.3142</v>
      </c>
      <c r="H291" s="18" t="s">
        <v>175</v>
      </c>
      <c r="I291" s="19"/>
      <c r="J291" s="21">
        <v>24</v>
      </c>
      <c r="K291" s="21">
        <v>55.46</v>
      </c>
      <c r="L291" s="21">
        <v>2.56</v>
      </c>
      <c r="M291" s="21">
        <v>0.47</v>
      </c>
      <c r="N291" s="21">
        <v>12.79</v>
      </c>
      <c r="O291" s="21">
        <v>1.01</v>
      </c>
      <c r="P291" s="21">
        <v>3.86</v>
      </c>
      <c r="Q291" s="21">
        <v>8.6999999999999993</v>
      </c>
      <c r="R291" s="21">
        <v>0.28000000000000003</v>
      </c>
      <c r="S291" s="21">
        <v>14.87</v>
      </c>
      <c r="T291" s="21"/>
      <c r="U291" s="20"/>
      <c r="V291" s="20">
        <v>96.54</v>
      </c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E291" s="24"/>
      <c r="BF291" s="24"/>
      <c r="BG291" s="20"/>
      <c r="BI291" s="20"/>
      <c r="BJ291" s="18"/>
      <c r="BK291" s="18"/>
      <c r="BL291" s="18"/>
      <c r="BM291" s="18"/>
      <c r="BN291" s="18"/>
      <c r="BO291" s="18"/>
      <c r="BP291" s="18"/>
      <c r="BQ291" s="18"/>
      <c r="BR291" s="18"/>
      <c r="BS291" s="18"/>
      <c r="BT291" s="18"/>
      <c r="BU291" s="18"/>
      <c r="BV291" s="18"/>
      <c r="BW291" s="18"/>
      <c r="BX291" s="18"/>
      <c r="BY291" s="18"/>
      <c r="BZ291" s="18"/>
      <c r="CA291" s="18"/>
      <c r="CB291" s="18"/>
      <c r="CC291" s="18"/>
      <c r="CD291" s="18"/>
      <c r="CE291" s="18"/>
      <c r="CF291" s="18"/>
      <c r="CG291" s="18"/>
      <c r="CH291" s="18"/>
      <c r="CI291" s="18"/>
      <c r="CJ291" s="18"/>
      <c r="CK291" s="18"/>
      <c r="CL291" s="18"/>
      <c r="CM291" s="18"/>
      <c r="CN291" s="18"/>
    </row>
    <row r="292" spans="1:92" x14ac:dyDescent="0.2">
      <c r="A292" s="18" t="s">
        <v>52</v>
      </c>
      <c r="B292" s="23" t="s">
        <v>53</v>
      </c>
      <c r="C292" s="18" t="s">
        <v>587</v>
      </c>
      <c r="D292" s="18" t="s">
        <v>539</v>
      </c>
      <c r="E292" s="18" t="s">
        <v>55</v>
      </c>
      <c r="F292" s="20">
        <v>32.398000000000003</v>
      </c>
      <c r="G292" s="20">
        <v>140.3655</v>
      </c>
      <c r="H292" s="26" t="s">
        <v>104</v>
      </c>
      <c r="I292" s="23">
        <v>56.64</v>
      </c>
      <c r="J292" s="27">
        <v>0.81580260977651431</v>
      </c>
      <c r="K292" s="21">
        <v>51.62</v>
      </c>
      <c r="L292" s="21">
        <v>2.37</v>
      </c>
      <c r="M292" s="21">
        <v>0.373</v>
      </c>
      <c r="N292" s="21">
        <v>13.69</v>
      </c>
      <c r="O292" s="21">
        <v>1.2496</v>
      </c>
      <c r="P292" s="21">
        <v>4.57</v>
      </c>
      <c r="Q292" s="21">
        <v>9.25</v>
      </c>
      <c r="R292" s="21">
        <v>0.2515</v>
      </c>
      <c r="S292" s="21">
        <v>13.08</v>
      </c>
      <c r="T292" s="21">
        <v>9.1200000000000003E-2</v>
      </c>
      <c r="U292" s="20"/>
      <c r="V292" s="20">
        <f t="shared" ref="V292:V305" si="13">SUM(K292:T292)</f>
        <v>96.545299999999997</v>
      </c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E292" s="24"/>
      <c r="BF292" s="24"/>
      <c r="BG292" s="20"/>
      <c r="BI292" s="20"/>
      <c r="BJ292" s="18"/>
      <c r="BK292" s="18"/>
      <c r="BL292" s="18"/>
      <c r="BM292" s="18"/>
      <c r="BN292" s="18"/>
      <c r="BO292" s="18"/>
      <c r="BP292" s="18"/>
      <c r="BQ292" s="18"/>
      <c r="BR292" s="18"/>
      <c r="BS292" s="18"/>
      <c r="BT292" s="18"/>
      <c r="BU292" s="18"/>
      <c r="BV292" s="18"/>
      <c r="BW292" s="18"/>
      <c r="BX292" s="18"/>
      <c r="BY292" s="18"/>
      <c r="BZ292" s="18"/>
      <c r="CA292" s="18"/>
      <c r="CB292" s="18"/>
      <c r="CC292" s="18"/>
      <c r="CD292" s="18"/>
      <c r="CE292" s="18"/>
      <c r="CF292" s="18"/>
      <c r="CG292" s="18"/>
      <c r="CH292" s="18"/>
      <c r="CI292" s="18"/>
      <c r="CJ292" s="18"/>
      <c r="CK292" s="18"/>
      <c r="CL292" s="18"/>
      <c r="CM292" s="18"/>
      <c r="CN292" s="18"/>
    </row>
    <row r="293" spans="1:92" x14ac:dyDescent="0.2">
      <c r="A293" s="18" t="s">
        <v>301</v>
      </c>
      <c r="B293" s="23" t="s">
        <v>103</v>
      </c>
      <c r="C293" s="18" t="s">
        <v>112</v>
      </c>
      <c r="D293" s="18" t="s">
        <v>112</v>
      </c>
      <c r="E293" s="18" t="s">
        <v>55</v>
      </c>
      <c r="F293" s="20">
        <v>30.861000000000001</v>
      </c>
      <c r="G293" s="20">
        <v>141.3142</v>
      </c>
      <c r="H293" s="18" t="s">
        <v>557</v>
      </c>
      <c r="I293" s="19"/>
      <c r="J293" s="21">
        <v>6.0309999999999997</v>
      </c>
      <c r="K293" s="21">
        <v>51.77</v>
      </c>
      <c r="L293" s="21">
        <v>1.91</v>
      </c>
      <c r="M293" s="21">
        <v>0.17</v>
      </c>
      <c r="N293" s="21">
        <v>10.32</v>
      </c>
      <c r="O293" s="21">
        <v>0.61</v>
      </c>
      <c r="P293" s="21">
        <v>6.66</v>
      </c>
      <c r="Q293" s="21">
        <v>9.82</v>
      </c>
      <c r="R293" s="21">
        <v>0.34</v>
      </c>
      <c r="S293" s="21">
        <v>14.9</v>
      </c>
      <c r="T293" s="21">
        <v>0.05</v>
      </c>
      <c r="U293" s="20"/>
      <c r="V293" s="20">
        <f t="shared" si="13"/>
        <v>96.55</v>
      </c>
      <c r="W293" s="20"/>
      <c r="X293" s="20"/>
      <c r="Y293" s="20">
        <v>930</v>
      </c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E293" s="24"/>
      <c r="BF293" s="24"/>
      <c r="BG293" s="20"/>
      <c r="BI293" s="20"/>
      <c r="BJ293" s="18"/>
      <c r="BK293" s="18"/>
      <c r="BL293" s="18"/>
      <c r="BM293" s="18"/>
      <c r="BN293" s="18"/>
      <c r="BO293" s="18"/>
      <c r="BP293" s="18"/>
      <c r="BQ293" s="18"/>
      <c r="BR293" s="18"/>
      <c r="BS293" s="18"/>
      <c r="BT293" s="18"/>
      <c r="BU293" s="18"/>
      <c r="BV293" s="18"/>
      <c r="BW293" s="18"/>
      <c r="BX293" s="18"/>
      <c r="BY293" s="18"/>
      <c r="BZ293" s="18"/>
      <c r="CA293" s="18"/>
      <c r="CB293" s="18"/>
      <c r="CC293" s="18"/>
      <c r="CD293" s="18"/>
      <c r="CE293" s="18"/>
      <c r="CF293" s="18"/>
      <c r="CG293" s="18"/>
      <c r="CH293" s="18"/>
      <c r="CI293" s="18"/>
      <c r="CJ293" s="18"/>
      <c r="CK293" s="18"/>
      <c r="CL293" s="18"/>
      <c r="CM293" s="18"/>
      <c r="CN293" s="18"/>
    </row>
    <row r="294" spans="1:92" x14ac:dyDescent="0.2">
      <c r="A294" s="18" t="s">
        <v>301</v>
      </c>
      <c r="B294" s="23" t="s">
        <v>103</v>
      </c>
      <c r="C294" s="18" t="s">
        <v>279</v>
      </c>
      <c r="D294" s="18" t="s">
        <v>122</v>
      </c>
      <c r="E294" s="18" t="s">
        <v>55</v>
      </c>
      <c r="F294" s="20">
        <v>30.861000000000001</v>
      </c>
      <c r="G294" s="20">
        <v>141.3142</v>
      </c>
      <c r="H294" s="18" t="s">
        <v>558</v>
      </c>
      <c r="I294" s="19"/>
      <c r="J294" s="21">
        <v>39.981000000000002</v>
      </c>
      <c r="K294" s="21">
        <v>54.03</v>
      </c>
      <c r="L294" s="21">
        <v>2.52</v>
      </c>
      <c r="M294" s="21">
        <v>0.25</v>
      </c>
      <c r="N294" s="21">
        <v>10.74</v>
      </c>
      <c r="O294" s="21">
        <v>1.01</v>
      </c>
      <c r="P294" s="21">
        <v>4.37</v>
      </c>
      <c r="Q294" s="21">
        <v>8.84</v>
      </c>
      <c r="R294" s="21">
        <v>0.26</v>
      </c>
      <c r="S294" s="21">
        <v>14.4</v>
      </c>
      <c r="T294" s="21">
        <v>0.13</v>
      </c>
      <c r="U294" s="20"/>
      <c r="V294" s="20">
        <f t="shared" si="13"/>
        <v>96.550000000000026</v>
      </c>
      <c r="W294" s="20"/>
      <c r="X294" s="20"/>
      <c r="Y294" s="20">
        <v>750</v>
      </c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E294" s="24"/>
      <c r="BF294" s="24"/>
      <c r="BG294" s="20"/>
      <c r="BI294" s="20"/>
      <c r="BJ294" s="18"/>
      <c r="BK294" s="18"/>
      <c r="BL294" s="18"/>
      <c r="BM294" s="18"/>
      <c r="BN294" s="18"/>
      <c r="BO294" s="18"/>
      <c r="BP294" s="18"/>
      <c r="BQ294" s="18"/>
      <c r="BR294" s="18"/>
      <c r="BS294" s="18"/>
      <c r="BT294" s="18"/>
      <c r="BU294" s="18"/>
      <c r="BV294" s="18"/>
      <c r="BW294" s="18"/>
      <c r="BX294" s="18"/>
      <c r="BY294" s="18"/>
      <c r="BZ294" s="18"/>
      <c r="CA294" s="18"/>
      <c r="CB294" s="18"/>
      <c r="CC294" s="18"/>
      <c r="CD294" s="18"/>
      <c r="CE294" s="18"/>
      <c r="CF294" s="18"/>
      <c r="CG294" s="18"/>
      <c r="CH294" s="18"/>
      <c r="CI294" s="18"/>
      <c r="CJ294" s="18"/>
      <c r="CK294" s="18"/>
      <c r="CL294" s="18"/>
      <c r="CM294" s="18"/>
      <c r="CN294" s="18"/>
    </row>
    <row r="295" spans="1:92" x14ac:dyDescent="0.2">
      <c r="A295" s="18" t="s">
        <v>52</v>
      </c>
      <c r="B295" s="23" t="s">
        <v>53</v>
      </c>
      <c r="C295" s="26" t="s">
        <v>261</v>
      </c>
      <c r="D295" s="18" t="s">
        <v>412</v>
      </c>
      <c r="E295" s="18" t="s">
        <v>55</v>
      </c>
      <c r="F295" s="20">
        <v>32.398000000000003</v>
      </c>
      <c r="G295" s="20">
        <v>140.3655</v>
      </c>
      <c r="H295" s="26" t="s">
        <v>104</v>
      </c>
      <c r="I295" s="23">
        <v>47.77</v>
      </c>
      <c r="J295" s="27">
        <v>0.67044950794272595</v>
      </c>
      <c r="K295" s="21">
        <v>56.01</v>
      </c>
      <c r="L295" s="21">
        <v>3.08</v>
      </c>
      <c r="M295" s="21">
        <v>0.35189999999999999</v>
      </c>
      <c r="N295" s="21">
        <v>10.82</v>
      </c>
      <c r="O295" s="21">
        <v>1.1912</v>
      </c>
      <c r="P295" s="21">
        <v>3.04</v>
      </c>
      <c r="Q295" s="21">
        <v>7.55</v>
      </c>
      <c r="R295" s="21">
        <v>0.24229999999999999</v>
      </c>
      <c r="S295" s="21">
        <v>14.21</v>
      </c>
      <c r="T295" s="21">
        <v>6.3E-2</v>
      </c>
      <c r="U295" s="20"/>
      <c r="V295" s="20">
        <f t="shared" si="13"/>
        <v>96.558399999999992</v>
      </c>
      <c r="W295" s="20"/>
      <c r="X295" s="20"/>
      <c r="Y295" s="20"/>
      <c r="Z295" s="20"/>
      <c r="AA295" s="20">
        <v>9.11</v>
      </c>
      <c r="AB295" s="20">
        <v>39.76</v>
      </c>
      <c r="AC295" s="20">
        <v>4.47</v>
      </c>
      <c r="AD295" s="20">
        <v>157.01</v>
      </c>
      <c r="AE295" s="20">
        <v>29.91</v>
      </c>
      <c r="AF295" s="20">
        <v>52.69</v>
      </c>
      <c r="AG295" s="20">
        <v>0.39400000000000002</v>
      </c>
      <c r="AH295" s="20">
        <v>0.54800000000000004</v>
      </c>
      <c r="AI295" s="20">
        <v>99.83</v>
      </c>
      <c r="AJ295" s="20">
        <v>2.34</v>
      </c>
      <c r="AK295" s="20">
        <v>7.18</v>
      </c>
      <c r="AL295" s="20">
        <v>1.3340000000000001</v>
      </c>
      <c r="AM295" s="20">
        <v>8.2799999999999994</v>
      </c>
      <c r="AN295" s="20">
        <v>3.31</v>
      </c>
      <c r="AO295" s="20">
        <v>1.173</v>
      </c>
      <c r="AP295" s="20">
        <v>4.05</v>
      </c>
      <c r="AQ295" s="20">
        <v>0.82199999999999995</v>
      </c>
      <c r="AR295" s="20">
        <v>5.77</v>
      </c>
      <c r="AS295" s="20">
        <v>1.2070000000000001</v>
      </c>
      <c r="AT295" s="20">
        <v>3.5</v>
      </c>
      <c r="AU295" s="20">
        <v>0.44500000000000001</v>
      </c>
      <c r="AV295" s="20">
        <v>3.59</v>
      </c>
      <c r="AW295" s="20">
        <v>0.46700000000000003</v>
      </c>
      <c r="AX295" s="20">
        <v>1.69</v>
      </c>
      <c r="AY295" s="20">
        <v>0.13600000000000001</v>
      </c>
      <c r="AZ295" s="20">
        <v>3.2</v>
      </c>
      <c r="BA295" s="20">
        <v>0.188</v>
      </c>
      <c r="BB295" s="20">
        <v>0.21099999999999999</v>
      </c>
      <c r="BC295" s="24">
        <f>AI295/BA295</f>
        <v>531.01063829787233</v>
      </c>
      <c r="BD295" s="24">
        <f>AC295/BA295</f>
        <v>23.776595744680851</v>
      </c>
      <c r="BE295" s="24">
        <f>BA295/AG295</f>
        <v>0.47715736040609136</v>
      </c>
      <c r="BF295" s="24">
        <f>AH295/AI295</f>
        <v>5.4893318641690879E-3</v>
      </c>
      <c r="BG295" s="20"/>
      <c r="BH295" s="25">
        <f>AJ295/AV295</f>
        <v>0.65181058495821731</v>
      </c>
      <c r="BI295" s="20">
        <f>AJ295/AN295</f>
        <v>0.70694864048338368</v>
      </c>
      <c r="BJ295" s="18"/>
      <c r="BK295" s="18"/>
      <c r="BL295" s="18"/>
      <c r="BM295" s="18"/>
      <c r="BN295" s="18"/>
      <c r="BO295" s="18"/>
      <c r="BP295" s="18"/>
      <c r="BQ295" s="18"/>
      <c r="BR295" s="18"/>
      <c r="BS295" s="18"/>
      <c r="BT295" s="18"/>
      <c r="BU295" s="18"/>
      <c r="BV295" s="18"/>
      <c r="BW295" s="18"/>
      <c r="BX295" s="18"/>
      <c r="BY295" s="18"/>
      <c r="BZ295" s="18"/>
      <c r="CA295" s="18"/>
      <c r="CB295" s="18"/>
      <c r="CC295" s="18"/>
      <c r="CD295" s="18"/>
      <c r="CE295" s="18"/>
      <c r="CF295" s="18"/>
      <c r="CG295" s="18"/>
      <c r="CH295" s="18"/>
      <c r="CI295" s="18"/>
      <c r="CJ295" s="18"/>
      <c r="CK295" s="18"/>
      <c r="CL295" s="18"/>
      <c r="CM295" s="18"/>
      <c r="CN295" s="18"/>
    </row>
    <row r="296" spans="1:92" x14ac:dyDescent="0.2">
      <c r="A296" s="18" t="s">
        <v>301</v>
      </c>
      <c r="B296" s="23" t="s">
        <v>103</v>
      </c>
      <c r="C296" s="18" t="s">
        <v>651</v>
      </c>
      <c r="D296" s="18" t="s">
        <v>651</v>
      </c>
      <c r="E296" s="18" t="s">
        <v>55</v>
      </c>
      <c r="F296" s="20">
        <v>30.861000000000001</v>
      </c>
      <c r="G296" s="20">
        <v>141.3142</v>
      </c>
      <c r="H296" s="18" t="s">
        <v>558</v>
      </c>
      <c r="I296" s="19"/>
      <c r="J296" s="21">
        <v>8.7929999999999993</v>
      </c>
      <c r="K296" s="21">
        <v>54.22</v>
      </c>
      <c r="L296" s="21">
        <v>2.93</v>
      </c>
      <c r="M296" s="21">
        <v>0.35</v>
      </c>
      <c r="N296" s="21">
        <v>11.52</v>
      </c>
      <c r="O296" s="21">
        <v>1.1000000000000001</v>
      </c>
      <c r="P296" s="21">
        <v>3.61</v>
      </c>
      <c r="Q296" s="21">
        <v>8.43</v>
      </c>
      <c r="R296" s="21">
        <v>0.28000000000000003</v>
      </c>
      <c r="S296" s="21">
        <v>14</v>
      </c>
      <c r="T296" s="21">
        <v>0.12</v>
      </c>
      <c r="U296" s="20"/>
      <c r="V296" s="20">
        <f t="shared" si="13"/>
        <v>96.56</v>
      </c>
      <c r="W296" s="20"/>
      <c r="X296" s="20"/>
      <c r="Y296" s="20">
        <v>1220</v>
      </c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E296" s="24"/>
      <c r="BF296" s="24"/>
      <c r="BG296" s="20"/>
      <c r="BI296" s="20"/>
      <c r="BJ296" s="18"/>
      <c r="BK296" s="18"/>
      <c r="BL296" s="18"/>
      <c r="BM296" s="18"/>
      <c r="BN296" s="18"/>
      <c r="BO296" s="18"/>
      <c r="BP296" s="18"/>
      <c r="BQ296" s="18"/>
      <c r="BR296" s="18"/>
      <c r="BS296" s="18"/>
      <c r="BT296" s="18"/>
      <c r="BU296" s="18"/>
      <c r="BV296" s="18"/>
      <c r="BW296" s="18"/>
      <c r="BX296" s="18"/>
      <c r="BY296" s="18"/>
      <c r="BZ296" s="18"/>
      <c r="CA296" s="18"/>
      <c r="CB296" s="18"/>
      <c r="CC296" s="18"/>
      <c r="CD296" s="18"/>
      <c r="CE296" s="18"/>
      <c r="CF296" s="18"/>
      <c r="CG296" s="18"/>
      <c r="CH296" s="18"/>
      <c r="CI296" s="18"/>
      <c r="CJ296" s="18"/>
      <c r="CK296" s="18"/>
      <c r="CL296" s="18"/>
      <c r="CM296" s="18"/>
      <c r="CN296" s="18"/>
    </row>
    <row r="297" spans="1:92" x14ac:dyDescent="0.2">
      <c r="A297" s="18" t="s">
        <v>301</v>
      </c>
      <c r="B297" s="23" t="s">
        <v>103</v>
      </c>
      <c r="C297" s="18" t="s">
        <v>638</v>
      </c>
      <c r="D297" s="18" t="s">
        <v>274</v>
      </c>
      <c r="E297" s="18" t="s">
        <v>55</v>
      </c>
      <c r="F297" s="20">
        <v>30.861000000000001</v>
      </c>
      <c r="G297" s="20">
        <v>141.3142</v>
      </c>
      <c r="H297" s="18" t="s">
        <v>558</v>
      </c>
      <c r="I297" s="19"/>
      <c r="J297" s="21">
        <v>5.0309999999999997</v>
      </c>
      <c r="K297" s="21">
        <v>55.68</v>
      </c>
      <c r="L297" s="21">
        <v>3.25</v>
      </c>
      <c r="M297" s="21">
        <v>0.28000000000000003</v>
      </c>
      <c r="N297" s="21">
        <v>9.31</v>
      </c>
      <c r="O297" s="21">
        <v>1.17</v>
      </c>
      <c r="P297" s="21">
        <v>3.45</v>
      </c>
      <c r="Q297" s="21">
        <v>7.52</v>
      </c>
      <c r="R297" s="21">
        <v>0.15</v>
      </c>
      <c r="S297" s="21">
        <v>15.6</v>
      </c>
      <c r="T297" s="21">
        <v>0.16</v>
      </c>
      <c r="U297" s="20"/>
      <c r="V297" s="20">
        <f t="shared" si="13"/>
        <v>96.57</v>
      </c>
      <c r="W297" s="20"/>
      <c r="X297" s="20"/>
      <c r="Y297" s="20">
        <v>1070</v>
      </c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E297" s="24"/>
      <c r="BF297" s="24"/>
      <c r="BG297" s="20"/>
      <c r="BI297" s="20"/>
      <c r="BJ297" s="18"/>
      <c r="BK297" s="18"/>
      <c r="BL297" s="18"/>
      <c r="BM297" s="18"/>
      <c r="BN297" s="18"/>
      <c r="BO297" s="18"/>
      <c r="BP297" s="18"/>
      <c r="BQ297" s="18"/>
      <c r="BR297" s="18"/>
      <c r="BS297" s="18"/>
      <c r="BT297" s="18"/>
      <c r="BU297" s="18"/>
      <c r="BV297" s="18"/>
      <c r="BW297" s="18"/>
      <c r="BX297" s="18"/>
      <c r="BY297" s="18"/>
      <c r="BZ297" s="18"/>
      <c r="CA297" s="18"/>
      <c r="CB297" s="18"/>
      <c r="CC297" s="18"/>
      <c r="CD297" s="18"/>
      <c r="CE297" s="18"/>
      <c r="CF297" s="18"/>
      <c r="CG297" s="18"/>
      <c r="CH297" s="18"/>
      <c r="CI297" s="18"/>
      <c r="CJ297" s="18"/>
      <c r="CK297" s="18"/>
      <c r="CL297" s="18"/>
      <c r="CM297" s="18"/>
      <c r="CN297" s="18"/>
    </row>
    <row r="298" spans="1:92" x14ac:dyDescent="0.2">
      <c r="A298" s="18" t="s">
        <v>52</v>
      </c>
      <c r="B298" s="23" t="s">
        <v>53</v>
      </c>
      <c r="C298" s="26" t="s">
        <v>266</v>
      </c>
      <c r="D298" s="18" t="s">
        <v>492</v>
      </c>
      <c r="E298" s="18" t="s">
        <v>55</v>
      </c>
      <c r="F298" s="20">
        <v>32.398000000000003</v>
      </c>
      <c r="G298" s="20">
        <v>140.3655</v>
      </c>
      <c r="H298" s="26" t="s">
        <v>104</v>
      </c>
      <c r="I298" s="23">
        <v>56.32</v>
      </c>
      <c r="J298" s="27">
        <v>0.81055875491892559</v>
      </c>
      <c r="K298" s="21">
        <v>52.14</v>
      </c>
      <c r="L298" s="21">
        <v>2.67</v>
      </c>
      <c r="M298" s="21">
        <v>0.30919999999999997</v>
      </c>
      <c r="N298" s="21">
        <v>13.27</v>
      </c>
      <c r="O298" s="21">
        <v>1.2513000000000001</v>
      </c>
      <c r="P298" s="21">
        <v>4.49</v>
      </c>
      <c r="Q298" s="21">
        <v>8.7200000000000006</v>
      </c>
      <c r="R298" s="21">
        <v>0.17560000000000001</v>
      </c>
      <c r="S298" s="21">
        <v>13.47</v>
      </c>
      <c r="T298" s="21">
        <v>7.8200000000000006E-2</v>
      </c>
      <c r="U298" s="20"/>
      <c r="V298" s="20">
        <f t="shared" si="13"/>
        <v>96.574299999999994</v>
      </c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E298" s="24"/>
      <c r="BF298" s="24"/>
      <c r="BG298" s="20"/>
      <c r="BI298" s="20"/>
      <c r="BJ298" s="18"/>
      <c r="BK298" s="18"/>
      <c r="BL298" s="18"/>
      <c r="BM298" s="18"/>
      <c r="BN298" s="18"/>
      <c r="BO298" s="18"/>
      <c r="BP298" s="18"/>
      <c r="BQ298" s="18"/>
      <c r="BR298" s="18"/>
      <c r="BS298" s="18"/>
      <c r="BT298" s="18"/>
      <c r="BU298" s="18"/>
      <c r="BV298" s="18"/>
      <c r="BW298" s="18"/>
      <c r="BX298" s="18"/>
      <c r="BY298" s="18"/>
      <c r="BZ298" s="18"/>
      <c r="CA298" s="18"/>
      <c r="CB298" s="18"/>
      <c r="CC298" s="18"/>
      <c r="CD298" s="18"/>
      <c r="CE298" s="18"/>
      <c r="CF298" s="18"/>
      <c r="CG298" s="18"/>
      <c r="CH298" s="18"/>
      <c r="CI298" s="18"/>
      <c r="CJ298" s="18"/>
      <c r="CK298" s="18"/>
      <c r="CL298" s="18"/>
      <c r="CM298" s="18"/>
      <c r="CN298" s="18"/>
    </row>
    <row r="299" spans="1:92" x14ac:dyDescent="0.2">
      <c r="A299" s="18" t="s">
        <v>301</v>
      </c>
      <c r="B299" s="23" t="s">
        <v>103</v>
      </c>
      <c r="C299" s="18" t="s">
        <v>630</v>
      </c>
      <c r="D299" s="18" t="s">
        <v>630</v>
      </c>
      <c r="E299" s="18" t="s">
        <v>55</v>
      </c>
      <c r="F299" s="20">
        <v>30.861000000000001</v>
      </c>
      <c r="G299" s="20">
        <v>141.3142</v>
      </c>
      <c r="H299" s="18" t="s">
        <v>558</v>
      </c>
      <c r="I299" s="19"/>
      <c r="J299" s="21">
        <v>3.52</v>
      </c>
      <c r="K299" s="21">
        <v>53.4</v>
      </c>
      <c r="L299" s="21">
        <v>2.38</v>
      </c>
      <c r="M299" s="21">
        <v>0.34</v>
      </c>
      <c r="N299" s="21">
        <v>10.7</v>
      </c>
      <c r="O299" s="21">
        <v>0.69</v>
      </c>
      <c r="P299" s="21">
        <v>4.76</v>
      </c>
      <c r="Q299" s="21">
        <v>9.4600000000000009</v>
      </c>
      <c r="R299" s="21">
        <v>0.21</v>
      </c>
      <c r="S299" s="21">
        <v>14.6</v>
      </c>
      <c r="T299" s="21">
        <v>0.04</v>
      </c>
      <c r="U299" s="20"/>
      <c r="V299" s="20">
        <f t="shared" si="13"/>
        <v>96.580000000000013</v>
      </c>
      <c r="W299" s="20"/>
      <c r="X299" s="20"/>
      <c r="Y299" s="20">
        <v>960</v>
      </c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E299" s="24"/>
      <c r="BF299" s="24"/>
      <c r="BG299" s="20"/>
      <c r="BI299" s="20"/>
      <c r="BJ299" s="18"/>
      <c r="BK299" s="18"/>
      <c r="BL299" s="18"/>
      <c r="BM299" s="18"/>
      <c r="BN299" s="18"/>
      <c r="BO299" s="18"/>
      <c r="BP299" s="18"/>
      <c r="BQ299" s="18"/>
      <c r="BR299" s="18"/>
      <c r="BS299" s="18"/>
      <c r="BT299" s="18"/>
      <c r="BU299" s="18"/>
      <c r="BV299" s="18"/>
      <c r="BW299" s="18"/>
      <c r="BX299" s="18"/>
      <c r="BY299" s="18"/>
      <c r="BZ299" s="18"/>
      <c r="CA299" s="18"/>
      <c r="CB299" s="18"/>
      <c r="CC299" s="18"/>
      <c r="CD299" s="18"/>
      <c r="CE299" s="18"/>
      <c r="CF299" s="18"/>
      <c r="CG299" s="18"/>
      <c r="CH299" s="18"/>
      <c r="CI299" s="18"/>
      <c r="CJ299" s="18"/>
      <c r="CK299" s="18"/>
      <c r="CL299" s="18"/>
      <c r="CM299" s="18"/>
      <c r="CN299" s="18"/>
    </row>
    <row r="300" spans="1:92" x14ac:dyDescent="0.2">
      <c r="A300" s="18" t="s">
        <v>301</v>
      </c>
      <c r="B300" s="23" t="s">
        <v>103</v>
      </c>
      <c r="C300" s="18" t="s">
        <v>645</v>
      </c>
      <c r="D300" s="18" t="s">
        <v>645</v>
      </c>
      <c r="E300" s="18" t="s">
        <v>55</v>
      </c>
      <c r="F300" s="20">
        <v>30.861000000000001</v>
      </c>
      <c r="G300" s="20">
        <v>141.3142</v>
      </c>
      <c r="H300" s="18" t="s">
        <v>557</v>
      </c>
      <c r="I300" s="19"/>
      <c r="J300" s="21">
        <v>7.2069999999999999</v>
      </c>
      <c r="K300" s="21">
        <v>52.96</v>
      </c>
      <c r="L300" s="21">
        <v>2.65</v>
      </c>
      <c r="M300" s="21">
        <v>0.34</v>
      </c>
      <c r="N300" s="21">
        <v>9.61</v>
      </c>
      <c r="O300" s="21">
        <v>0.68</v>
      </c>
      <c r="P300" s="21">
        <v>3.58</v>
      </c>
      <c r="Q300" s="21">
        <v>9.65</v>
      </c>
      <c r="R300" s="21">
        <v>0.26</v>
      </c>
      <c r="S300" s="21">
        <v>16.8</v>
      </c>
      <c r="T300" s="21">
        <v>0.05</v>
      </c>
      <c r="U300" s="20"/>
      <c r="V300" s="20">
        <f t="shared" si="13"/>
        <v>96.580000000000013</v>
      </c>
      <c r="W300" s="20"/>
      <c r="X300" s="20"/>
      <c r="Y300" s="20">
        <v>740</v>
      </c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E300" s="24"/>
      <c r="BF300" s="24"/>
      <c r="BG300" s="20"/>
      <c r="BI300" s="20"/>
      <c r="BJ300" s="18"/>
      <c r="BK300" s="18"/>
      <c r="BL300" s="18"/>
      <c r="BM300" s="18"/>
      <c r="BN300" s="18"/>
      <c r="BO300" s="18"/>
      <c r="BP300" s="18"/>
      <c r="BQ300" s="18"/>
      <c r="BR300" s="18"/>
      <c r="BS300" s="18"/>
      <c r="BT300" s="18"/>
      <c r="BU300" s="18"/>
      <c r="BV300" s="18"/>
      <c r="BW300" s="18"/>
      <c r="BX300" s="18"/>
      <c r="BY300" s="18"/>
      <c r="BZ300" s="18"/>
      <c r="CA300" s="18"/>
      <c r="CB300" s="18"/>
      <c r="CC300" s="18"/>
      <c r="CD300" s="18"/>
      <c r="CE300" s="18"/>
      <c r="CF300" s="18"/>
      <c r="CG300" s="18"/>
      <c r="CH300" s="18"/>
      <c r="CI300" s="18"/>
      <c r="CJ300" s="18"/>
      <c r="CK300" s="18"/>
      <c r="CL300" s="18"/>
      <c r="CM300" s="18"/>
      <c r="CN300" s="18"/>
    </row>
    <row r="301" spans="1:92" x14ac:dyDescent="0.2">
      <c r="A301" s="18" t="s">
        <v>52</v>
      </c>
      <c r="B301" s="23" t="s">
        <v>53</v>
      </c>
      <c r="C301" s="26" t="s">
        <v>253</v>
      </c>
      <c r="D301" s="18" t="s">
        <v>318</v>
      </c>
      <c r="E301" s="18" t="s">
        <v>55</v>
      </c>
      <c r="F301" s="20">
        <v>32.398000000000003</v>
      </c>
      <c r="G301" s="20">
        <v>140.3655</v>
      </c>
      <c r="H301" s="26" t="s">
        <v>104</v>
      </c>
      <c r="I301" s="23">
        <v>4.55</v>
      </c>
      <c r="J301" s="27">
        <v>8.7999999999999995E-2</v>
      </c>
      <c r="K301" s="21">
        <v>49.25</v>
      </c>
      <c r="L301" s="21">
        <v>1.72</v>
      </c>
      <c r="M301" s="21">
        <v>0.18779999999999999</v>
      </c>
      <c r="N301" s="21">
        <v>13.93</v>
      </c>
      <c r="O301" s="21">
        <v>1.0624</v>
      </c>
      <c r="P301" s="21">
        <v>6.1</v>
      </c>
      <c r="Q301" s="21">
        <v>11.09</v>
      </c>
      <c r="R301" s="21">
        <v>0.2848</v>
      </c>
      <c r="S301" s="21">
        <v>12.89</v>
      </c>
      <c r="T301" s="21">
        <v>6.7000000000000004E-2</v>
      </c>
      <c r="U301" s="20"/>
      <c r="V301" s="20">
        <f t="shared" si="13"/>
        <v>96.581999999999994</v>
      </c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E301" s="24"/>
      <c r="BF301" s="24"/>
      <c r="BG301" s="20"/>
      <c r="BI301" s="20"/>
      <c r="BJ301" s="18"/>
      <c r="BK301" s="18"/>
      <c r="BL301" s="18"/>
      <c r="BM301" s="18"/>
      <c r="BN301" s="18"/>
      <c r="BO301" s="18"/>
      <c r="BP301" s="18"/>
      <c r="BQ301" s="18"/>
      <c r="BR301" s="18"/>
      <c r="BS301" s="18"/>
      <c r="BT301" s="18"/>
      <c r="BU301" s="18"/>
      <c r="BV301" s="18"/>
      <c r="BW301" s="18"/>
      <c r="BX301" s="18"/>
      <c r="BY301" s="18"/>
      <c r="BZ301" s="18"/>
      <c r="CA301" s="18"/>
      <c r="CB301" s="18"/>
      <c r="CC301" s="18"/>
      <c r="CD301" s="18"/>
      <c r="CE301" s="18"/>
      <c r="CF301" s="18"/>
      <c r="CG301" s="18"/>
      <c r="CH301" s="18"/>
      <c r="CI301" s="18"/>
      <c r="CJ301" s="18"/>
      <c r="CK301" s="18"/>
      <c r="CL301" s="18"/>
      <c r="CM301" s="18"/>
      <c r="CN301" s="18"/>
    </row>
    <row r="302" spans="1:92" x14ac:dyDescent="0.2">
      <c r="A302" s="18" t="s">
        <v>301</v>
      </c>
      <c r="B302" s="23" t="s">
        <v>103</v>
      </c>
      <c r="C302" s="18" t="s">
        <v>277</v>
      </c>
      <c r="D302" s="18" t="s">
        <v>277</v>
      </c>
      <c r="E302" s="18" t="s">
        <v>55</v>
      </c>
      <c r="F302" s="20">
        <v>30.861000000000001</v>
      </c>
      <c r="G302" s="20">
        <v>141.3142</v>
      </c>
      <c r="H302" s="18" t="s">
        <v>558</v>
      </c>
      <c r="I302" s="19"/>
      <c r="J302" s="21">
        <v>11.950999999999999</v>
      </c>
      <c r="K302" s="21">
        <v>56.11</v>
      </c>
      <c r="L302" s="21">
        <v>2.98</v>
      </c>
      <c r="M302" s="21">
        <v>0.42</v>
      </c>
      <c r="N302" s="21">
        <v>9.82</v>
      </c>
      <c r="O302" s="21">
        <v>0.99</v>
      </c>
      <c r="P302" s="21">
        <v>3.34</v>
      </c>
      <c r="Q302" s="21">
        <v>7.61</v>
      </c>
      <c r="R302" s="21">
        <v>0.22</v>
      </c>
      <c r="S302" s="21">
        <v>14.96</v>
      </c>
      <c r="T302" s="21">
        <v>0.14000000000000001</v>
      </c>
      <c r="U302" s="20"/>
      <c r="V302" s="20">
        <f t="shared" si="13"/>
        <v>96.589999999999989</v>
      </c>
      <c r="W302" s="20"/>
      <c r="X302" s="20"/>
      <c r="Y302" s="20">
        <v>1322</v>
      </c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E302" s="24"/>
      <c r="BF302" s="24"/>
      <c r="BG302" s="20"/>
      <c r="BI302" s="20"/>
      <c r="BJ302" s="18"/>
      <c r="BK302" s="18"/>
      <c r="BL302" s="18"/>
      <c r="BM302" s="18"/>
      <c r="BN302" s="18"/>
      <c r="BO302" s="18"/>
      <c r="BP302" s="18"/>
      <c r="BQ302" s="18"/>
      <c r="BR302" s="18"/>
      <c r="BS302" s="18"/>
      <c r="BT302" s="18"/>
      <c r="BU302" s="18"/>
      <c r="BV302" s="18"/>
      <c r="BW302" s="18"/>
      <c r="BX302" s="18"/>
      <c r="BY302" s="18"/>
      <c r="BZ302" s="18"/>
      <c r="CA302" s="18"/>
      <c r="CB302" s="18"/>
      <c r="CC302" s="18"/>
      <c r="CD302" s="18"/>
      <c r="CE302" s="18"/>
      <c r="CF302" s="18"/>
      <c r="CG302" s="18"/>
      <c r="CH302" s="18"/>
      <c r="CI302" s="18"/>
      <c r="CJ302" s="18"/>
      <c r="CK302" s="18"/>
      <c r="CL302" s="18"/>
      <c r="CM302" s="18"/>
      <c r="CN302" s="18"/>
    </row>
    <row r="303" spans="1:92" x14ac:dyDescent="0.2">
      <c r="A303" s="18" t="s">
        <v>301</v>
      </c>
      <c r="B303" s="23" t="s">
        <v>103</v>
      </c>
      <c r="C303" s="18" t="s">
        <v>689</v>
      </c>
      <c r="D303" s="18" t="s">
        <v>689</v>
      </c>
      <c r="E303" s="18" t="s">
        <v>55</v>
      </c>
      <c r="F303" s="20">
        <v>30.861000000000001</v>
      </c>
      <c r="G303" s="20">
        <v>141.3142</v>
      </c>
      <c r="H303" s="18" t="s">
        <v>558</v>
      </c>
      <c r="I303" s="19"/>
      <c r="J303" s="21">
        <v>1.9249999999999998</v>
      </c>
      <c r="K303" s="21">
        <v>52.44</v>
      </c>
      <c r="L303" s="21">
        <v>2.2999999999999998</v>
      </c>
      <c r="M303" s="21">
        <v>0.28999999999999998</v>
      </c>
      <c r="N303" s="21">
        <v>11.42</v>
      </c>
      <c r="O303" s="21">
        <v>0.99</v>
      </c>
      <c r="P303" s="21">
        <v>4.34</v>
      </c>
      <c r="Q303" s="21">
        <v>9.8699999999999992</v>
      </c>
      <c r="R303" s="21">
        <v>0.27</v>
      </c>
      <c r="S303" s="21">
        <v>14.6</v>
      </c>
      <c r="T303" s="21">
        <v>0.08</v>
      </c>
      <c r="U303" s="20"/>
      <c r="V303" s="20">
        <f t="shared" si="13"/>
        <v>96.59999999999998</v>
      </c>
      <c r="W303" s="20"/>
      <c r="X303" s="20"/>
      <c r="Y303" s="20">
        <v>1040</v>
      </c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E303" s="24"/>
      <c r="BF303" s="24"/>
      <c r="BG303" s="20"/>
      <c r="BI303" s="20"/>
      <c r="BJ303" s="18"/>
      <c r="BK303" s="18"/>
      <c r="BL303" s="18"/>
      <c r="BM303" s="18"/>
      <c r="BN303" s="18"/>
      <c r="BO303" s="18"/>
      <c r="BP303" s="18"/>
      <c r="BQ303" s="18"/>
      <c r="BR303" s="18"/>
      <c r="BS303" s="18"/>
      <c r="BT303" s="18"/>
      <c r="BU303" s="18"/>
      <c r="BV303" s="18"/>
      <c r="BW303" s="18"/>
      <c r="BX303" s="18"/>
      <c r="BY303" s="18"/>
      <c r="BZ303" s="18"/>
      <c r="CA303" s="18"/>
      <c r="CB303" s="18"/>
      <c r="CC303" s="18"/>
      <c r="CD303" s="18"/>
      <c r="CE303" s="18"/>
      <c r="CF303" s="18"/>
      <c r="CG303" s="18"/>
      <c r="CH303" s="18"/>
      <c r="CI303" s="18"/>
      <c r="CJ303" s="18"/>
      <c r="CK303" s="18"/>
      <c r="CL303" s="18"/>
      <c r="CM303" s="18"/>
      <c r="CN303" s="18"/>
    </row>
    <row r="304" spans="1:92" x14ac:dyDescent="0.2">
      <c r="A304" s="18" t="s">
        <v>301</v>
      </c>
      <c r="B304" s="23" t="s">
        <v>103</v>
      </c>
      <c r="C304" s="18" t="s">
        <v>628</v>
      </c>
      <c r="D304" s="18" t="s">
        <v>628</v>
      </c>
      <c r="E304" s="18" t="s">
        <v>55</v>
      </c>
      <c r="F304" s="20">
        <v>30.861000000000001</v>
      </c>
      <c r="G304" s="20">
        <v>141.3142</v>
      </c>
      <c r="H304" s="18" t="s">
        <v>558</v>
      </c>
      <c r="I304" s="19"/>
      <c r="J304" s="21">
        <v>3.4539999999999997</v>
      </c>
      <c r="K304" s="21">
        <v>55.99</v>
      </c>
      <c r="L304" s="21">
        <v>3.02</v>
      </c>
      <c r="M304" s="21">
        <v>0.43</v>
      </c>
      <c r="N304" s="21">
        <v>11.21</v>
      </c>
      <c r="O304" s="21">
        <v>0.99</v>
      </c>
      <c r="P304" s="21">
        <v>3.27</v>
      </c>
      <c r="Q304" s="21">
        <v>7.22</v>
      </c>
      <c r="R304" s="21">
        <v>0.19</v>
      </c>
      <c r="S304" s="21">
        <v>14.2</v>
      </c>
      <c r="T304" s="21">
        <v>0.08</v>
      </c>
      <c r="U304" s="20"/>
      <c r="V304" s="20">
        <f t="shared" si="13"/>
        <v>96.6</v>
      </c>
      <c r="W304" s="20"/>
      <c r="X304" s="20"/>
      <c r="Y304" s="20">
        <v>1960</v>
      </c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E304" s="24"/>
      <c r="BF304" s="24"/>
      <c r="BG304" s="20"/>
      <c r="BI304" s="20"/>
      <c r="BJ304" s="18"/>
      <c r="BK304" s="18"/>
      <c r="BL304" s="18"/>
      <c r="BM304" s="18"/>
      <c r="BN304" s="18"/>
      <c r="BO304" s="18"/>
      <c r="BP304" s="18"/>
      <c r="BQ304" s="18"/>
      <c r="BR304" s="18"/>
      <c r="BS304" s="18"/>
      <c r="BT304" s="18"/>
      <c r="BU304" s="18"/>
      <c r="BV304" s="18"/>
      <c r="BW304" s="18"/>
      <c r="BX304" s="18"/>
      <c r="BY304" s="18"/>
      <c r="BZ304" s="18"/>
      <c r="CA304" s="18"/>
      <c r="CB304" s="18"/>
      <c r="CC304" s="18"/>
      <c r="CD304" s="18"/>
      <c r="CE304" s="18"/>
      <c r="CF304" s="18"/>
      <c r="CG304" s="18"/>
      <c r="CH304" s="18"/>
      <c r="CI304" s="18"/>
      <c r="CJ304" s="18"/>
      <c r="CK304" s="18"/>
      <c r="CL304" s="18"/>
      <c r="CM304" s="18"/>
      <c r="CN304" s="18"/>
    </row>
    <row r="305" spans="1:92" x14ac:dyDescent="0.2">
      <c r="A305" s="18" t="s">
        <v>301</v>
      </c>
      <c r="B305" s="23" t="s">
        <v>103</v>
      </c>
      <c r="C305" s="18" t="s">
        <v>279</v>
      </c>
      <c r="D305" s="18" t="s">
        <v>279</v>
      </c>
      <c r="E305" s="18" t="s">
        <v>55</v>
      </c>
      <c r="F305" s="20">
        <v>30.861000000000001</v>
      </c>
      <c r="G305" s="20">
        <v>141.3142</v>
      </c>
      <c r="H305" s="18" t="s">
        <v>558</v>
      </c>
      <c r="I305" s="19"/>
      <c r="J305" s="21">
        <v>33.256999999999998</v>
      </c>
      <c r="K305" s="21">
        <v>54.49</v>
      </c>
      <c r="L305" s="21">
        <v>3.01</v>
      </c>
      <c r="M305" s="21">
        <v>0.43</v>
      </c>
      <c r="N305" s="21">
        <v>11.43</v>
      </c>
      <c r="O305" s="21">
        <v>1.05</v>
      </c>
      <c r="P305" s="21">
        <v>3.39</v>
      </c>
      <c r="Q305" s="21">
        <v>8.14</v>
      </c>
      <c r="R305" s="21">
        <v>0.13</v>
      </c>
      <c r="S305" s="21">
        <v>14.4</v>
      </c>
      <c r="T305" s="21">
        <v>0.13</v>
      </c>
      <c r="U305" s="20"/>
      <c r="V305" s="20">
        <f t="shared" si="13"/>
        <v>96.6</v>
      </c>
      <c r="W305" s="20"/>
      <c r="X305" s="20"/>
      <c r="Y305" s="20">
        <v>1700</v>
      </c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E305" s="24"/>
      <c r="BF305" s="24"/>
      <c r="BG305" s="20"/>
      <c r="BI305" s="20"/>
      <c r="BJ305" s="18"/>
      <c r="BK305" s="18"/>
      <c r="BL305" s="18"/>
      <c r="BM305" s="18"/>
      <c r="BN305" s="18"/>
      <c r="BO305" s="18"/>
      <c r="BP305" s="18"/>
      <c r="BQ305" s="18"/>
      <c r="BR305" s="18"/>
      <c r="BS305" s="18"/>
      <c r="BT305" s="18"/>
      <c r="BU305" s="18"/>
      <c r="BV305" s="18"/>
      <c r="BW305" s="18"/>
      <c r="BX305" s="18"/>
      <c r="BY305" s="18"/>
      <c r="BZ305" s="18"/>
      <c r="CA305" s="18"/>
      <c r="CB305" s="18"/>
      <c r="CC305" s="18"/>
      <c r="CD305" s="18"/>
      <c r="CE305" s="18"/>
      <c r="CF305" s="18"/>
      <c r="CG305" s="18"/>
      <c r="CH305" s="18"/>
      <c r="CI305" s="18"/>
      <c r="CJ305" s="18"/>
      <c r="CK305" s="18"/>
      <c r="CL305" s="18"/>
      <c r="CM305" s="18"/>
      <c r="CN305" s="18"/>
    </row>
    <row r="306" spans="1:92" x14ac:dyDescent="0.2">
      <c r="A306" s="18" t="s">
        <v>242</v>
      </c>
      <c r="B306" s="19" t="s">
        <v>303</v>
      </c>
      <c r="C306" s="18" t="s">
        <v>606</v>
      </c>
      <c r="D306" s="18" t="s">
        <v>249</v>
      </c>
      <c r="E306" s="26" t="s">
        <v>55</v>
      </c>
      <c r="F306" s="25">
        <f>31.88</f>
        <v>31.88</v>
      </c>
      <c r="G306" s="25">
        <v>141.22999999999999</v>
      </c>
      <c r="H306" s="18" t="s">
        <v>175</v>
      </c>
      <c r="I306" s="19">
        <v>38.9</v>
      </c>
      <c r="J306" s="21">
        <v>5.6</v>
      </c>
      <c r="K306" s="21">
        <v>55</v>
      </c>
      <c r="L306" s="21">
        <v>2.85</v>
      </c>
      <c r="M306" s="21">
        <v>0.25</v>
      </c>
      <c r="N306" s="21">
        <v>13.16</v>
      </c>
      <c r="O306" s="21">
        <v>1.25</v>
      </c>
      <c r="P306" s="21">
        <v>3.91</v>
      </c>
      <c r="Q306" s="21">
        <v>8.83</v>
      </c>
      <c r="R306" s="21">
        <v>0.17</v>
      </c>
      <c r="S306" s="21">
        <v>14.6</v>
      </c>
      <c r="T306" s="21"/>
      <c r="U306" s="20"/>
      <c r="V306" s="20">
        <v>96.6</v>
      </c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E306" s="24"/>
      <c r="BF306" s="24"/>
      <c r="BG306" s="20"/>
      <c r="BI306" s="20"/>
      <c r="BJ306" s="18"/>
      <c r="BK306" s="18"/>
      <c r="BL306" s="18"/>
      <c r="BM306" s="18"/>
      <c r="BN306" s="18"/>
      <c r="BO306" s="18"/>
      <c r="BP306" s="18"/>
      <c r="BQ306" s="18"/>
      <c r="BR306" s="18"/>
      <c r="BS306" s="18"/>
      <c r="BT306" s="18"/>
      <c r="BU306" s="18"/>
      <c r="BV306" s="18"/>
      <c r="BW306" s="18"/>
      <c r="BX306" s="18"/>
      <c r="BY306" s="18"/>
      <c r="BZ306" s="18"/>
      <c r="CA306" s="18"/>
      <c r="CB306" s="18"/>
      <c r="CC306" s="18"/>
      <c r="CD306" s="18"/>
      <c r="CE306" s="18"/>
      <c r="CF306" s="18"/>
      <c r="CG306" s="18"/>
      <c r="CH306" s="18"/>
      <c r="CI306" s="18"/>
      <c r="CJ306" s="18"/>
      <c r="CK306" s="18"/>
      <c r="CL306" s="18"/>
      <c r="CM306" s="18"/>
      <c r="CN306" s="18"/>
    </row>
    <row r="307" spans="1:92" x14ac:dyDescent="0.2">
      <c r="A307" s="18" t="s">
        <v>52</v>
      </c>
      <c r="B307" s="23" t="s">
        <v>53</v>
      </c>
      <c r="C307" s="26" t="s">
        <v>262</v>
      </c>
      <c r="D307" s="18" t="s">
        <v>431</v>
      </c>
      <c r="E307" s="18" t="s">
        <v>55</v>
      </c>
      <c r="F307" s="20">
        <v>32.398000000000003</v>
      </c>
      <c r="G307" s="20">
        <v>140.3655</v>
      </c>
      <c r="H307" s="26" t="s">
        <v>104</v>
      </c>
      <c r="I307" s="23">
        <v>47.99</v>
      </c>
      <c r="J307" s="27">
        <v>0.67405465815731813</v>
      </c>
      <c r="K307" s="21">
        <v>53.76</v>
      </c>
      <c r="L307" s="21">
        <v>3.04</v>
      </c>
      <c r="M307" s="21">
        <v>0.31740000000000002</v>
      </c>
      <c r="N307" s="21">
        <v>12.23</v>
      </c>
      <c r="O307" s="21">
        <v>1.1708000000000001</v>
      </c>
      <c r="P307" s="21">
        <v>3.54</v>
      </c>
      <c r="Q307" s="21">
        <v>8.18</v>
      </c>
      <c r="R307" s="21">
        <v>0.2447</v>
      </c>
      <c r="S307" s="21">
        <v>14.03</v>
      </c>
      <c r="T307" s="21">
        <v>9.2200000000000004E-2</v>
      </c>
      <c r="U307" s="20"/>
      <c r="V307" s="20">
        <f t="shared" ref="V307:V313" si="14">SUM(K307:T307)</f>
        <v>96.605100000000007</v>
      </c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E307" s="24"/>
      <c r="BF307" s="24"/>
      <c r="BG307" s="20"/>
      <c r="BI307" s="20"/>
      <c r="BJ307" s="18"/>
      <c r="BK307" s="18"/>
      <c r="BL307" s="18"/>
      <c r="BM307" s="18"/>
      <c r="BN307" s="18"/>
      <c r="BO307" s="18"/>
      <c r="BP307" s="18"/>
      <c r="BQ307" s="18"/>
      <c r="BR307" s="18"/>
      <c r="BS307" s="18"/>
      <c r="BT307" s="18"/>
      <c r="BU307" s="18"/>
      <c r="BV307" s="18"/>
      <c r="BW307" s="18"/>
      <c r="BX307" s="18"/>
      <c r="BY307" s="18"/>
      <c r="BZ307" s="18"/>
      <c r="CA307" s="18"/>
      <c r="CB307" s="18"/>
      <c r="CC307" s="18"/>
      <c r="CD307" s="18"/>
      <c r="CE307" s="18"/>
      <c r="CF307" s="18"/>
      <c r="CG307" s="18"/>
      <c r="CH307" s="18"/>
      <c r="CI307" s="18"/>
      <c r="CJ307" s="18"/>
      <c r="CK307" s="18"/>
      <c r="CL307" s="18"/>
      <c r="CM307" s="18"/>
      <c r="CN307" s="18"/>
    </row>
    <row r="308" spans="1:92" x14ac:dyDescent="0.2">
      <c r="A308" s="18" t="s">
        <v>52</v>
      </c>
      <c r="B308" s="23" t="s">
        <v>53</v>
      </c>
      <c r="C308" s="26" t="s">
        <v>268</v>
      </c>
      <c r="D308" s="18" t="s">
        <v>443</v>
      </c>
      <c r="E308" s="18" t="s">
        <v>55</v>
      </c>
      <c r="F308" s="20">
        <v>32.398000000000003</v>
      </c>
      <c r="G308" s="20">
        <v>140.3655</v>
      </c>
      <c r="H308" s="26" t="s">
        <v>104</v>
      </c>
      <c r="I308" s="23">
        <v>48.86</v>
      </c>
      <c r="J308" s="27">
        <v>0.68831138855138763</v>
      </c>
      <c r="K308" s="21">
        <v>56.08</v>
      </c>
      <c r="L308" s="21">
        <v>3.14</v>
      </c>
      <c r="M308" s="21">
        <v>0.32279999999999998</v>
      </c>
      <c r="N308" s="21">
        <v>11.25</v>
      </c>
      <c r="O308" s="21">
        <v>1.0707</v>
      </c>
      <c r="P308" s="21">
        <v>2.6</v>
      </c>
      <c r="Q308" s="21">
        <v>7.41</v>
      </c>
      <c r="R308" s="21">
        <v>0.23300000000000001</v>
      </c>
      <c r="S308" s="21">
        <v>14.39</v>
      </c>
      <c r="T308" s="21">
        <v>0.11119999999999999</v>
      </c>
      <c r="U308" s="20"/>
      <c r="V308" s="20">
        <f t="shared" si="14"/>
        <v>96.607699999999994</v>
      </c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E308" s="24"/>
      <c r="BF308" s="24"/>
      <c r="BG308" s="20"/>
      <c r="BI308" s="20"/>
      <c r="BJ308" s="18"/>
      <c r="BK308" s="18"/>
      <c r="BL308" s="18"/>
      <c r="BM308" s="18"/>
      <c r="BN308" s="18"/>
      <c r="BO308" s="18"/>
      <c r="BP308" s="18"/>
      <c r="BQ308" s="18"/>
      <c r="BR308" s="18"/>
      <c r="BS308" s="18"/>
      <c r="BT308" s="18"/>
      <c r="BU308" s="18"/>
      <c r="BV308" s="18"/>
      <c r="BW308" s="18"/>
      <c r="BX308" s="18"/>
      <c r="BY308" s="18"/>
      <c r="BZ308" s="18"/>
      <c r="CA308" s="18"/>
      <c r="CB308" s="18"/>
      <c r="CC308" s="18"/>
      <c r="CD308" s="18"/>
      <c r="CE308" s="18"/>
      <c r="CF308" s="18"/>
      <c r="CG308" s="18"/>
      <c r="CH308" s="18"/>
      <c r="CI308" s="18"/>
      <c r="CJ308" s="18"/>
      <c r="CK308" s="18"/>
      <c r="CL308" s="18"/>
      <c r="CM308" s="18"/>
      <c r="CN308" s="18"/>
    </row>
    <row r="309" spans="1:92" x14ac:dyDescent="0.2">
      <c r="A309" s="18" t="s">
        <v>52</v>
      </c>
      <c r="B309" s="23" t="s">
        <v>53</v>
      </c>
      <c r="C309" s="26" t="s">
        <v>266</v>
      </c>
      <c r="D309" s="18" t="s">
        <v>496</v>
      </c>
      <c r="E309" s="18" t="s">
        <v>55</v>
      </c>
      <c r="F309" s="20">
        <v>32.398000000000003</v>
      </c>
      <c r="G309" s="20">
        <v>140.3655</v>
      </c>
      <c r="H309" s="26" t="s">
        <v>104</v>
      </c>
      <c r="I309" s="23">
        <v>56.32</v>
      </c>
      <c r="J309" s="27">
        <v>0.81055875491892559</v>
      </c>
      <c r="K309" s="21">
        <v>51.99</v>
      </c>
      <c r="L309" s="21">
        <v>2.68</v>
      </c>
      <c r="M309" s="21">
        <v>0.29010000000000002</v>
      </c>
      <c r="N309" s="21">
        <v>12.77</v>
      </c>
      <c r="O309" s="21">
        <v>1.1753</v>
      </c>
      <c r="P309" s="21">
        <v>4.71</v>
      </c>
      <c r="Q309" s="21">
        <v>9.16</v>
      </c>
      <c r="R309" s="21">
        <v>0.21679999999999999</v>
      </c>
      <c r="S309" s="21">
        <v>13.52</v>
      </c>
      <c r="T309" s="21">
        <v>9.6799999999999997E-2</v>
      </c>
      <c r="U309" s="20"/>
      <c r="V309" s="20">
        <f t="shared" si="14"/>
        <v>96.609000000000009</v>
      </c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E309" s="24"/>
      <c r="BF309" s="24"/>
      <c r="BG309" s="20"/>
      <c r="BI309" s="20"/>
      <c r="BJ309" s="18"/>
      <c r="BK309" s="18"/>
      <c r="BL309" s="18"/>
      <c r="BM309" s="18"/>
      <c r="BN309" s="18"/>
      <c r="BO309" s="18"/>
      <c r="BP309" s="18"/>
      <c r="BQ309" s="18"/>
      <c r="BR309" s="18"/>
      <c r="BS309" s="18"/>
      <c r="BT309" s="18"/>
      <c r="BU309" s="18"/>
      <c r="BV309" s="18"/>
      <c r="BW309" s="18"/>
      <c r="BX309" s="18"/>
      <c r="BY309" s="18"/>
      <c r="BZ309" s="18"/>
      <c r="CA309" s="18"/>
      <c r="CB309" s="18"/>
      <c r="CC309" s="18"/>
      <c r="CD309" s="18"/>
      <c r="CE309" s="18"/>
      <c r="CF309" s="18"/>
      <c r="CG309" s="18"/>
      <c r="CH309" s="18"/>
      <c r="CI309" s="18"/>
      <c r="CJ309" s="18"/>
      <c r="CK309" s="18"/>
      <c r="CL309" s="18"/>
      <c r="CM309" s="18"/>
      <c r="CN309" s="18"/>
    </row>
    <row r="310" spans="1:92" x14ac:dyDescent="0.2">
      <c r="A310" s="18" t="s">
        <v>301</v>
      </c>
      <c r="B310" s="23" t="s">
        <v>103</v>
      </c>
      <c r="C310" s="18" t="s">
        <v>638</v>
      </c>
      <c r="D310" s="18" t="s">
        <v>274</v>
      </c>
      <c r="E310" s="18" t="s">
        <v>55</v>
      </c>
      <c r="F310" s="20">
        <v>30.861000000000001</v>
      </c>
      <c r="G310" s="20">
        <v>141.3142</v>
      </c>
      <c r="H310" s="18" t="s">
        <v>558</v>
      </c>
      <c r="I310" s="19"/>
      <c r="J310" s="21">
        <v>5.0309999999999997</v>
      </c>
      <c r="K310" s="21">
        <v>54.82</v>
      </c>
      <c r="L310" s="21">
        <v>3.12</v>
      </c>
      <c r="M310" s="21">
        <v>0.36</v>
      </c>
      <c r="N310" s="21">
        <v>10.050000000000001</v>
      </c>
      <c r="O310" s="21">
        <v>1.1599999999999999</v>
      </c>
      <c r="P310" s="21">
        <v>3.6</v>
      </c>
      <c r="Q310" s="21">
        <v>7.87</v>
      </c>
      <c r="R310" s="21">
        <v>0.18</v>
      </c>
      <c r="S310" s="21">
        <v>15.3</v>
      </c>
      <c r="T310" s="21">
        <v>0.15</v>
      </c>
      <c r="U310" s="20"/>
      <c r="V310" s="20">
        <f t="shared" si="14"/>
        <v>96.61</v>
      </c>
      <c r="W310" s="20"/>
      <c r="X310" s="20"/>
      <c r="Y310" s="20">
        <v>1030</v>
      </c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E310" s="24"/>
      <c r="BF310" s="24"/>
      <c r="BG310" s="20"/>
      <c r="BI310" s="20"/>
      <c r="BJ310" s="18"/>
      <c r="BK310" s="18"/>
      <c r="BL310" s="18"/>
      <c r="BM310" s="18"/>
      <c r="BN310" s="18"/>
      <c r="BO310" s="18"/>
      <c r="BP310" s="18"/>
      <c r="BQ310" s="18"/>
      <c r="BR310" s="18"/>
      <c r="BS310" s="18"/>
      <c r="BT310" s="18"/>
      <c r="BU310" s="18"/>
      <c r="BV310" s="18"/>
      <c r="BW310" s="18"/>
      <c r="BX310" s="18"/>
      <c r="BY310" s="18"/>
      <c r="BZ310" s="18"/>
      <c r="CA310" s="18"/>
      <c r="CB310" s="18"/>
      <c r="CC310" s="18"/>
      <c r="CD310" s="18"/>
      <c r="CE310" s="18"/>
      <c r="CF310" s="18"/>
      <c r="CG310" s="18"/>
      <c r="CH310" s="18"/>
      <c r="CI310" s="18"/>
      <c r="CJ310" s="18"/>
      <c r="CK310" s="18"/>
      <c r="CL310" s="18"/>
      <c r="CM310" s="18"/>
      <c r="CN310" s="18"/>
    </row>
    <row r="311" spans="1:92" x14ac:dyDescent="0.2">
      <c r="A311" s="18" t="s">
        <v>301</v>
      </c>
      <c r="B311" s="23" t="s">
        <v>103</v>
      </c>
      <c r="C311" s="18" t="s">
        <v>591</v>
      </c>
      <c r="D311" s="18" t="s">
        <v>591</v>
      </c>
      <c r="E311" s="18" t="s">
        <v>55</v>
      </c>
      <c r="F311" s="20">
        <v>30.861000000000001</v>
      </c>
      <c r="G311" s="20">
        <v>141.3142</v>
      </c>
      <c r="H311" s="18" t="s">
        <v>558</v>
      </c>
      <c r="I311" s="19"/>
      <c r="J311" s="21">
        <v>2.8420000000000001</v>
      </c>
      <c r="K311" s="21">
        <v>56.42</v>
      </c>
      <c r="L311" s="21">
        <v>3.21</v>
      </c>
      <c r="M311" s="21">
        <v>0.23</v>
      </c>
      <c r="N311" s="21">
        <v>10.11</v>
      </c>
      <c r="O311" s="21">
        <v>1.05</v>
      </c>
      <c r="P311" s="21">
        <v>3.3</v>
      </c>
      <c r="Q311" s="21">
        <v>7.31</v>
      </c>
      <c r="R311" s="21">
        <v>0.3</v>
      </c>
      <c r="S311" s="21">
        <v>14.6</v>
      </c>
      <c r="T311" s="21">
        <v>0.09</v>
      </c>
      <c r="U311" s="20"/>
      <c r="V311" s="20">
        <f t="shared" si="14"/>
        <v>96.61999999999999</v>
      </c>
      <c r="W311" s="20"/>
      <c r="X311" s="20"/>
      <c r="Y311" s="20">
        <v>1420</v>
      </c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E311" s="24"/>
      <c r="BF311" s="24"/>
      <c r="BG311" s="20"/>
      <c r="BI311" s="20"/>
      <c r="BJ311" s="18"/>
      <c r="BK311" s="18"/>
      <c r="BL311" s="18"/>
      <c r="BM311" s="18"/>
      <c r="BN311" s="18"/>
      <c r="BO311" s="18"/>
      <c r="BP311" s="18"/>
      <c r="BQ311" s="18"/>
      <c r="BR311" s="18"/>
      <c r="BS311" s="18"/>
      <c r="BT311" s="18"/>
      <c r="BU311" s="18"/>
      <c r="BV311" s="18"/>
      <c r="BW311" s="18"/>
      <c r="BX311" s="18"/>
      <c r="BY311" s="18"/>
      <c r="BZ311" s="18"/>
      <c r="CA311" s="18"/>
      <c r="CB311" s="18"/>
      <c r="CC311" s="18"/>
      <c r="CD311" s="18"/>
      <c r="CE311" s="18"/>
      <c r="CF311" s="18"/>
      <c r="CG311" s="18"/>
      <c r="CH311" s="18"/>
      <c r="CI311" s="18"/>
      <c r="CJ311" s="18"/>
      <c r="CK311" s="18"/>
      <c r="CL311" s="18"/>
      <c r="CM311" s="18"/>
      <c r="CN311" s="18"/>
    </row>
    <row r="312" spans="1:92" ht="15" customHeight="1" x14ac:dyDescent="0.2">
      <c r="A312" s="18" t="s">
        <v>301</v>
      </c>
      <c r="B312" s="23" t="s">
        <v>103</v>
      </c>
      <c r="C312" s="18" t="s">
        <v>112</v>
      </c>
      <c r="D312" s="18" t="s">
        <v>112</v>
      </c>
      <c r="E312" s="18" t="s">
        <v>55</v>
      </c>
      <c r="F312" s="20">
        <v>30.861000000000001</v>
      </c>
      <c r="G312" s="20">
        <v>141.3142</v>
      </c>
      <c r="H312" s="18" t="s">
        <v>557</v>
      </c>
      <c r="I312" s="19"/>
      <c r="J312" s="21">
        <v>6.0309999999999997</v>
      </c>
      <c r="K312" s="21">
        <v>51.88</v>
      </c>
      <c r="L312" s="21">
        <v>2.15</v>
      </c>
      <c r="M312" s="21">
        <v>0.27</v>
      </c>
      <c r="N312" s="21">
        <v>11.1</v>
      </c>
      <c r="O312" s="21">
        <v>0.73</v>
      </c>
      <c r="P312" s="21">
        <v>5.71</v>
      </c>
      <c r="Q312" s="21">
        <v>9.98</v>
      </c>
      <c r="R312" s="21">
        <v>0.22</v>
      </c>
      <c r="S312" s="21">
        <v>14.48</v>
      </c>
      <c r="T312" s="21">
        <v>0.1</v>
      </c>
      <c r="U312" s="20"/>
      <c r="V312" s="20">
        <f t="shared" si="14"/>
        <v>96.62</v>
      </c>
      <c r="W312" s="20"/>
      <c r="X312" s="20"/>
      <c r="Y312" s="20">
        <v>932</v>
      </c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E312" s="24"/>
      <c r="BF312" s="24"/>
      <c r="BG312" s="20"/>
      <c r="BI312" s="20"/>
      <c r="BJ312" s="18"/>
      <c r="BK312" s="18"/>
      <c r="BL312" s="18"/>
      <c r="BM312" s="18"/>
      <c r="BN312" s="18"/>
      <c r="BO312" s="18"/>
      <c r="BP312" s="18"/>
      <c r="BQ312" s="18"/>
      <c r="BR312" s="18"/>
      <c r="BS312" s="18"/>
      <c r="BT312" s="18"/>
      <c r="BU312" s="18"/>
      <c r="BV312" s="18"/>
      <c r="BW312" s="18"/>
      <c r="BX312" s="18"/>
      <c r="BY312" s="18"/>
      <c r="BZ312" s="18"/>
      <c r="CA312" s="18"/>
      <c r="CB312" s="18"/>
      <c r="CC312" s="18"/>
      <c r="CD312" s="18"/>
      <c r="CE312" s="18"/>
      <c r="CF312" s="18"/>
      <c r="CG312" s="18"/>
      <c r="CH312" s="18"/>
      <c r="CI312" s="18"/>
      <c r="CJ312" s="18"/>
      <c r="CK312" s="18"/>
      <c r="CL312" s="18"/>
      <c r="CM312" s="18"/>
      <c r="CN312" s="18"/>
    </row>
    <row r="313" spans="1:92" x14ac:dyDescent="0.2">
      <c r="A313" s="18" t="s">
        <v>52</v>
      </c>
      <c r="B313" s="23" t="s">
        <v>53</v>
      </c>
      <c r="C313" s="18" t="s">
        <v>577</v>
      </c>
      <c r="D313" s="18" t="s">
        <v>565</v>
      </c>
      <c r="E313" s="18" t="s">
        <v>55</v>
      </c>
      <c r="F313" s="20">
        <v>32.398000000000003</v>
      </c>
      <c r="G313" s="20">
        <v>140.3655</v>
      </c>
      <c r="H313" s="26" t="s">
        <v>104</v>
      </c>
      <c r="I313" s="23">
        <v>28.7</v>
      </c>
      <c r="J313" s="27">
        <v>0.40207281184992238</v>
      </c>
      <c r="K313" s="21">
        <v>55.43</v>
      </c>
      <c r="L313" s="21">
        <v>2.76</v>
      </c>
      <c r="M313" s="21">
        <v>0.33650000000000002</v>
      </c>
      <c r="N313" s="21">
        <v>12.01</v>
      </c>
      <c r="O313" s="21">
        <v>1.1017999999999999</v>
      </c>
      <c r="P313" s="21">
        <v>3.52</v>
      </c>
      <c r="Q313" s="21">
        <v>7.8</v>
      </c>
      <c r="R313" s="21">
        <v>0.25590000000000002</v>
      </c>
      <c r="S313" s="21">
        <v>13.35</v>
      </c>
      <c r="T313" s="21">
        <v>5.9400000000000001E-2</v>
      </c>
      <c r="U313" s="20"/>
      <c r="V313" s="20">
        <f t="shared" si="14"/>
        <v>96.623599999999982</v>
      </c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E313" s="24"/>
      <c r="BF313" s="24"/>
      <c r="BG313" s="20"/>
      <c r="BI313" s="20"/>
      <c r="BJ313" s="18"/>
      <c r="BK313" s="18"/>
      <c r="BL313" s="18"/>
      <c r="BM313" s="18"/>
      <c r="BN313" s="18"/>
      <c r="BO313" s="18"/>
      <c r="BP313" s="18"/>
      <c r="BQ313" s="18"/>
      <c r="BR313" s="18"/>
      <c r="BS313" s="18"/>
      <c r="BT313" s="18"/>
      <c r="BU313" s="18"/>
      <c r="BV313" s="18"/>
      <c r="BW313" s="18"/>
      <c r="BX313" s="18"/>
      <c r="BY313" s="18"/>
      <c r="BZ313" s="18"/>
      <c r="CA313" s="18"/>
      <c r="CB313" s="18"/>
      <c r="CC313" s="18"/>
      <c r="CD313" s="18"/>
      <c r="CE313" s="18"/>
      <c r="CF313" s="18"/>
      <c r="CG313" s="18"/>
      <c r="CH313" s="18"/>
      <c r="CI313" s="18"/>
      <c r="CJ313" s="18"/>
      <c r="CK313" s="18"/>
      <c r="CL313" s="18"/>
      <c r="CM313" s="18"/>
      <c r="CN313" s="18"/>
    </row>
    <row r="314" spans="1:92" x14ac:dyDescent="0.2">
      <c r="A314" s="18" t="s">
        <v>242</v>
      </c>
      <c r="B314" s="23" t="s">
        <v>103</v>
      </c>
      <c r="C314" s="18" t="s">
        <v>614</v>
      </c>
      <c r="D314" s="18" t="s">
        <v>244</v>
      </c>
      <c r="E314" s="26" t="s">
        <v>55</v>
      </c>
      <c r="F314" s="20">
        <v>30.861000000000001</v>
      </c>
      <c r="G314" s="20">
        <v>141.3142</v>
      </c>
      <c r="H314" s="18" t="s">
        <v>175</v>
      </c>
      <c r="I314" s="19"/>
      <c r="J314" s="21">
        <v>24</v>
      </c>
      <c r="K314" s="21">
        <v>55.58</v>
      </c>
      <c r="L314" s="21">
        <v>2.73</v>
      </c>
      <c r="M314" s="21">
        <v>0.52</v>
      </c>
      <c r="N314" s="21">
        <v>12.62</v>
      </c>
      <c r="O314" s="21">
        <v>0.96</v>
      </c>
      <c r="P314" s="21">
        <v>3.76</v>
      </c>
      <c r="Q314" s="21">
        <v>8.6</v>
      </c>
      <c r="R314" s="21">
        <v>0.25</v>
      </c>
      <c r="S314" s="21">
        <v>14.98</v>
      </c>
      <c r="T314" s="21"/>
      <c r="U314" s="20"/>
      <c r="V314" s="20">
        <v>96.63</v>
      </c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E314" s="24"/>
      <c r="BF314" s="24"/>
      <c r="BG314" s="20"/>
      <c r="BI314" s="20"/>
      <c r="BJ314" s="18"/>
      <c r="BK314" s="18"/>
      <c r="BL314" s="18"/>
      <c r="BM314" s="18"/>
      <c r="BN314" s="18"/>
      <c r="BO314" s="18"/>
      <c r="BP314" s="18"/>
      <c r="BQ314" s="18"/>
      <c r="BR314" s="18"/>
      <c r="BS314" s="18"/>
      <c r="BT314" s="18"/>
      <c r="BU314" s="18"/>
      <c r="BV314" s="18"/>
      <c r="BW314" s="18"/>
      <c r="BX314" s="18"/>
      <c r="BY314" s="18"/>
      <c r="BZ314" s="18"/>
      <c r="CA314" s="18"/>
      <c r="CB314" s="18"/>
      <c r="CC314" s="18"/>
      <c r="CD314" s="18"/>
      <c r="CE314" s="18"/>
      <c r="CF314" s="18"/>
      <c r="CG314" s="18"/>
      <c r="CH314" s="18"/>
      <c r="CI314" s="18"/>
      <c r="CJ314" s="18"/>
      <c r="CK314" s="18"/>
      <c r="CL314" s="18"/>
      <c r="CM314" s="18"/>
      <c r="CN314" s="18"/>
    </row>
    <row r="315" spans="1:92" x14ac:dyDescent="0.2">
      <c r="A315" s="18" t="s">
        <v>301</v>
      </c>
      <c r="B315" s="23" t="s">
        <v>103</v>
      </c>
      <c r="C315" s="18" t="s">
        <v>689</v>
      </c>
      <c r="D315" s="18" t="s">
        <v>689</v>
      </c>
      <c r="E315" s="18" t="s">
        <v>55</v>
      </c>
      <c r="F315" s="20">
        <v>30.861000000000001</v>
      </c>
      <c r="G315" s="20">
        <v>141.3142</v>
      </c>
      <c r="H315" s="18" t="s">
        <v>558</v>
      </c>
      <c r="I315" s="19"/>
      <c r="J315" s="21">
        <v>1.9249999999999998</v>
      </c>
      <c r="K315" s="21">
        <v>55.24</v>
      </c>
      <c r="L315" s="21">
        <v>2.65</v>
      </c>
      <c r="M315" s="21">
        <v>0.36</v>
      </c>
      <c r="N315" s="21">
        <v>10.93</v>
      </c>
      <c r="O315" s="21">
        <v>1.05</v>
      </c>
      <c r="P315" s="21">
        <v>3.3</v>
      </c>
      <c r="Q315" s="21">
        <v>8.4600000000000009</v>
      </c>
      <c r="R315" s="21">
        <v>0.23</v>
      </c>
      <c r="S315" s="21">
        <v>14.3</v>
      </c>
      <c r="T315" s="21">
        <v>0.12</v>
      </c>
      <c r="U315" s="20"/>
      <c r="V315" s="20">
        <f t="shared" ref="V315:V322" si="15">SUM(K315:T315)</f>
        <v>96.640000000000015</v>
      </c>
      <c r="W315" s="20"/>
      <c r="X315" s="20"/>
      <c r="Y315" s="20">
        <v>2420</v>
      </c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E315" s="24"/>
      <c r="BF315" s="24"/>
      <c r="BG315" s="20"/>
      <c r="BI315" s="20"/>
      <c r="BJ315" s="18"/>
      <c r="BK315" s="18"/>
      <c r="BL315" s="18"/>
      <c r="BM315" s="18"/>
      <c r="BN315" s="18"/>
      <c r="BO315" s="18"/>
      <c r="BP315" s="18"/>
      <c r="BQ315" s="18"/>
      <c r="BR315" s="18"/>
      <c r="BS315" s="18"/>
      <c r="BT315" s="18"/>
      <c r="BU315" s="18"/>
      <c r="BV315" s="18"/>
      <c r="BW315" s="18"/>
      <c r="BX315" s="18"/>
      <c r="BY315" s="18"/>
      <c r="BZ315" s="18"/>
      <c r="CA315" s="18"/>
      <c r="CB315" s="18"/>
      <c r="CC315" s="18"/>
      <c r="CD315" s="18"/>
      <c r="CE315" s="18"/>
      <c r="CF315" s="18"/>
      <c r="CG315" s="18"/>
      <c r="CH315" s="18"/>
      <c r="CI315" s="18"/>
      <c r="CJ315" s="18"/>
      <c r="CK315" s="18"/>
      <c r="CL315" s="18"/>
      <c r="CM315" s="18"/>
      <c r="CN315" s="18"/>
    </row>
    <row r="316" spans="1:92" s="18" customFormat="1" x14ac:dyDescent="0.2">
      <c r="A316" s="18" t="s">
        <v>52</v>
      </c>
      <c r="B316" s="23" t="s">
        <v>53</v>
      </c>
      <c r="C316" s="26" t="s">
        <v>261</v>
      </c>
      <c r="D316" s="18" t="s">
        <v>413</v>
      </c>
      <c r="E316" s="18" t="s">
        <v>55</v>
      </c>
      <c r="F316" s="20">
        <v>32.398000000000003</v>
      </c>
      <c r="G316" s="20">
        <v>140.3655</v>
      </c>
      <c r="H316" s="26" t="s">
        <v>104</v>
      </c>
      <c r="I316" s="23">
        <v>47.77</v>
      </c>
      <c r="J316" s="27">
        <v>0.67044950794272595</v>
      </c>
      <c r="K316" s="21">
        <v>54.56</v>
      </c>
      <c r="L316" s="21">
        <v>3.29</v>
      </c>
      <c r="M316" s="21">
        <v>0.35389999999999999</v>
      </c>
      <c r="N316" s="21">
        <v>11.64</v>
      </c>
      <c r="O316" s="21">
        <v>1.2175</v>
      </c>
      <c r="P316" s="21">
        <v>3.36</v>
      </c>
      <c r="Q316" s="21">
        <v>7.85</v>
      </c>
      <c r="R316" s="21">
        <v>0.23469999999999999</v>
      </c>
      <c r="S316" s="21">
        <v>14.03</v>
      </c>
      <c r="T316" s="21">
        <v>0.1075</v>
      </c>
      <c r="U316" s="20"/>
      <c r="V316" s="20">
        <f t="shared" si="15"/>
        <v>96.643600000000006</v>
      </c>
      <c r="W316" s="20"/>
      <c r="X316" s="20"/>
      <c r="Y316" s="20"/>
      <c r="Z316" s="20"/>
      <c r="AA316" s="20">
        <v>9.7799999999999994</v>
      </c>
      <c r="AB316" s="20">
        <v>37.15</v>
      </c>
      <c r="AC316" s="20">
        <v>9.51</v>
      </c>
      <c r="AD316" s="20">
        <v>152.82</v>
      </c>
      <c r="AE316" s="20">
        <v>23.04</v>
      </c>
      <c r="AF316" s="20">
        <v>46.94</v>
      </c>
      <c r="AG316" s="20">
        <v>1.329</v>
      </c>
      <c r="AH316" s="20">
        <v>1.032</v>
      </c>
      <c r="AI316" s="20">
        <v>100.41</v>
      </c>
      <c r="AJ316" s="20">
        <v>2.1949999999999998</v>
      </c>
      <c r="AK316" s="20">
        <v>6.05</v>
      </c>
      <c r="AL316" s="20">
        <v>1.169</v>
      </c>
      <c r="AM316" s="20">
        <v>6.06</v>
      </c>
      <c r="AN316" s="20">
        <v>2.5099999999999998</v>
      </c>
      <c r="AO316" s="20">
        <v>0.79800000000000004</v>
      </c>
      <c r="AP316" s="20">
        <v>2.76</v>
      </c>
      <c r="AQ316" s="20">
        <v>0.56899999999999995</v>
      </c>
      <c r="AR316" s="20">
        <v>3.81</v>
      </c>
      <c r="AS316" s="20">
        <v>0.84699999999999998</v>
      </c>
      <c r="AT316" s="20">
        <v>2.5</v>
      </c>
      <c r="AU316" s="20">
        <v>0.372</v>
      </c>
      <c r="AV316" s="20">
        <v>2.65</v>
      </c>
      <c r="AW316" s="20">
        <v>0.379</v>
      </c>
      <c r="AX316" s="20">
        <v>1.58</v>
      </c>
      <c r="AY316" s="20">
        <v>0.11700000000000001</v>
      </c>
      <c r="AZ316" s="20">
        <v>8.2200000000000006</v>
      </c>
      <c r="BA316" s="20">
        <v>0.47599999999999998</v>
      </c>
      <c r="BB316" s="20">
        <v>0.70099999999999996</v>
      </c>
      <c r="BC316" s="24">
        <f>AI316/BA316</f>
        <v>210.94537815126051</v>
      </c>
      <c r="BD316" s="24">
        <f>AC316/BA316</f>
        <v>19.978991596638657</v>
      </c>
      <c r="BE316" s="24">
        <f>BA316/AG316</f>
        <v>0.3581640331075997</v>
      </c>
      <c r="BF316" s="24">
        <f>AH316/AI316</f>
        <v>1.0277860770839559E-2</v>
      </c>
      <c r="BG316" s="20"/>
      <c r="BH316" s="25">
        <f>AJ316/AV316</f>
        <v>0.82830188679245276</v>
      </c>
      <c r="BI316" s="20">
        <f>AJ316/AN316</f>
        <v>0.87450199203187251</v>
      </c>
    </row>
    <row r="317" spans="1:92" s="18" customFormat="1" x14ac:dyDescent="0.2">
      <c r="A317" s="18" t="s">
        <v>301</v>
      </c>
      <c r="B317" s="23" t="s">
        <v>103</v>
      </c>
      <c r="C317" s="18" t="s">
        <v>628</v>
      </c>
      <c r="D317" s="18" t="s">
        <v>628</v>
      </c>
      <c r="E317" s="18" t="s">
        <v>55</v>
      </c>
      <c r="F317" s="20">
        <v>30.861000000000001</v>
      </c>
      <c r="G317" s="20">
        <v>141.3142</v>
      </c>
      <c r="H317" s="18" t="s">
        <v>558</v>
      </c>
      <c r="I317" s="19"/>
      <c r="J317" s="21">
        <v>3.4539999999999997</v>
      </c>
      <c r="K317" s="21">
        <v>55.15</v>
      </c>
      <c r="L317" s="21">
        <v>2.86</v>
      </c>
      <c r="M317" s="21">
        <v>0.39</v>
      </c>
      <c r="N317" s="21">
        <v>11.93</v>
      </c>
      <c r="O317" s="21">
        <v>0.94</v>
      </c>
      <c r="P317" s="21">
        <v>3.55</v>
      </c>
      <c r="Q317" s="21">
        <v>7.62</v>
      </c>
      <c r="R317" s="21">
        <v>0.14000000000000001</v>
      </c>
      <c r="S317" s="21">
        <v>14</v>
      </c>
      <c r="T317" s="21">
        <v>0.09</v>
      </c>
      <c r="U317" s="20"/>
      <c r="V317" s="20">
        <f t="shared" si="15"/>
        <v>96.67</v>
      </c>
      <c r="W317" s="20"/>
      <c r="X317" s="20"/>
      <c r="Y317" s="20">
        <v>1930</v>
      </c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4"/>
      <c r="BD317" s="24"/>
      <c r="BE317" s="24"/>
      <c r="BF317" s="24"/>
      <c r="BG317" s="20"/>
      <c r="BH317" s="25"/>
      <c r="BI317" s="20"/>
    </row>
    <row r="318" spans="1:92" s="18" customFormat="1" x14ac:dyDescent="0.2">
      <c r="A318" s="18" t="s">
        <v>301</v>
      </c>
      <c r="B318" s="23" t="s">
        <v>103</v>
      </c>
      <c r="C318" s="18" t="s">
        <v>112</v>
      </c>
      <c r="D318" s="18" t="s">
        <v>112</v>
      </c>
      <c r="E318" s="18" t="s">
        <v>55</v>
      </c>
      <c r="F318" s="20">
        <v>30.861000000000001</v>
      </c>
      <c r="G318" s="20">
        <v>141.3142</v>
      </c>
      <c r="H318" s="18" t="s">
        <v>557</v>
      </c>
      <c r="I318" s="19"/>
      <c r="J318" s="21">
        <v>6.0309999999999997</v>
      </c>
      <c r="K318" s="21">
        <v>51.82</v>
      </c>
      <c r="L318" s="21">
        <v>1.96</v>
      </c>
      <c r="M318" s="21">
        <v>0.24</v>
      </c>
      <c r="N318" s="21">
        <v>10.87</v>
      </c>
      <c r="O318" s="21">
        <v>0.75</v>
      </c>
      <c r="P318" s="21">
        <v>6.22</v>
      </c>
      <c r="Q318" s="21">
        <v>10.45</v>
      </c>
      <c r="R318" s="21">
        <v>0.26</v>
      </c>
      <c r="S318" s="21">
        <v>14</v>
      </c>
      <c r="T318" s="21">
        <v>0.1</v>
      </c>
      <c r="U318" s="20"/>
      <c r="V318" s="20">
        <f t="shared" si="15"/>
        <v>96.67</v>
      </c>
      <c r="W318" s="20"/>
      <c r="X318" s="20"/>
      <c r="Y318" s="20">
        <v>720</v>
      </c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4"/>
      <c r="BD318" s="24"/>
      <c r="BE318" s="24"/>
      <c r="BF318" s="24"/>
      <c r="BG318" s="20"/>
      <c r="BH318" s="25"/>
      <c r="BI318" s="20"/>
    </row>
    <row r="319" spans="1:92" s="18" customFormat="1" x14ac:dyDescent="0.2">
      <c r="A319" s="18" t="s">
        <v>301</v>
      </c>
      <c r="B319" s="23" t="s">
        <v>103</v>
      </c>
      <c r="C319" s="18" t="s">
        <v>689</v>
      </c>
      <c r="D319" s="18" t="s">
        <v>689</v>
      </c>
      <c r="E319" s="18" t="s">
        <v>55</v>
      </c>
      <c r="F319" s="20">
        <v>30.861000000000001</v>
      </c>
      <c r="G319" s="20">
        <v>141.3142</v>
      </c>
      <c r="H319" s="18" t="s">
        <v>558</v>
      </c>
      <c r="I319" s="19"/>
      <c r="J319" s="21">
        <v>1.9249999999999998</v>
      </c>
      <c r="K319" s="21">
        <v>54.03</v>
      </c>
      <c r="L319" s="21">
        <v>2.76</v>
      </c>
      <c r="M319" s="21">
        <v>0.41</v>
      </c>
      <c r="N319" s="21">
        <v>11.61</v>
      </c>
      <c r="O319" s="21">
        <v>1.1399999999999999</v>
      </c>
      <c r="P319" s="21">
        <v>3.46</v>
      </c>
      <c r="Q319" s="21">
        <v>8.4700000000000006</v>
      </c>
      <c r="R319" s="21">
        <v>0.17</v>
      </c>
      <c r="S319" s="21">
        <v>14.5</v>
      </c>
      <c r="T319" s="21">
        <v>0.13</v>
      </c>
      <c r="U319" s="20"/>
      <c r="V319" s="20">
        <f t="shared" si="15"/>
        <v>96.679999999999993</v>
      </c>
      <c r="W319" s="20"/>
      <c r="X319" s="20"/>
      <c r="Y319" s="20">
        <v>1290</v>
      </c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4"/>
      <c r="BD319" s="24"/>
      <c r="BE319" s="24"/>
      <c r="BF319" s="24"/>
      <c r="BG319" s="20"/>
      <c r="BH319" s="25"/>
      <c r="BI319" s="20"/>
    </row>
    <row r="320" spans="1:92" s="18" customFormat="1" x14ac:dyDescent="0.2">
      <c r="A320" s="18" t="s">
        <v>301</v>
      </c>
      <c r="B320" s="23" t="s">
        <v>103</v>
      </c>
      <c r="C320" s="18" t="s">
        <v>636</v>
      </c>
      <c r="D320" s="18" t="s">
        <v>636</v>
      </c>
      <c r="E320" s="18" t="s">
        <v>55</v>
      </c>
      <c r="F320" s="20">
        <v>30.861000000000001</v>
      </c>
      <c r="G320" s="20">
        <v>141.3142</v>
      </c>
      <c r="H320" s="18" t="s">
        <v>558</v>
      </c>
      <c r="I320" s="19"/>
      <c r="J320" s="21">
        <v>4.7930000000000001</v>
      </c>
      <c r="K320" s="21">
        <v>56.19</v>
      </c>
      <c r="L320" s="21">
        <v>3</v>
      </c>
      <c r="M320" s="21">
        <v>0.39</v>
      </c>
      <c r="N320" s="21">
        <v>10.44</v>
      </c>
      <c r="O320" s="21">
        <v>1</v>
      </c>
      <c r="P320" s="21">
        <v>3.29</v>
      </c>
      <c r="Q320" s="21">
        <v>7.63</v>
      </c>
      <c r="R320" s="21">
        <v>0.25</v>
      </c>
      <c r="S320" s="21">
        <v>14.4</v>
      </c>
      <c r="T320" s="21">
        <v>0.1</v>
      </c>
      <c r="U320" s="20"/>
      <c r="V320" s="20">
        <f t="shared" si="15"/>
        <v>96.69</v>
      </c>
      <c r="W320" s="20"/>
      <c r="X320" s="20"/>
      <c r="Y320" s="20">
        <v>1470</v>
      </c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4"/>
      <c r="BD320" s="24"/>
      <c r="BE320" s="24"/>
      <c r="BF320" s="24"/>
      <c r="BG320" s="20"/>
      <c r="BH320" s="25"/>
      <c r="BI320" s="20"/>
    </row>
    <row r="321" spans="1:61" s="18" customFormat="1" x14ac:dyDescent="0.2">
      <c r="A321" s="18" t="s">
        <v>301</v>
      </c>
      <c r="B321" s="23" t="s">
        <v>103</v>
      </c>
      <c r="C321" s="18" t="s">
        <v>643</v>
      </c>
      <c r="D321" s="18" t="s">
        <v>643</v>
      </c>
      <c r="E321" s="18" t="s">
        <v>55</v>
      </c>
      <c r="F321" s="20">
        <v>30.861000000000001</v>
      </c>
      <c r="G321" s="20">
        <v>141.3142</v>
      </c>
      <c r="H321" s="18" t="s">
        <v>558</v>
      </c>
      <c r="I321" s="19"/>
      <c r="J321" s="21">
        <v>0.11399999999999999</v>
      </c>
      <c r="K321" s="21">
        <v>55.99</v>
      </c>
      <c r="L321" s="21">
        <v>2.93</v>
      </c>
      <c r="M321" s="21">
        <v>0.25</v>
      </c>
      <c r="N321" s="21">
        <v>11.02</v>
      </c>
      <c r="O321" s="21">
        <v>1.1399999999999999</v>
      </c>
      <c r="P321" s="21">
        <v>2.99</v>
      </c>
      <c r="Q321" s="21">
        <v>7.4</v>
      </c>
      <c r="R321" s="21">
        <v>0.22</v>
      </c>
      <c r="S321" s="21">
        <v>14.6</v>
      </c>
      <c r="T321" s="21">
        <v>0.16</v>
      </c>
      <c r="U321" s="20"/>
      <c r="V321" s="20">
        <f t="shared" si="15"/>
        <v>96.699999999999989</v>
      </c>
      <c r="W321" s="20"/>
      <c r="X321" s="20"/>
      <c r="Y321" s="20">
        <v>1300</v>
      </c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4"/>
      <c r="BD321" s="24"/>
      <c r="BE321" s="24"/>
      <c r="BF321" s="24"/>
      <c r="BG321" s="20"/>
      <c r="BH321" s="25"/>
      <c r="BI321" s="20"/>
    </row>
    <row r="322" spans="1:61" s="18" customFormat="1" x14ac:dyDescent="0.2">
      <c r="A322" s="18" t="s">
        <v>301</v>
      </c>
      <c r="B322" s="23" t="s">
        <v>103</v>
      </c>
      <c r="C322" s="18" t="s">
        <v>689</v>
      </c>
      <c r="D322" s="18" t="s">
        <v>689</v>
      </c>
      <c r="E322" s="18" t="s">
        <v>55</v>
      </c>
      <c r="F322" s="20">
        <v>30.861000000000001</v>
      </c>
      <c r="G322" s="20">
        <v>141.3142</v>
      </c>
      <c r="H322" s="18" t="s">
        <v>558</v>
      </c>
      <c r="I322" s="19"/>
      <c r="J322" s="21">
        <v>1.9249999999999998</v>
      </c>
      <c r="K322" s="21">
        <v>54.96</v>
      </c>
      <c r="L322" s="21">
        <v>2.9</v>
      </c>
      <c r="M322" s="21">
        <v>0.42</v>
      </c>
      <c r="N322" s="21">
        <v>11.26</v>
      </c>
      <c r="O322" s="21">
        <v>1.1100000000000001</v>
      </c>
      <c r="P322" s="21">
        <v>3.12</v>
      </c>
      <c r="Q322" s="21">
        <v>8.2100000000000009</v>
      </c>
      <c r="R322" s="21">
        <v>0.2</v>
      </c>
      <c r="S322" s="21">
        <v>14.4</v>
      </c>
      <c r="T322" s="21">
        <v>0.12</v>
      </c>
      <c r="U322" s="20"/>
      <c r="V322" s="20">
        <f t="shared" si="15"/>
        <v>96.700000000000031</v>
      </c>
      <c r="W322" s="20"/>
      <c r="X322" s="20"/>
      <c r="Y322" s="20">
        <v>1770</v>
      </c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4"/>
      <c r="BD322" s="24"/>
      <c r="BE322" s="24"/>
      <c r="BF322" s="24"/>
      <c r="BG322" s="20"/>
      <c r="BH322" s="25"/>
      <c r="BI322" s="20"/>
    </row>
    <row r="323" spans="1:61" s="18" customFormat="1" x14ac:dyDescent="0.2">
      <c r="A323" s="18" t="s">
        <v>242</v>
      </c>
      <c r="B323" s="23" t="s">
        <v>103</v>
      </c>
      <c r="C323" s="18" t="s">
        <v>615</v>
      </c>
      <c r="D323" s="18" t="s">
        <v>245</v>
      </c>
      <c r="E323" s="26" t="s">
        <v>55</v>
      </c>
      <c r="F323" s="20">
        <v>30.861000000000001</v>
      </c>
      <c r="G323" s="20">
        <v>141.3142</v>
      </c>
      <c r="H323" s="18" t="s">
        <v>175</v>
      </c>
      <c r="I323" s="19"/>
      <c r="J323" s="21">
        <v>28.5</v>
      </c>
      <c r="K323" s="21">
        <v>55.31</v>
      </c>
      <c r="L323" s="21">
        <v>2.7</v>
      </c>
      <c r="M323" s="21">
        <v>0.36</v>
      </c>
      <c r="N323" s="21">
        <v>12.23</v>
      </c>
      <c r="O323" s="21">
        <v>0.97</v>
      </c>
      <c r="P323" s="21">
        <v>3.98</v>
      </c>
      <c r="Q323" s="21">
        <v>9.14</v>
      </c>
      <c r="R323" s="21">
        <v>0.09</v>
      </c>
      <c r="S323" s="21">
        <v>15.22</v>
      </c>
      <c r="T323" s="21"/>
      <c r="U323" s="20"/>
      <c r="V323" s="20">
        <v>96.71</v>
      </c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4"/>
      <c r="BD323" s="24"/>
      <c r="BE323" s="24"/>
      <c r="BF323" s="24"/>
      <c r="BG323" s="20"/>
      <c r="BH323" s="25"/>
      <c r="BI323" s="20"/>
    </row>
    <row r="324" spans="1:61" s="18" customFormat="1" x14ac:dyDescent="0.2">
      <c r="A324" s="18" t="s">
        <v>301</v>
      </c>
      <c r="B324" s="23" t="s">
        <v>103</v>
      </c>
      <c r="C324" s="18" t="s">
        <v>279</v>
      </c>
      <c r="D324" s="18" t="s">
        <v>279</v>
      </c>
      <c r="E324" s="18" t="s">
        <v>55</v>
      </c>
      <c r="F324" s="20">
        <v>30.861000000000001</v>
      </c>
      <c r="G324" s="20">
        <v>141.3142</v>
      </c>
      <c r="H324" s="18" t="s">
        <v>111</v>
      </c>
      <c r="I324" s="19"/>
      <c r="J324" s="21">
        <v>33.256999999999998</v>
      </c>
      <c r="K324" s="21">
        <v>50.2</v>
      </c>
      <c r="L324" s="21">
        <v>1.71</v>
      </c>
      <c r="M324" s="21">
        <v>0.28000000000000003</v>
      </c>
      <c r="N324" s="21">
        <v>11.62</v>
      </c>
      <c r="O324" s="21">
        <v>0.93</v>
      </c>
      <c r="P324" s="21">
        <v>6.04</v>
      </c>
      <c r="Q324" s="21">
        <v>10.93</v>
      </c>
      <c r="R324" s="21">
        <v>0.21</v>
      </c>
      <c r="S324" s="21">
        <v>14.69</v>
      </c>
      <c r="T324" s="21">
        <v>0.1</v>
      </c>
      <c r="U324" s="20"/>
      <c r="V324" s="20">
        <f t="shared" ref="V324:V337" si="16">SUM(K324:T324)</f>
        <v>96.71</v>
      </c>
      <c r="W324" s="20"/>
      <c r="X324" s="20"/>
      <c r="Y324" s="20">
        <v>697</v>
      </c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4"/>
      <c r="BD324" s="24"/>
      <c r="BE324" s="24"/>
      <c r="BF324" s="24"/>
      <c r="BG324" s="20"/>
      <c r="BH324" s="25"/>
      <c r="BI324" s="20"/>
    </row>
    <row r="325" spans="1:61" s="18" customFormat="1" x14ac:dyDescent="0.2">
      <c r="A325" s="18" t="s">
        <v>301</v>
      </c>
      <c r="B325" s="23" t="s">
        <v>103</v>
      </c>
      <c r="C325" s="18" t="s">
        <v>645</v>
      </c>
      <c r="D325" s="18" t="s">
        <v>645</v>
      </c>
      <c r="E325" s="18" t="s">
        <v>55</v>
      </c>
      <c r="F325" s="20">
        <v>30.861000000000001</v>
      </c>
      <c r="G325" s="20">
        <v>141.3142</v>
      </c>
      <c r="H325" s="18" t="s">
        <v>558</v>
      </c>
      <c r="I325" s="19"/>
      <c r="J325" s="21">
        <v>7.2069999999999999</v>
      </c>
      <c r="K325" s="21">
        <v>52.71</v>
      </c>
      <c r="L325" s="21">
        <v>2.65</v>
      </c>
      <c r="M325" s="21">
        <v>0.36</v>
      </c>
      <c r="N325" s="21">
        <v>12.86</v>
      </c>
      <c r="O325" s="21">
        <v>1.1399999999999999</v>
      </c>
      <c r="P325" s="21">
        <v>4.21</v>
      </c>
      <c r="Q325" s="21">
        <v>8.58</v>
      </c>
      <c r="R325" s="21">
        <v>0.23</v>
      </c>
      <c r="S325" s="21">
        <v>13.9</v>
      </c>
      <c r="T325" s="21">
        <v>0.08</v>
      </c>
      <c r="U325" s="20"/>
      <c r="V325" s="20">
        <f t="shared" si="16"/>
        <v>96.72</v>
      </c>
      <c r="W325" s="20"/>
      <c r="X325" s="20"/>
      <c r="Y325" s="20">
        <v>1090</v>
      </c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4"/>
      <c r="BD325" s="24"/>
      <c r="BE325" s="24"/>
      <c r="BF325" s="24"/>
      <c r="BG325" s="20"/>
      <c r="BH325" s="25"/>
      <c r="BI325" s="20"/>
    </row>
    <row r="326" spans="1:61" s="18" customFormat="1" x14ac:dyDescent="0.2">
      <c r="A326" s="18" t="s">
        <v>301</v>
      </c>
      <c r="B326" s="23" t="s">
        <v>103</v>
      </c>
      <c r="C326" s="18" t="s">
        <v>277</v>
      </c>
      <c r="D326" s="18" t="s">
        <v>277</v>
      </c>
      <c r="E326" s="18" t="s">
        <v>55</v>
      </c>
      <c r="F326" s="20">
        <v>30.861000000000001</v>
      </c>
      <c r="G326" s="20">
        <v>141.3142</v>
      </c>
      <c r="H326" s="18" t="s">
        <v>558</v>
      </c>
      <c r="I326" s="19"/>
      <c r="J326" s="21">
        <v>11.950999999999999</v>
      </c>
      <c r="K326" s="21">
        <v>54.95</v>
      </c>
      <c r="L326" s="21">
        <v>2.75</v>
      </c>
      <c r="M326" s="21">
        <v>0.39</v>
      </c>
      <c r="N326" s="21">
        <v>11.74</v>
      </c>
      <c r="O326" s="21">
        <v>1.04</v>
      </c>
      <c r="P326" s="21">
        <v>4.1900000000000004</v>
      </c>
      <c r="Q326" s="21">
        <v>7.55</v>
      </c>
      <c r="R326" s="21">
        <v>0.22</v>
      </c>
      <c r="S326" s="21">
        <v>13.76</v>
      </c>
      <c r="T326" s="21">
        <v>0.13</v>
      </c>
      <c r="U326" s="20"/>
      <c r="V326" s="20">
        <f t="shared" si="16"/>
        <v>96.72</v>
      </c>
      <c r="W326" s="20"/>
      <c r="X326" s="20"/>
      <c r="Y326" s="20">
        <v>1473</v>
      </c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4"/>
      <c r="BD326" s="24"/>
      <c r="BE326" s="24"/>
      <c r="BF326" s="24"/>
      <c r="BG326" s="20"/>
      <c r="BH326" s="25"/>
      <c r="BI326" s="20"/>
    </row>
    <row r="327" spans="1:61" s="18" customFormat="1" x14ac:dyDescent="0.2">
      <c r="A327" s="18" t="s">
        <v>52</v>
      </c>
      <c r="B327" s="23" t="s">
        <v>53</v>
      </c>
      <c r="C327" s="18" t="s">
        <v>585</v>
      </c>
      <c r="D327" s="18" t="s">
        <v>528</v>
      </c>
      <c r="E327" s="18" t="s">
        <v>55</v>
      </c>
      <c r="F327" s="20">
        <v>32.398000000000003</v>
      </c>
      <c r="G327" s="20">
        <v>140.3655</v>
      </c>
      <c r="H327" s="26" t="s">
        <v>104</v>
      </c>
      <c r="I327" s="23">
        <v>56.64</v>
      </c>
      <c r="J327" s="27">
        <v>0.81580260977651431</v>
      </c>
      <c r="K327" s="21">
        <v>53</v>
      </c>
      <c r="L327" s="21">
        <v>2.52</v>
      </c>
      <c r="M327" s="21">
        <v>0.36830000000000002</v>
      </c>
      <c r="N327" s="21">
        <v>13.27</v>
      </c>
      <c r="O327" s="21">
        <v>1.3258000000000001</v>
      </c>
      <c r="P327" s="21">
        <v>4.0199999999999996</v>
      </c>
      <c r="Q327" s="21">
        <v>8.86</v>
      </c>
      <c r="R327" s="21">
        <v>0.25390000000000001</v>
      </c>
      <c r="S327" s="21">
        <v>13.03</v>
      </c>
      <c r="T327" s="21">
        <v>7.51E-2</v>
      </c>
      <c r="U327" s="20"/>
      <c r="V327" s="20">
        <f t="shared" si="16"/>
        <v>96.723100000000002</v>
      </c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4"/>
      <c r="BD327" s="24"/>
      <c r="BE327" s="24"/>
      <c r="BF327" s="24"/>
      <c r="BG327" s="20"/>
      <c r="BH327" s="25"/>
      <c r="BI327" s="20"/>
    </row>
    <row r="328" spans="1:61" s="18" customFormat="1" x14ac:dyDescent="0.2">
      <c r="A328" s="18" t="s">
        <v>52</v>
      </c>
      <c r="B328" s="23" t="s">
        <v>53</v>
      </c>
      <c r="C328" s="26" t="s">
        <v>255</v>
      </c>
      <c r="D328" s="18" t="s">
        <v>345</v>
      </c>
      <c r="E328" s="18" t="s">
        <v>55</v>
      </c>
      <c r="F328" s="20">
        <v>32.398000000000003</v>
      </c>
      <c r="G328" s="20">
        <v>140.3655</v>
      </c>
      <c r="H328" s="26" t="s">
        <v>104</v>
      </c>
      <c r="I328" s="23">
        <v>21.93</v>
      </c>
      <c r="J328" s="27">
        <v>0.31958231902881262</v>
      </c>
      <c r="K328" s="21">
        <v>53.69</v>
      </c>
      <c r="L328" s="21">
        <v>2.77</v>
      </c>
      <c r="M328" s="21">
        <v>0.25740000000000002</v>
      </c>
      <c r="N328" s="21">
        <v>11.61</v>
      </c>
      <c r="O328" s="21">
        <v>1.1819</v>
      </c>
      <c r="P328" s="21">
        <v>3.89</v>
      </c>
      <c r="Q328" s="21">
        <v>8.6999999999999993</v>
      </c>
      <c r="R328" s="21">
        <v>0.2878</v>
      </c>
      <c r="S328" s="21">
        <v>14.27</v>
      </c>
      <c r="T328" s="21">
        <v>6.6799999999999998E-2</v>
      </c>
      <c r="U328" s="20"/>
      <c r="V328" s="20">
        <f t="shared" si="16"/>
        <v>96.7239</v>
      </c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4"/>
      <c r="BD328" s="24"/>
      <c r="BE328" s="24"/>
      <c r="BF328" s="24"/>
      <c r="BG328" s="20"/>
      <c r="BH328" s="25"/>
      <c r="BI328" s="20"/>
    </row>
    <row r="329" spans="1:61" s="18" customFormat="1" x14ac:dyDescent="0.2">
      <c r="A329" s="18" t="s">
        <v>301</v>
      </c>
      <c r="B329" s="23" t="s">
        <v>103</v>
      </c>
      <c r="C329" s="18" t="s">
        <v>653</v>
      </c>
      <c r="D329" s="18" t="s">
        <v>653</v>
      </c>
      <c r="E329" s="18" t="s">
        <v>55</v>
      </c>
      <c r="F329" s="20">
        <v>30.861000000000001</v>
      </c>
      <c r="G329" s="20">
        <v>141.3142</v>
      </c>
      <c r="H329" s="18" t="s">
        <v>558</v>
      </c>
      <c r="I329" s="19"/>
      <c r="J329" s="21">
        <v>9.7569999999999997</v>
      </c>
      <c r="K329" s="21">
        <v>50.56</v>
      </c>
      <c r="L329" s="21">
        <v>1.92</v>
      </c>
      <c r="M329" s="21">
        <v>0.23</v>
      </c>
      <c r="N329" s="21">
        <v>11.26</v>
      </c>
      <c r="O329" s="21">
        <v>0.78</v>
      </c>
      <c r="P329" s="21">
        <v>6.67</v>
      </c>
      <c r="Q329" s="21">
        <v>11.09</v>
      </c>
      <c r="R329" s="21">
        <v>0.16</v>
      </c>
      <c r="S329" s="21">
        <v>14</v>
      </c>
      <c r="T329" s="21">
        <v>0.06</v>
      </c>
      <c r="U329" s="20"/>
      <c r="V329" s="20">
        <f t="shared" si="16"/>
        <v>96.73</v>
      </c>
      <c r="W329" s="20"/>
      <c r="X329" s="20"/>
      <c r="Y329" s="20">
        <v>630</v>
      </c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4"/>
      <c r="BD329" s="24"/>
      <c r="BE329" s="24"/>
      <c r="BF329" s="24"/>
      <c r="BG329" s="20"/>
      <c r="BH329" s="25"/>
      <c r="BI329" s="20"/>
    </row>
    <row r="330" spans="1:61" s="18" customFormat="1" x14ac:dyDescent="0.2">
      <c r="A330" s="18" t="s">
        <v>301</v>
      </c>
      <c r="B330" s="23" t="s">
        <v>103</v>
      </c>
      <c r="C330" s="18" t="s">
        <v>665</v>
      </c>
      <c r="D330" s="18" t="s">
        <v>665</v>
      </c>
      <c r="E330" s="18" t="s">
        <v>55</v>
      </c>
      <c r="F330" s="20">
        <v>30.861000000000001</v>
      </c>
      <c r="G330" s="20">
        <v>141.3142</v>
      </c>
      <c r="H330" s="18" t="s">
        <v>558</v>
      </c>
      <c r="I330" s="19"/>
      <c r="J330" s="21">
        <v>11.513999999999999</v>
      </c>
      <c r="K330" s="21">
        <v>51.34</v>
      </c>
      <c r="L330" s="21">
        <v>2.1800000000000002</v>
      </c>
      <c r="M330" s="21">
        <v>0.24</v>
      </c>
      <c r="N330" s="21">
        <v>12.65</v>
      </c>
      <c r="O330" s="21">
        <v>1.05</v>
      </c>
      <c r="P330" s="21">
        <v>5.34</v>
      </c>
      <c r="Q330" s="21">
        <v>9.9600000000000009</v>
      </c>
      <c r="R330" s="21">
        <v>0.13</v>
      </c>
      <c r="S330" s="21">
        <v>13.7</v>
      </c>
      <c r="T330" s="21">
        <v>0.14000000000000001</v>
      </c>
      <c r="U330" s="20"/>
      <c r="V330" s="20">
        <f t="shared" si="16"/>
        <v>96.730000000000018</v>
      </c>
      <c r="W330" s="20"/>
      <c r="X330" s="20"/>
      <c r="Y330" s="20">
        <v>420</v>
      </c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4"/>
      <c r="BD330" s="24"/>
      <c r="BE330" s="24"/>
      <c r="BF330" s="24"/>
      <c r="BG330" s="20"/>
      <c r="BH330" s="25"/>
      <c r="BI330" s="20"/>
    </row>
    <row r="331" spans="1:61" s="18" customFormat="1" x14ac:dyDescent="0.2">
      <c r="A331" s="18" t="s">
        <v>301</v>
      </c>
      <c r="B331" s="23" t="s">
        <v>103</v>
      </c>
      <c r="C331" s="18" t="s">
        <v>638</v>
      </c>
      <c r="D331" s="18" t="s">
        <v>274</v>
      </c>
      <c r="E331" s="18" t="s">
        <v>55</v>
      </c>
      <c r="F331" s="20">
        <v>30.861000000000001</v>
      </c>
      <c r="G331" s="20">
        <v>141.3142</v>
      </c>
      <c r="H331" s="18" t="s">
        <v>558</v>
      </c>
      <c r="I331" s="19"/>
      <c r="J331" s="21">
        <v>5.0309999999999997</v>
      </c>
      <c r="K331" s="21">
        <v>55.53</v>
      </c>
      <c r="L331" s="21">
        <v>3.19</v>
      </c>
      <c r="M331" s="21">
        <v>0.34</v>
      </c>
      <c r="N331" s="21">
        <v>10.07</v>
      </c>
      <c r="O331" s="21">
        <v>1.1599999999999999</v>
      </c>
      <c r="P331" s="21">
        <v>3.44</v>
      </c>
      <c r="Q331" s="21">
        <v>7.33</v>
      </c>
      <c r="R331" s="21">
        <v>0.35</v>
      </c>
      <c r="S331" s="21">
        <v>15.2</v>
      </c>
      <c r="T331" s="21">
        <v>0.13</v>
      </c>
      <c r="U331" s="20"/>
      <c r="V331" s="20">
        <f t="shared" si="16"/>
        <v>96.739999999999981</v>
      </c>
      <c r="W331" s="20"/>
      <c r="X331" s="20"/>
      <c r="Y331" s="20">
        <v>950</v>
      </c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4"/>
      <c r="BD331" s="24"/>
      <c r="BE331" s="24"/>
      <c r="BF331" s="24"/>
      <c r="BG331" s="20"/>
      <c r="BH331" s="25"/>
      <c r="BI331" s="20"/>
    </row>
    <row r="332" spans="1:61" s="18" customFormat="1" x14ac:dyDescent="0.2">
      <c r="A332" s="18" t="s">
        <v>52</v>
      </c>
      <c r="B332" s="23" t="s">
        <v>53</v>
      </c>
      <c r="C332" s="26" t="s">
        <v>254</v>
      </c>
      <c r="D332" s="18" t="s">
        <v>334</v>
      </c>
      <c r="E332" s="18" t="s">
        <v>55</v>
      </c>
      <c r="F332" s="20">
        <v>32.398000000000003</v>
      </c>
      <c r="G332" s="20">
        <v>140.3655</v>
      </c>
      <c r="H332" s="26" t="s">
        <v>104</v>
      </c>
      <c r="I332" s="23">
        <v>12.95</v>
      </c>
      <c r="J332" s="27">
        <v>0.2070045192278136</v>
      </c>
      <c r="K332" s="21">
        <v>55.85</v>
      </c>
      <c r="L332" s="21">
        <v>3.12</v>
      </c>
      <c r="M332" s="21">
        <v>0.36409999999999998</v>
      </c>
      <c r="N332" s="21">
        <v>11.3</v>
      </c>
      <c r="O332" s="21">
        <v>1.2278</v>
      </c>
      <c r="P332" s="21">
        <v>2.86</v>
      </c>
      <c r="Q332" s="21">
        <v>7.72</v>
      </c>
      <c r="R332" s="21">
        <v>0.26989999999999997</v>
      </c>
      <c r="S332" s="21">
        <v>13.91</v>
      </c>
      <c r="T332" s="21">
        <v>0.122</v>
      </c>
      <c r="U332" s="20"/>
      <c r="V332" s="20">
        <f t="shared" si="16"/>
        <v>96.743800000000007</v>
      </c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4"/>
      <c r="BD332" s="24"/>
      <c r="BE332" s="24"/>
      <c r="BF332" s="24"/>
      <c r="BG332" s="20"/>
      <c r="BH332" s="25"/>
      <c r="BI332" s="20"/>
    </row>
    <row r="333" spans="1:61" s="18" customFormat="1" x14ac:dyDescent="0.2">
      <c r="A333" s="18" t="s">
        <v>52</v>
      </c>
      <c r="B333" s="23" t="s">
        <v>53</v>
      </c>
      <c r="C333" s="18" t="s">
        <v>585</v>
      </c>
      <c r="D333" s="18" t="s">
        <v>527</v>
      </c>
      <c r="E333" s="18" t="s">
        <v>55</v>
      </c>
      <c r="F333" s="20">
        <v>32.398000000000003</v>
      </c>
      <c r="G333" s="20">
        <v>140.3655</v>
      </c>
      <c r="H333" s="26" t="s">
        <v>104</v>
      </c>
      <c r="I333" s="23">
        <v>56.64</v>
      </c>
      <c r="J333" s="27">
        <v>0.81580260977651431</v>
      </c>
      <c r="K333" s="21">
        <v>51.86</v>
      </c>
      <c r="L333" s="21">
        <v>2.64</v>
      </c>
      <c r="M333" s="21">
        <v>0.31109999999999999</v>
      </c>
      <c r="N333" s="21">
        <v>13.38</v>
      </c>
      <c r="O333" s="21">
        <v>1.1851</v>
      </c>
      <c r="P333" s="21">
        <v>4.66</v>
      </c>
      <c r="Q333" s="21">
        <v>9.1</v>
      </c>
      <c r="R333" s="21">
        <v>0.17</v>
      </c>
      <c r="S333" s="21">
        <v>13.34</v>
      </c>
      <c r="T333" s="21">
        <v>9.9400000000000002E-2</v>
      </c>
      <c r="U333" s="20"/>
      <c r="V333" s="20">
        <f t="shared" si="16"/>
        <v>96.74560000000001</v>
      </c>
      <c r="W333" s="20"/>
      <c r="X333" s="20"/>
      <c r="Y333" s="20"/>
      <c r="Z333" s="20"/>
      <c r="AA333" s="20">
        <v>2.6725318421870101</v>
      </c>
      <c r="AB333" s="20">
        <v>17.642885989437701</v>
      </c>
      <c r="AC333" s="20">
        <v>1.6056070208139199</v>
      </c>
      <c r="AD333" s="20">
        <v>52.344041627834699</v>
      </c>
      <c r="AE333" s="20">
        <v>8.56045355700528</v>
      </c>
      <c r="AF333" s="20">
        <v>15.8890369680025</v>
      </c>
      <c r="AG333" s="20">
        <v>0.13362659210935099</v>
      </c>
      <c r="AH333" s="20">
        <v>0.23551686859273099</v>
      </c>
      <c r="AI333" s="20">
        <v>31.1308201304753</v>
      </c>
      <c r="AJ333" s="20">
        <v>0.66604504504504503</v>
      </c>
      <c r="AK333" s="20">
        <v>2.27373998136067</v>
      </c>
      <c r="AL333" s="20">
        <v>0.42175893134513798</v>
      </c>
      <c r="AM333" s="20">
        <v>2.4365973904939402</v>
      </c>
      <c r="AN333" s="20">
        <v>0.96879279279279296</v>
      </c>
      <c r="AO333" s="20">
        <v>0.32153898726312502</v>
      </c>
      <c r="AP333" s="20">
        <v>1.1650568499534</v>
      </c>
      <c r="AQ333" s="20">
        <v>0.21672562907735299</v>
      </c>
      <c r="AR333" s="20">
        <v>1.52417831624728</v>
      </c>
      <c r="AS333" s="20">
        <v>0.32989064926995998</v>
      </c>
      <c r="AT333" s="20">
        <v>1.0084631873252601</v>
      </c>
      <c r="AU333" s="20">
        <v>0.13049471885678801</v>
      </c>
      <c r="AV333" s="20">
        <v>0.97714445479962697</v>
      </c>
      <c r="AW333" s="20">
        <v>0.146780459770115</v>
      </c>
      <c r="AX333" s="20">
        <v>0.64516589002795899</v>
      </c>
      <c r="AY333" s="20">
        <v>3.9670394532463502E-2</v>
      </c>
      <c r="AZ333" s="20">
        <v>1.71209071140106</v>
      </c>
      <c r="BA333" s="20">
        <v>8.4769369369369393E-2</v>
      </c>
      <c r="BB333" s="20">
        <v>6.5560546753650195E-2</v>
      </c>
      <c r="BC333" s="24">
        <f>AI333/BA333</f>
        <v>367.24137931034471</v>
      </c>
      <c r="BD333" s="24">
        <f>AC333/BA333</f>
        <v>18.940886699507413</v>
      </c>
      <c r="BE333" s="24">
        <f>BA333/AG333</f>
        <v>0.63437499999999891</v>
      </c>
      <c r="BF333" s="24">
        <f>AH333/AI333</f>
        <v>7.5653923541247597E-3</v>
      </c>
      <c r="BG333" s="20"/>
      <c r="BH333" s="25">
        <f>AJ333/AV333</f>
        <v>0.68162393162393176</v>
      </c>
      <c r="BI333" s="20">
        <f>AJ333/AN333</f>
        <v>0.68749999999999989</v>
      </c>
    </row>
    <row r="334" spans="1:61" s="18" customFormat="1" x14ac:dyDescent="0.2">
      <c r="A334" s="18" t="s">
        <v>301</v>
      </c>
      <c r="B334" s="23" t="s">
        <v>103</v>
      </c>
      <c r="C334" s="18" t="s">
        <v>273</v>
      </c>
      <c r="D334" s="18" t="s">
        <v>273</v>
      </c>
      <c r="E334" s="18" t="s">
        <v>55</v>
      </c>
      <c r="F334" s="20">
        <v>30.861000000000001</v>
      </c>
      <c r="G334" s="20">
        <v>141.3142</v>
      </c>
      <c r="H334" s="18" t="s">
        <v>558</v>
      </c>
      <c r="I334" s="19"/>
      <c r="J334" s="21">
        <v>3.262</v>
      </c>
      <c r="K334" s="21">
        <v>54.97</v>
      </c>
      <c r="L334" s="21">
        <v>3.02</v>
      </c>
      <c r="M334" s="21">
        <v>0.37</v>
      </c>
      <c r="N334" s="21">
        <v>10.53</v>
      </c>
      <c r="O334" s="21">
        <v>0.97</v>
      </c>
      <c r="P334" s="21">
        <v>3.5</v>
      </c>
      <c r="Q334" s="21">
        <v>7.78</v>
      </c>
      <c r="R334" s="21">
        <v>0.2</v>
      </c>
      <c r="S334" s="21">
        <v>15.3</v>
      </c>
      <c r="T334" s="21">
        <v>0.11</v>
      </c>
      <c r="U334" s="20"/>
      <c r="V334" s="20">
        <f t="shared" si="16"/>
        <v>96.75</v>
      </c>
      <c r="W334" s="20"/>
      <c r="X334" s="20"/>
      <c r="Y334" s="20">
        <v>1810</v>
      </c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4"/>
      <c r="BD334" s="24"/>
      <c r="BE334" s="24"/>
      <c r="BF334" s="24"/>
      <c r="BG334" s="20"/>
      <c r="BH334" s="25"/>
      <c r="BI334" s="20"/>
    </row>
    <row r="335" spans="1:61" s="18" customFormat="1" x14ac:dyDescent="0.2">
      <c r="A335" s="18" t="s">
        <v>52</v>
      </c>
      <c r="B335" s="23" t="s">
        <v>53</v>
      </c>
      <c r="C335" s="26" t="s">
        <v>268</v>
      </c>
      <c r="D335" s="18" t="s">
        <v>437</v>
      </c>
      <c r="E335" s="18" t="s">
        <v>55</v>
      </c>
      <c r="F335" s="20">
        <v>32.398000000000003</v>
      </c>
      <c r="G335" s="20">
        <v>140.3655</v>
      </c>
      <c r="H335" s="26" t="s">
        <v>104</v>
      </c>
      <c r="I335" s="23">
        <v>48.86</v>
      </c>
      <c r="J335" s="27">
        <v>0.68831138855138763</v>
      </c>
      <c r="K335" s="21">
        <v>53.9</v>
      </c>
      <c r="L335" s="21">
        <v>2.68</v>
      </c>
      <c r="M335" s="21">
        <v>0.32490000000000002</v>
      </c>
      <c r="N335" s="21">
        <v>11.38</v>
      </c>
      <c r="O335" s="21">
        <v>0.98109999999999997</v>
      </c>
      <c r="P335" s="21">
        <v>4.13</v>
      </c>
      <c r="Q335" s="21">
        <v>8.7799999999999994</v>
      </c>
      <c r="R335" s="21">
        <v>0.1784</v>
      </c>
      <c r="S335" s="21">
        <v>14.34</v>
      </c>
      <c r="T335" s="21">
        <v>6.4500000000000002E-2</v>
      </c>
      <c r="U335" s="20"/>
      <c r="V335" s="20">
        <f t="shared" si="16"/>
        <v>96.758899999999983</v>
      </c>
      <c r="W335" s="20"/>
      <c r="X335" s="20"/>
      <c r="Y335" s="20"/>
      <c r="Z335" s="20"/>
      <c r="AA335" s="20">
        <v>6.2</v>
      </c>
      <c r="AB335" s="20">
        <v>35.29</v>
      </c>
      <c r="AC335" s="20">
        <v>3.27</v>
      </c>
      <c r="AD335" s="20">
        <v>144.68</v>
      </c>
      <c r="AE335" s="20">
        <v>22.15</v>
      </c>
      <c r="AF335" s="20">
        <v>40.17</v>
      </c>
      <c r="AG335" s="20">
        <v>0.313</v>
      </c>
      <c r="AH335" s="20">
        <v>0.437</v>
      </c>
      <c r="AI335" s="20">
        <v>83.66</v>
      </c>
      <c r="AJ335" s="20">
        <v>1.83</v>
      </c>
      <c r="AK335" s="20">
        <v>5.25</v>
      </c>
      <c r="AL335" s="20">
        <v>0.97099999999999997</v>
      </c>
      <c r="AM335" s="20">
        <v>5.32</v>
      </c>
      <c r="AN335" s="20">
        <v>2.0499999999999998</v>
      </c>
      <c r="AO335" s="20">
        <v>0.82099999999999995</v>
      </c>
      <c r="AP335" s="20">
        <v>3.24</v>
      </c>
      <c r="AQ335" s="20">
        <v>0.56999999999999995</v>
      </c>
      <c r="AR335" s="20">
        <v>4.13</v>
      </c>
      <c r="AS335" s="20">
        <v>0.83899999999999997</v>
      </c>
      <c r="AT335" s="20">
        <v>2.48</v>
      </c>
      <c r="AU335" s="20">
        <v>0.318</v>
      </c>
      <c r="AV335" s="20">
        <v>2.4700000000000002</v>
      </c>
      <c r="AW335" s="20">
        <v>0.30199999999999999</v>
      </c>
      <c r="AX335" s="20">
        <v>1.1100000000000001</v>
      </c>
      <c r="AY335" s="20">
        <v>7.9000000000000001E-2</v>
      </c>
      <c r="AZ335" s="20">
        <v>2.41</v>
      </c>
      <c r="BA335" s="20">
        <v>0.13100000000000001</v>
      </c>
      <c r="BB335" s="20">
        <v>0.155</v>
      </c>
      <c r="BC335" s="24">
        <f>AI335/BA335</f>
        <v>638.62595419847321</v>
      </c>
      <c r="BD335" s="24">
        <f>AC335/BA335</f>
        <v>24.961832061068701</v>
      </c>
      <c r="BE335" s="24">
        <f>BA335/AG335</f>
        <v>0.41853035143769968</v>
      </c>
      <c r="BF335" s="24">
        <f>AH335/AI335</f>
        <v>5.2235237867559172E-3</v>
      </c>
      <c r="BG335" s="20"/>
      <c r="BH335" s="25">
        <f>AJ335/AV335</f>
        <v>0.74089068825910931</v>
      </c>
      <c r="BI335" s="20">
        <f>AJ335/AN335</f>
        <v>0.89268292682926842</v>
      </c>
    </row>
    <row r="336" spans="1:61" s="18" customFormat="1" x14ac:dyDescent="0.2">
      <c r="A336" s="18" t="s">
        <v>301</v>
      </c>
      <c r="B336" s="23" t="s">
        <v>103</v>
      </c>
      <c r="C336" s="18" t="s">
        <v>627</v>
      </c>
      <c r="D336" s="18" t="s">
        <v>627</v>
      </c>
      <c r="E336" s="18" t="s">
        <v>55</v>
      </c>
      <c r="F336" s="20">
        <v>30.861000000000001</v>
      </c>
      <c r="G336" s="20">
        <v>141.3142</v>
      </c>
      <c r="H336" s="18" t="s">
        <v>558</v>
      </c>
      <c r="I336" s="19"/>
      <c r="J336" s="21">
        <v>2.7889999999999997</v>
      </c>
      <c r="K336" s="21">
        <v>55.17</v>
      </c>
      <c r="L336" s="21">
        <v>3</v>
      </c>
      <c r="M336" s="21">
        <v>0.39</v>
      </c>
      <c r="N336" s="21">
        <v>11.41</v>
      </c>
      <c r="O336" s="21">
        <v>1.0900000000000001</v>
      </c>
      <c r="P336" s="21">
        <v>3.18</v>
      </c>
      <c r="Q336" s="21">
        <v>7.96</v>
      </c>
      <c r="R336" s="21">
        <v>0.15</v>
      </c>
      <c r="S336" s="21">
        <v>14.3</v>
      </c>
      <c r="T336" s="21">
        <v>0.11</v>
      </c>
      <c r="U336" s="20"/>
      <c r="V336" s="20">
        <f t="shared" si="16"/>
        <v>96.76</v>
      </c>
      <c r="W336" s="20"/>
      <c r="X336" s="20"/>
      <c r="Y336" s="20">
        <v>2000</v>
      </c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4"/>
      <c r="BD336" s="24"/>
      <c r="BE336" s="24"/>
      <c r="BF336" s="24"/>
      <c r="BG336" s="20"/>
      <c r="BH336" s="25"/>
      <c r="BI336" s="20"/>
    </row>
    <row r="337" spans="1:92" s="18" customFormat="1" x14ac:dyDescent="0.2">
      <c r="A337" s="18" t="s">
        <v>301</v>
      </c>
      <c r="B337" s="23" t="s">
        <v>103</v>
      </c>
      <c r="C337" s="18" t="s">
        <v>112</v>
      </c>
      <c r="D337" s="18" t="s">
        <v>112</v>
      </c>
      <c r="E337" s="18" t="s">
        <v>55</v>
      </c>
      <c r="F337" s="20">
        <v>30.861000000000001</v>
      </c>
      <c r="G337" s="20">
        <v>141.3142</v>
      </c>
      <c r="H337" s="18" t="s">
        <v>558</v>
      </c>
      <c r="I337" s="19"/>
      <c r="J337" s="21">
        <v>6.0309999999999997</v>
      </c>
      <c r="K337" s="21">
        <v>52.78</v>
      </c>
      <c r="L337" s="21">
        <v>2.1800000000000002</v>
      </c>
      <c r="M337" s="21">
        <v>0.25</v>
      </c>
      <c r="N337" s="21">
        <v>10.62</v>
      </c>
      <c r="O337" s="21">
        <v>0.77</v>
      </c>
      <c r="P337" s="21">
        <v>5.4</v>
      </c>
      <c r="Q337" s="21">
        <v>9.74</v>
      </c>
      <c r="R337" s="21">
        <v>0.2</v>
      </c>
      <c r="S337" s="21">
        <v>14.7</v>
      </c>
      <c r="T337" s="21">
        <v>0.13</v>
      </c>
      <c r="U337" s="20"/>
      <c r="V337" s="20">
        <f t="shared" si="16"/>
        <v>96.77</v>
      </c>
      <c r="W337" s="20"/>
      <c r="X337" s="20"/>
      <c r="Y337" s="20">
        <v>1330</v>
      </c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4"/>
      <c r="BD337" s="24"/>
      <c r="BE337" s="24"/>
      <c r="BF337" s="24"/>
      <c r="BG337" s="20"/>
      <c r="BH337" s="25"/>
      <c r="BI337" s="20"/>
    </row>
    <row r="338" spans="1:92" s="18" customFormat="1" x14ac:dyDescent="0.2">
      <c r="A338" s="18" t="s">
        <v>242</v>
      </c>
      <c r="B338" s="23" t="s">
        <v>103</v>
      </c>
      <c r="C338" s="18" t="s">
        <v>613</v>
      </c>
      <c r="D338" s="18" t="s">
        <v>243</v>
      </c>
      <c r="E338" s="26" t="s">
        <v>55</v>
      </c>
      <c r="F338" s="20">
        <v>30.861000000000001</v>
      </c>
      <c r="G338" s="20">
        <v>141.3142</v>
      </c>
      <c r="H338" s="18" t="s">
        <v>175</v>
      </c>
      <c r="I338" s="19"/>
      <c r="J338" s="21">
        <v>16.5</v>
      </c>
      <c r="K338" s="21">
        <v>56.06</v>
      </c>
      <c r="L338" s="21">
        <v>2.59</v>
      </c>
      <c r="M338" s="21">
        <v>0.62</v>
      </c>
      <c r="N338" s="21">
        <v>10.24</v>
      </c>
      <c r="O338" s="21">
        <v>0.8</v>
      </c>
      <c r="P338" s="21">
        <v>4.83</v>
      </c>
      <c r="Q338" s="21">
        <v>9.24</v>
      </c>
      <c r="R338" s="21">
        <v>0.22</v>
      </c>
      <c r="S338" s="21">
        <v>15.39</v>
      </c>
      <c r="T338" s="21"/>
      <c r="U338" s="20"/>
      <c r="V338" s="20">
        <v>96.77</v>
      </c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4"/>
      <c r="BD338" s="24"/>
      <c r="BE338" s="24"/>
      <c r="BF338" s="24"/>
      <c r="BG338" s="20"/>
      <c r="BH338" s="25"/>
      <c r="BI338" s="20"/>
    </row>
    <row r="339" spans="1:92" s="18" customFormat="1" x14ac:dyDescent="0.2">
      <c r="A339" s="18" t="s">
        <v>52</v>
      </c>
      <c r="B339" s="23" t="s">
        <v>53</v>
      </c>
      <c r="C339" s="26" t="s">
        <v>252</v>
      </c>
      <c r="D339" s="18" t="s">
        <v>363</v>
      </c>
      <c r="E339" s="18" t="s">
        <v>55</v>
      </c>
      <c r="F339" s="20">
        <v>32.398000000000003</v>
      </c>
      <c r="G339" s="20">
        <v>140.3655</v>
      </c>
      <c r="H339" s="26" t="s">
        <v>104</v>
      </c>
      <c r="I339" s="23"/>
      <c r="J339" s="27">
        <v>5.2371608900756719E-2</v>
      </c>
      <c r="K339" s="21">
        <v>54.38</v>
      </c>
      <c r="L339" s="21">
        <v>2.73</v>
      </c>
      <c r="M339" s="21">
        <v>0.2268</v>
      </c>
      <c r="N339" s="21">
        <v>11.73</v>
      </c>
      <c r="O339" s="21">
        <v>1.0544</v>
      </c>
      <c r="P339" s="21">
        <v>3.43</v>
      </c>
      <c r="Q339" s="21">
        <v>8.33</v>
      </c>
      <c r="R339" s="21">
        <v>0.27239999999999998</v>
      </c>
      <c r="S339" s="21">
        <v>14.55</v>
      </c>
      <c r="T339" s="21">
        <v>8.0799999999999997E-2</v>
      </c>
      <c r="U339" s="20"/>
      <c r="V339" s="20">
        <f t="shared" ref="V339:V360" si="17">SUM(K339:T339)</f>
        <v>96.784400000000005</v>
      </c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4"/>
      <c r="BD339" s="24"/>
      <c r="BE339" s="24"/>
      <c r="BF339" s="24"/>
      <c r="BG339" s="20"/>
      <c r="BH339" s="25"/>
      <c r="BI339" s="20"/>
    </row>
    <row r="340" spans="1:92" s="18" customFormat="1" x14ac:dyDescent="0.2">
      <c r="A340" s="18" t="s">
        <v>301</v>
      </c>
      <c r="B340" s="23" t="s">
        <v>103</v>
      </c>
      <c r="C340" s="18" t="s">
        <v>591</v>
      </c>
      <c r="D340" s="18" t="s">
        <v>591</v>
      </c>
      <c r="E340" s="18" t="s">
        <v>55</v>
      </c>
      <c r="F340" s="20">
        <v>30.861000000000001</v>
      </c>
      <c r="G340" s="20">
        <v>141.3142</v>
      </c>
      <c r="H340" s="18" t="s">
        <v>558</v>
      </c>
      <c r="I340" s="19"/>
      <c r="J340" s="21">
        <v>2.8420000000000001</v>
      </c>
      <c r="K340" s="21">
        <v>53.3</v>
      </c>
      <c r="L340" s="21">
        <v>2.78</v>
      </c>
      <c r="M340" s="21">
        <v>0.17</v>
      </c>
      <c r="N340" s="21">
        <v>11.97</v>
      </c>
      <c r="O340" s="21">
        <v>1.1599999999999999</v>
      </c>
      <c r="P340" s="21">
        <v>4.0199999999999996</v>
      </c>
      <c r="Q340" s="21">
        <v>8.4700000000000006</v>
      </c>
      <c r="R340" s="21">
        <v>0.16</v>
      </c>
      <c r="S340" s="21">
        <v>14.7</v>
      </c>
      <c r="T340" s="21">
        <v>0.06</v>
      </c>
      <c r="U340" s="20"/>
      <c r="V340" s="20">
        <f t="shared" si="17"/>
        <v>96.789999999999992</v>
      </c>
      <c r="W340" s="20"/>
      <c r="X340" s="20"/>
      <c r="Y340" s="20">
        <v>2080</v>
      </c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4"/>
      <c r="BD340" s="24"/>
      <c r="BE340" s="24"/>
      <c r="BF340" s="24"/>
      <c r="BG340" s="20"/>
      <c r="BH340" s="25"/>
      <c r="BI340" s="20"/>
    </row>
    <row r="341" spans="1:92" s="18" customFormat="1" x14ac:dyDescent="0.2">
      <c r="A341" s="18" t="s">
        <v>301</v>
      </c>
      <c r="B341" s="23" t="s">
        <v>103</v>
      </c>
      <c r="C341" s="18" t="s">
        <v>644</v>
      </c>
      <c r="D341" s="18" t="s">
        <v>644</v>
      </c>
      <c r="E341" s="18" t="s">
        <v>55</v>
      </c>
      <c r="F341" s="20">
        <v>30.861000000000001</v>
      </c>
      <c r="G341" s="20">
        <v>141.3142</v>
      </c>
      <c r="H341" s="18" t="s">
        <v>558</v>
      </c>
      <c r="I341" s="19"/>
      <c r="J341" s="21">
        <v>7.2269999999999994</v>
      </c>
      <c r="K341" s="21">
        <v>52.85</v>
      </c>
      <c r="L341" s="21">
        <v>2.38</v>
      </c>
      <c r="M341" s="21">
        <v>0.33</v>
      </c>
      <c r="N341" s="21">
        <v>9.77</v>
      </c>
      <c r="O341" s="21">
        <v>0.41</v>
      </c>
      <c r="P341" s="21">
        <v>4.08</v>
      </c>
      <c r="Q341" s="21">
        <v>10.5</v>
      </c>
      <c r="R341" s="21">
        <v>0.13</v>
      </c>
      <c r="S341" s="21">
        <v>16.25</v>
      </c>
      <c r="T341" s="21">
        <v>0.09</v>
      </c>
      <c r="U341" s="20"/>
      <c r="V341" s="20">
        <f t="shared" si="17"/>
        <v>96.789999999999992</v>
      </c>
      <c r="W341" s="20"/>
      <c r="X341" s="20"/>
      <c r="Y341" s="20">
        <v>773</v>
      </c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4"/>
      <c r="BD341" s="24"/>
      <c r="BE341" s="24"/>
      <c r="BF341" s="24"/>
      <c r="BG341" s="20"/>
      <c r="BH341" s="25"/>
      <c r="BI341" s="20"/>
    </row>
    <row r="342" spans="1:92" s="18" customFormat="1" x14ac:dyDescent="0.2">
      <c r="A342" s="18" t="s">
        <v>52</v>
      </c>
      <c r="B342" s="23" t="s">
        <v>53</v>
      </c>
      <c r="C342" s="26" t="s">
        <v>261</v>
      </c>
      <c r="D342" s="18" t="s">
        <v>411</v>
      </c>
      <c r="E342" s="18" t="s">
        <v>55</v>
      </c>
      <c r="F342" s="20">
        <v>32.398000000000003</v>
      </c>
      <c r="G342" s="20">
        <v>140.3655</v>
      </c>
      <c r="H342" s="26" t="s">
        <v>104</v>
      </c>
      <c r="I342" s="23">
        <v>47.77</v>
      </c>
      <c r="J342" s="27">
        <v>0.67044950794272595</v>
      </c>
      <c r="K342" s="21">
        <v>54.76</v>
      </c>
      <c r="L342" s="21">
        <v>2.86</v>
      </c>
      <c r="M342" s="21">
        <v>0.3075</v>
      </c>
      <c r="N342" s="21">
        <v>11.83</v>
      </c>
      <c r="O342" s="21">
        <v>1.1437999999999999</v>
      </c>
      <c r="P342" s="21">
        <v>3.46</v>
      </c>
      <c r="Q342" s="21">
        <v>8.25</v>
      </c>
      <c r="R342" s="21">
        <v>0.1827</v>
      </c>
      <c r="S342" s="21">
        <v>13.94</v>
      </c>
      <c r="T342" s="21">
        <v>5.7299999999999997E-2</v>
      </c>
      <c r="U342" s="20"/>
      <c r="V342" s="20">
        <f t="shared" si="17"/>
        <v>96.791299999999978</v>
      </c>
      <c r="W342" s="20"/>
      <c r="X342" s="20"/>
      <c r="Y342" s="20"/>
      <c r="Z342" s="20"/>
      <c r="AA342" s="20">
        <v>18.11</v>
      </c>
      <c r="AB342" s="20">
        <v>77.150000000000006</v>
      </c>
      <c r="AC342" s="20">
        <v>13.28</v>
      </c>
      <c r="AD342" s="20">
        <v>200.03</v>
      </c>
      <c r="AE342" s="20">
        <v>30.03</v>
      </c>
      <c r="AF342" s="20">
        <v>82.95</v>
      </c>
      <c r="AG342" s="20">
        <v>0.92</v>
      </c>
      <c r="AH342" s="20">
        <v>0.73</v>
      </c>
      <c r="AI342" s="20">
        <v>106.09</v>
      </c>
      <c r="AJ342" s="20">
        <v>2.2400000000000002</v>
      </c>
      <c r="AK342" s="20">
        <v>7.64</v>
      </c>
      <c r="AL342" s="20">
        <v>1.45</v>
      </c>
      <c r="AM342" s="20">
        <v>8.51</v>
      </c>
      <c r="AN342" s="20">
        <v>2.97</v>
      </c>
      <c r="AO342" s="20">
        <v>1.27</v>
      </c>
      <c r="AP342" s="20">
        <v>4.2300000000000004</v>
      </c>
      <c r="AQ342" s="20">
        <v>0.61</v>
      </c>
      <c r="AR342" s="20">
        <v>5.78</v>
      </c>
      <c r="AS342" s="20">
        <v>1.04</v>
      </c>
      <c r="AT342" s="20">
        <v>3.44</v>
      </c>
      <c r="AU342" s="20">
        <v>0.35799999999999998</v>
      </c>
      <c r="AV342" s="20">
        <v>2.78</v>
      </c>
      <c r="AW342" s="20">
        <v>0.39</v>
      </c>
      <c r="AX342" s="20">
        <v>2.78</v>
      </c>
      <c r="AY342" s="20">
        <v>0.23</v>
      </c>
      <c r="AZ342" s="20">
        <v>7.07</v>
      </c>
      <c r="BA342" s="20">
        <v>0.43</v>
      </c>
      <c r="BB342" s="20">
        <v>3.06</v>
      </c>
      <c r="BC342" s="24">
        <f>AI342/BA342</f>
        <v>246.72093023255815</v>
      </c>
      <c r="BD342" s="24">
        <f>AC342/BA342</f>
        <v>30.883720930232556</v>
      </c>
      <c r="BE342" s="24">
        <f>BA342/AG342</f>
        <v>0.46739130434782605</v>
      </c>
      <c r="BF342" s="24">
        <f>AH342/AI342</f>
        <v>6.8809501366764066E-3</v>
      </c>
      <c r="BG342" s="20"/>
      <c r="BH342" s="25">
        <f>AJ342/AV342</f>
        <v>0.80575539568345333</v>
      </c>
      <c r="BI342" s="20">
        <f>AJ342/AN342</f>
        <v>0.75420875420875422</v>
      </c>
    </row>
    <row r="343" spans="1:92" s="18" customFormat="1" x14ac:dyDescent="0.2">
      <c r="A343" s="18" t="s">
        <v>52</v>
      </c>
      <c r="B343" s="23" t="s">
        <v>53</v>
      </c>
      <c r="C343" s="18" t="s">
        <v>586</v>
      </c>
      <c r="D343" s="18" t="s">
        <v>535</v>
      </c>
      <c r="E343" s="18" t="s">
        <v>55</v>
      </c>
      <c r="F343" s="20">
        <v>32.398000000000003</v>
      </c>
      <c r="G343" s="20">
        <v>140.3655</v>
      </c>
      <c r="H343" s="26" t="s">
        <v>104</v>
      </c>
      <c r="I343" s="23">
        <v>56.64</v>
      </c>
      <c r="J343" s="27">
        <v>0.81580260977651431</v>
      </c>
      <c r="K343" s="21">
        <v>52.19</v>
      </c>
      <c r="L343" s="21">
        <v>3.08</v>
      </c>
      <c r="M343" s="21">
        <v>0.32669999999999999</v>
      </c>
      <c r="N343" s="21">
        <v>12.17</v>
      </c>
      <c r="O343" s="21">
        <v>1.3214999999999999</v>
      </c>
      <c r="P343" s="21">
        <v>4.1100000000000003</v>
      </c>
      <c r="Q343" s="21">
        <v>8.6999999999999993</v>
      </c>
      <c r="R343" s="21">
        <v>0.24859999999999999</v>
      </c>
      <c r="S343" s="21">
        <v>14.53</v>
      </c>
      <c r="T343" s="21">
        <v>0.1203</v>
      </c>
      <c r="U343" s="20"/>
      <c r="V343" s="20">
        <f t="shared" si="17"/>
        <v>96.7971</v>
      </c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4"/>
      <c r="BD343" s="24"/>
      <c r="BE343" s="24"/>
      <c r="BF343" s="24"/>
      <c r="BG343" s="20"/>
      <c r="BH343" s="25"/>
      <c r="BI343" s="20"/>
    </row>
    <row r="344" spans="1:92" s="18" customFormat="1" x14ac:dyDescent="0.2">
      <c r="A344" s="18" t="s">
        <v>52</v>
      </c>
      <c r="B344" s="23" t="s">
        <v>53</v>
      </c>
      <c r="C344" s="26" t="s">
        <v>267</v>
      </c>
      <c r="D344" s="18" t="s">
        <v>409</v>
      </c>
      <c r="E344" s="18" t="s">
        <v>55</v>
      </c>
      <c r="F344" s="20">
        <v>32.398000000000003</v>
      </c>
      <c r="G344" s="20">
        <v>140.3655</v>
      </c>
      <c r="H344" s="26" t="s">
        <v>104</v>
      </c>
      <c r="I344" s="23">
        <v>47.04</v>
      </c>
      <c r="J344" s="27">
        <v>0.65848696404885154</v>
      </c>
      <c r="K344" s="21">
        <v>51.27</v>
      </c>
      <c r="L344" s="21">
        <v>2.69</v>
      </c>
      <c r="M344" s="21">
        <v>0.24809999999999999</v>
      </c>
      <c r="N344" s="21">
        <v>15.18</v>
      </c>
      <c r="O344" s="21">
        <v>1.5096000000000001</v>
      </c>
      <c r="P344" s="21">
        <v>4.04</v>
      </c>
      <c r="Q344" s="21">
        <v>8.48</v>
      </c>
      <c r="R344" s="21">
        <v>0.23680000000000001</v>
      </c>
      <c r="S344" s="21">
        <v>13.08</v>
      </c>
      <c r="T344" s="21">
        <v>6.5199999999999994E-2</v>
      </c>
      <c r="U344" s="20"/>
      <c r="V344" s="20">
        <f t="shared" si="17"/>
        <v>96.79970000000003</v>
      </c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4"/>
      <c r="BD344" s="24"/>
      <c r="BE344" s="24"/>
      <c r="BF344" s="24"/>
      <c r="BG344" s="20"/>
      <c r="BH344" s="25"/>
      <c r="BI344" s="20"/>
    </row>
    <row r="345" spans="1:92" s="18" customFormat="1" x14ac:dyDescent="0.2">
      <c r="A345" s="18" t="s">
        <v>52</v>
      </c>
      <c r="B345" s="23" t="s">
        <v>53</v>
      </c>
      <c r="C345" s="26" t="s">
        <v>251</v>
      </c>
      <c r="D345" s="18" t="s">
        <v>310</v>
      </c>
      <c r="E345" s="18" t="s">
        <v>55</v>
      </c>
      <c r="F345" s="20">
        <v>32.398000000000003</v>
      </c>
      <c r="G345" s="20">
        <v>140.3655</v>
      </c>
      <c r="H345" s="26" t="s">
        <v>104</v>
      </c>
      <c r="I345" s="23">
        <v>2.41</v>
      </c>
      <c r="J345" s="27">
        <v>4.3829181494661924E-2</v>
      </c>
      <c r="K345" s="21">
        <v>51.69</v>
      </c>
      <c r="L345" s="21">
        <v>2.38</v>
      </c>
      <c r="M345" s="21">
        <v>0.2485</v>
      </c>
      <c r="N345" s="21">
        <v>14.33</v>
      </c>
      <c r="O345" s="21">
        <v>1.0511999999999999</v>
      </c>
      <c r="P345" s="21">
        <v>4.24</v>
      </c>
      <c r="Q345" s="21">
        <v>9.42</v>
      </c>
      <c r="R345" s="21">
        <v>0.32</v>
      </c>
      <c r="S345" s="21">
        <v>13.04</v>
      </c>
      <c r="T345" s="21">
        <v>8.0299999999999996E-2</v>
      </c>
      <c r="U345" s="20"/>
      <c r="V345" s="20">
        <f t="shared" si="17"/>
        <v>96.799999999999983</v>
      </c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4"/>
      <c r="BD345" s="24"/>
      <c r="BE345" s="24"/>
      <c r="BF345" s="24"/>
      <c r="BG345" s="20"/>
      <c r="BH345" s="25"/>
      <c r="BI345" s="20"/>
    </row>
    <row r="346" spans="1:92" s="18" customFormat="1" x14ac:dyDescent="0.2">
      <c r="A346" s="18" t="s">
        <v>301</v>
      </c>
      <c r="B346" s="23" t="s">
        <v>103</v>
      </c>
      <c r="C346" s="18" t="s">
        <v>653</v>
      </c>
      <c r="D346" s="18" t="s">
        <v>653</v>
      </c>
      <c r="E346" s="18" t="s">
        <v>55</v>
      </c>
      <c r="F346" s="20">
        <v>30.861000000000001</v>
      </c>
      <c r="G346" s="20">
        <v>141.3142</v>
      </c>
      <c r="H346" s="18" t="s">
        <v>558</v>
      </c>
      <c r="I346" s="19"/>
      <c r="J346" s="21">
        <v>9.7569999999999997</v>
      </c>
      <c r="K346" s="21">
        <v>55.57</v>
      </c>
      <c r="L346" s="21">
        <v>3.03</v>
      </c>
      <c r="M346" s="21">
        <v>0.17</v>
      </c>
      <c r="N346" s="21">
        <v>11.02</v>
      </c>
      <c r="O346" s="21">
        <v>1.0900000000000001</v>
      </c>
      <c r="P346" s="21">
        <v>3.32</v>
      </c>
      <c r="Q346" s="21">
        <v>7.99</v>
      </c>
      <c r="R346" s="21">
        <v>0.21</v>
      </c>
      <c r="S346" s="21">
        <v>14.3</v>
      </c>
      <c r="T346" s="21">
        <v>0.1</v>
      </c>
      <c r="U346" s="20"/>
      <c r="V346" s="20">
        <f t="shared" si="17"/>
        <v>96.799999999999983</v>
      </c>
      <c r="W346" s="20"/>
      <c r="X346" s="20"/>
      <c r="Y346" s="20">
        <v>2280</v>
      </c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4"/>
      <c r="BD346" s="24"/>
      <c r="BE346" s="24"/>
      <c r="BF346" s="24"/>
      <c r="BG346" s="20"/>
      <c r="BH346" s="25"/>
      <c r="BI346" s="20"/>
    </row>
    <row r="347" spans="1:92" s="18" customFormat="1" x14ac:dyDescent="0.2">
      <c r="A347" s="18" t="s">
        <v>102</v>
      </c>
      <c r="B347" s="23" t="s">
        <v>103</v>
      </c>
      <c r="C347" s="18" t="s">
        <v>566</v>
      </c>
      <c r="D347" s="18" t="s">
        <v>566</v>
      </c>
      <c r="E347" s="18" t="s">
        <v>55</v>
      </c>
      <c r="F347" s="20">
        <v>30.861000000000001</v>
      </c>
      <c r="G347" s="20">
        <v>141.3142</v>
      </c>
      <c r="H347" s="18" t="s">
        <v>557</v>
      </c>
      <c r="I347" s="19"/>
      <c r="J347" s="21">
        <v>29.61</v>
      </c>
      <c r="K347" s="21">
        <v>51.27</v>
      </c>
      <c r="L347" s="21">
        <v>2.11</v>
      </c>
      <c r="M347" s="21">
        <v>0.28000000000000003</v>
      </c>
      <c r="N347" s="21">
        <v>13.21</v>
      </c>
      <c r="O347" s="21">
        <v>0.98</v>
      </c>
      <c r="P347" s="21">
        <v>5.69</v>
      </c>
      <c r="Q347" s="21">
        <v>9.41</v>
      </c>
      <c r="R347" s="21">
        <v>0.28000000000000003</v>
      </c>
      <c r="S347" s="21">
        <v>13.47</v>
      </c>
      <c r="T347" s="21">
        <v>0.1</v>
      </c>
      <c r="U347" s="20"/>
      <c r="V347" s="20">
        <f t="shared" si="17"/>
        <v>96.8</v>
      </c>
      <c r="W347" s="20">
        <v>3.2</v>
      </c>
      <c r="X347" s="20">
        <v>198</v>
      </c>
      <c r="Y347" s="20">
        <v>1313</v>
      </c>
      <c r="Z347" s="20">
        <v>14</v>
      </c>
      <c r="AA347" s="20">
        <v>6.7</v>
      </c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4"/>
      <c r="BD347" s="24"/>
      <c r="BE347" s="24"/>
      <c r="BF347" s="24"/>
      <c r="BG347" s="20"/>
      <c r="BH347" s="25"/>
      <c r="BI347" s="20"/>
    </row>
    <row r="348" spans="1:92" s="18" customFormat="1" x14ac:dyDescent="0.2">
      <c r="A348" s="18" t="s">
        <v>102</v>
      </c>
      <c r="B348" s="23" t="s">
        <v>103</v>
      </c>
      <c r="C348" s="18" t="s">
        <v>279</v>
      </c>
      <c r="D348" s="18" t="s">
        <v>279</v>
      </c>
      <c r="E348" s="26" t="s">
        <v>55</v>
      </c>
      <c r="F348" s="20">
        <v>30.861000000000001</v>
      </c>
      <c r="G348" s="20">
        <v>141.3142</v>
      </c>
      <c r="H348" s="18" t="s">
        <v>111</v>
      </c>
      <c r="I348" s="19"/>
      <c r="J348" s="21">
        <v>29.6</v>
      </c>
      <c r="K348" s="21">
        <v>51.27</v>
      </c>
      <c r="L348" s="21">
        <v>2.11</v>
      </c>
      <c r="M348" s="21">
        <v>0.28000000000000003</v>
      </c>
      <c r="N348" s="21">
        <v>13.21</v>
      </c>
      <c r="O348" s="21">
        <v>0.98</v>
      </c>
      <c r="P348" s="21">
        <v>5.69</v>
      </c>
      <c r="Q348" s="21">
        <v>9.41</v>
      </c>
      <c r="R348" s="21">
        <v>0.28000000000000003</v>
      </c>
      <c r="S348" s="21">
        <v>13.47</v>
      </c>
      <c r="T348" s="21">
        <v>0.1</v>
      </c>
      <c r="U348" s="22"/>
      <c r="V348" s="22">
        <f t="shared" si="17"/>
        <v>96.8</v>
      </c>
      <c r="W348" s="22">
        <v>3.39</v>
      </c>
      <c r="X348" s="22">
        <v>198</v>
      </c>
      <c r="Y348" s="22">
        <v>1313</v>
      </c>
      <c r="Z348" s="22">
        <v>14</v>
      </c>
      <c r="AA348" s="22">
        <v>6.7</v>
      </c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4"/>
      <c r="BD348" s="24"/>
      <c r="BE348" s="24"/>
      <c r="BF348" s="24"/>
      <c r="BG348" s="20"/>
      <c r="BH348" s="25"/>
      <c r="BI348" s="20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  <c r="BT348" s="26"/>
      <c r="BU348" s="26"/>
      <c r="BV348" s="26"/>
      <c r="BW348" s="26"/>
      <c r="BX348" s="26"/>
      <c r="BY348" s="26"/>
      <c r="BZ348" s="26"/>
      <c r="CA348" s="26"/>
      <c r="CB348" s="26"/>
      <c r="CC348" s="26"/>
      <c r="CD348" s="26"/>
      <c r="CE348" s="26"/>
      <c r="CF348" s="26"/>
      <c r="CG348" s="26"/>
      <c r="CH348" s="26"/>
      <c r="CI348" s="26"/>
      <c r="CJ348" s="26"/>
      <c r="CK348" s="26"/>
      <c r="CL348" s="26"/>
      <c r="CM348" s="26"/>
      <c r="CN348" s="26"/>
    </row>
    <row r="349" spans="1:92" s="18" customFormat="1" x14ac:dyDescent="0.2">
      <c r="A349" s="18" t="s">
        <v>567</v>
      </c>
      <c r="B349" s="23" t="s">
        <v>103</v>
      </c>
      <c r="C349" s="18" t="s">
        <v>279</v>
      </c>
      <c r="D349" s="18" t="s">
        <v>622</v>
      </c>
      <c r="E349" s="18" t="s">
        <v>55</v>
      </c>
      <c r="F349" s="20">
        <v>30.861000000000001</v>
      </c>
      <c r="G349" s="20">
        <v>141.3142</v>
      </c>
      <c r="H349" s="18" t="s">
        <v>557</v>
      </c>
      <c r="I349" s="19"/>
      <c r="J349" s="21">
        <v>29.599999999999998</v>
      </c>
      <c r="K349" s="21">
        <v>51.27</v>
      </c>
      <c r="L349" s="21">
        <v>2.11</v>
      </c>
      <c r="M349" s="21">
        <v>0.28000000000000003</v>
      </c>
      <c r="N349" s="21">
        <v>13.21</v>
      </c>
      <c r="O349" s="21">
        <v>0.98</v>
      </c>
      <c r="P349" s="21">
        <v>5.69</v>
      </c>
      <c r="Q349" s="21">
        <v>9.41</v>
      </c>
      <c r="R349" s="21">
        <v>0.28000000000000003</v>
      </c>
      <c r="S349" s="21">
        <v>13.47</v>
      </c>
      <c r="T349" s="21">
        <v>0.1</v>
      </c>
      <c r="U349" s="20"/>
      <c r="V349" s="20">
        <f t="shared" si="17"/>
        <v>96.8</v>
      </c>
      <c r="W349" s="20">
        <v>3.39</v>
      </c>
      <c r="X349" s="20">
        <v>198</v>
      </c>
      <c r="Y349" s="20">
        <v>1313</v>
      </c>
      <c r="Z349" s="20">
        <v>14</v>
      </c>
      <c r="AA349" s="20">
        <v>6.7</v>
      </c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4"/>
      <c r="BD349" s="24"/>
      <c r="BE349" s="24"/>
      <c r="BF349" s="24"/>
      <c r="BG349" s="20"/>
      <c r="BH349" s="25"/>
      <c r="BI349" s="20"/>
    </row>
    <row r="350" spans="1:92" s="18" customFormat="1" x14ac:dyDescent="0.2">
      <c r="A350" s="18" t="s">
        <v>301</v>
      </c>
      <c r="B350" s="23" t="s">
        <v>103</v>
      </c>
      <c r="C350" s="18" t="s">
        <v>279</v>
      </c>
      <c r="D350" s="18" t="s">
        <v>279</v>
      </c>
      <c r="E350" s="18" t="s">
        <v>55</v>
      </c>
      <c r="F350" s="20">
        <v>30.861000000000001</v>
      </c>
      <c r="G350" s="20">
        <v>141.3142</v>
      </c>
      <c r="H350" s="18" t="s">
        <v>111</v>
      </c>
      <c r="I350" s="19"/>
      <c r="J350" s="21">
        <v>33.256999999999998</v>
      </c>
      <c r="K350" s="21">
        <v>51.27</v>
      </c>
      <c r="L350" s="21">
        <v>2.11</v>
      </c>
      <c r="M350" s="21">
        <v>0.28999999999999998</v>
      </c>
      <c r="N350" s="21">
        <v>13.21</v>
      </c>
      <c r="O350" s="21">
        <v>0.98</v>
      </c>
      <c r="P350" s="21">
        <v>5.69</v>
      </c>
      <c r="Q350" s="21">
        <v>9.41</v>
      </c>
      <c r="R350" s="21">
        <v>0.28000000000000003</v>
      </c>
      <c r="S350" s="21">
        <v>13.47</v>
      </c>
      <c r="T350" s="21">
        <v>0.1</v>
      </c>
      <c r="U350" s="20"/>
      <c r="V350" s="20">
        <f t="shared" si="17"/>
        <v>96.809999999999988</v>
      </c>
      <c r="W350" s="20"/>
      <c r="X350" s="20"/>
      <c r="Y350" s="20">
        <v>1313</v>
      </c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4"/>
      <c r="BD350" s="24"/>
      <c r="BE350" s="24"/>
      <c r="BF350" s="24"/>
      <c r="BG350" s="20"/>
      <c r="BH350" s="25"/>
      <c r="BI350" s="20"/>
    </row>
    <row r="351" spans="1:92" s="18" customFormat="1" x14ac:dyDescent="0.2">
      <c r="A351" s="18" t="s">
        <v>301</v>
      </c>
      <c r="B351" s="23" t="s">
        <v>103</v>
      </c>
      <c r="C351" s="18" t="s">
        <v>112</v>
      </c>
      <c r="D351" s="18" t="s">
        <v>112</v>
      </c>
      <c r="E351" s="18" t="s">
        <v>55</v>
      </c>
      <c r="F351" s="20">
        <v>30.861000000000001</v>
      </c>
      <c r="G351" s="20">
        <v>141.3142</v>
      </c>
      <c r="H351" s="18" t="s">
        <v>557</v>
      </c>
      <c r="I351" s="19"/>
      <c r="J351" s="21">
        <v>6.0309999999999997</v>
      </c>
      <c r="K351" s="21">
        <v>53</v>
      </c>
      <c r="L351" s="21">
        <v>2.0099999999999998</v>
      </c>
      <c r="M351" s="21">
        <v>0.25</v>
      </c>
      <c r="N351" s="21">
        <v>8.82</v>
      </c>
      <c r="O351" s="21">
        <v>0.55000000000000004</v>
      </c>
      <c r="P351" s="21">
        <v>5.65</v>
      </c>
      <c r="Q351" s="21">
        <v>10.64</v>
      </c>
      <c r="R351" s="21">
        <v>0.2</v>
      </c>
      <c r="S351" s="21">
        <v>15.57</v>
      </c>
      <c r="T351" s="21">
        <v>0.12</v>
      </c>
      <c r="U351" s="20"/>
      <c r="V351" s="20">
        <f t="shared" si="17"/>
        <v>96.81</v>
      </c>
      <c r="W351" s="20"/>
      <c r="X351" s="20"/>
      <c r="Y351" s="20">
        <v>753</v>
      </c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4"/>
      <c r="BD351" s="24"/>
      <c r="BE351" s="24"/>
      <c r="BF351" s="24"/>
      <c r="BG351" s="20"/>
      <c r="BH351" s="25"/>
      <c r="BI351" s="20"/>
    </row>
    <row r="352" spans="1:92" s="18" customFormat="1" x14ac:dyDescent="0.2">
      <c r="A352" s="18" t="s">
        <v>301</v>
      </c>
      <c r="B352" s="23" t="s">
        <v>103</v>
      </c>
      <c r="C352" s="18" t="s">
        <v>658</v>
      </c>
      <c r="D352" s="18" t="s">
        <v>658</v>
      </c>
      <c r="E352" s="18" t="s">
        <v>55</v>
      </c>
      <c r="F352" s="20">
        <v>30.861000000000001</v>
      </c>
      <c r="G352" s="20">
        <v>141.3142</v>
      </c>
      <c r="H352" s="18" t="s">
        <v>558</v>
      </c>
      <c r="I352" s="19"/>
      <c r="J352" s="21">
        <v>10.693</v>
      </c>
      <c r="K352" s="21">
        <v>53.91</v>
      </c>
      <c r="L352" s="21">
        <v>2.92</v>
      </c>
      <c r="M352" s="21">
        <v>0.37</v>
      </c>
      <c r="N352" s="21">
        <v>12.03</v>
      </c>
      <c r="O352" s="21">
        <v>1.1399999999999999</v>
      </c>
      <c r="P352" s="21">
        <v>3.91</v>
      </c>
      <c r="Q352" s="21">
        <v>7.85</v>
      </c>
      <c r="R352" s="21">
        <v>0.24</v>
      </c>
      <c r="S352" s="21">
        <v>14.3</v>
      </c>
      <c r="T352" s="21">
        <v>0.15</v>
      </c>
      <c r="U352" s="20"/>
      <c r="V352" s="20">
        <f t="shared" si="17"/>
        <v>96.819999999999979</v>
      </c>
      <c r="W352" s="20"/>
      <c r="X352" s="20"/>
      <c r="Y352" s="20">
        <v>1500</v>
      </c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4"/>
      <c r="BD352" s="24"/>
      <c r="BE352" s="24"/>
      <c r="BF352" s="24"/>
      <c r="BG352" s="20"/>
      <c r="BH352" s="25"/>
      <c r="BI352" s="20"/>
    </row>
    <row r="353" spans="1:92" s="18" customFormat="1" x14ac:dyDescent="0.2">
      <c r="A353" s="18" t="s">
        <v>52</v>
      </c>
      <c r="B353" s="23" t="s">
        <v>53</v>
      </c>
      <c r="C353" s="26" t="s">
        <v>266</v>
      </c>
      <c r="D353" s="18" t="s">
        <v>495</v>
      </c>
      <c r="E353" s="18" t="s">
        <v>55</v>
      </c>
      <c r="F353" s="20">
        <v>32.398000000000003</v>
      </c>
      <c r="G353" s="20">
        <v>140.3655</v>
      </c>
      <c r="H353" s="26" t="s">
        <v>104</v>
      </c>
      <c r="I353" s="23">
        <v>56.32</v>
      </c>
      <c r="J353" s="27">
        <v>0.81055875491892559</v>
      </c>
      <c r="K353" s="21">
        <v>52.85</v>
      </c>
      <c r="L353" s="21">
        <v>2.6</v>
      </c>
      <c r="M353" s="21">
        <v>0.2802</v>
      </c>
      <c r="N353" s="21">
        <v>11.85</v>
      </c>
      <c r="O353" s="21">
        <v>1.1378999999999999</v>
      </c>
      <c r="P353" s="21">
        <v>4.75</v>
      </c>
      <c r="Q353" s="21">
        <v>9.23</v>
      </c>
      <c r="R353" s="21">
        <v>0.19370000000000001</v>
      </c>
      <c r="S353" s="21">
        <v>13.85</v>
      </c>
      <c r="T353" s="21">
        <v>8.8099999999999998E-2</v>
      </c>
      <c r="U353" s="20"/>
      <c r="V353" s="20">
        <f t="shared" si="17"/>
        <v>96.829900000000009</v>
      </c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4"/>
      <c r="BD353" s="24"/>
      <c r="BE353" s="24"/>
      <c r="BF353" s="24"/>
      <c r="BG353" s="20"/>
      <c r="BH353" s="25"/>
      <c r="BI353" s="20"/>
    </row>
    <row r="354" spans="1:92" s="18" customFormat="1" x14ac:dyDescent="0.2">
      <c r="A354" s="18" t="s">
        <v>301</v>
      </c>
      <c r="B354" s="23" t="s">
        <v>103</v>
      </c>
      <c r="C354" s="18" t="s">
        <v>644</v>
      </c>
      <c r="D354" s="18" t="s">
        <v>644</v>
      </c>
      <c r="E354" s="18" t="s">
        <v>55</v>
      </c>
      <c r="F354" s="20">
        <v>30.861000000000001</v>
      </c>
      <c r="G354" s="20">
        <v>141.3142</v>
      </c>
      <c r="H354" s="18" t="s">
        <v>558</v>
      </c>
      <c r="I354" s="19"/>
      <c r="J354" s="21">
        <v>7.2269999999999994</v>
      </c>
      <c r="K354" s="21">
        <v>52.73</v>
      </c>
      <c r="L354" s="21">
        <v>2.31</v>
      </c>
      <c r="M354" s="21">
        <v>0.28999999999999998</v>
      </c>
      <c r="N354" s="21">
        <v>10.94</v>
      </c>
      <c r="O354" s="21">
        <v>0.86</v>
      </c>
      <c r="P354" s="21">
        <v>4.29</v>
      </c>
      <c r="Q354" s="21">
        <v>9.58</v>
      </c>
      <c r="R354" s="21">
        <v>0.19</v>
      </c>
      <c r="S354" s="21">
        <v>15.64</v>
      </c>
      <c r="T354" s="21"/>
      <c r="U354" s="20"/>
      <c r="V354" s="20">
        <f t="shared" si="17"/>
        <v>96.83</v>
      </c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4"/>
      <c r="BD354" s="24"/>
      <c r="BE354" s="24"/>
      <c r="BF354" s="24"/>
      <c r="BG354" s="20"/>
      <c r="BH354" s="25"/>
      <c r="BI354" s="20"/>
    </row>
    <row r="355" spans="1:92" s="18" customFormat="1" x14ac:dyDescent="0.2">
      <c r="A355" s="18" t="s">
        <v>52</v>
      </c>
      <c r="B355" s="23" t="s">
        <v>53</v>
      </c>
      <c r="C355" s="26" t="s">
        <v>266</v>
      </c>
      <c r="D355" s="18" t="s">
        <v>490</v>
      </c>
      <c r="E355" s="18" t="s">
        <v>55</v>
      </c>
      <c r="F355" s="20">
        <v>32.398000000000003</v>
      </c>
      <c r="G355" s="20">
        <v>140.3655</v>
      </c>
      <c r="H355" s="26" t="s">
        <v>104</v>
      </c>
      <c r="I355" s="23">
        <v>56.32</v>
      </c>
      <c r="J355" s="27">
        <v>0.81055875491892559</v>
      </c>
      <c r="K355" s="21">
        <v>51.98</v>
      </c>
      <c r="L355" s="21">
        <v>2.42</v>
      </c>
      <c r="M355" s="21">
        <v>0.25059999999999999</v>
      </c>
      <c r="N355" s="21">
        <v>12.92</v>
      </c>
      <c r="O355" s="21">
        <v>1.1579999999999999</v>
      </c>
      <c r="P355" s="21">
        <v>4.7699999999999996</v>
      </c>
      <c r="Q355" s="21">
        <v>9.2200000000000006</v>
      </c>
      <c r="R355" s="21">
        <v>0.21709999999999999</v>
      </c>
      <c r="S355" s="21">
        <v>13.82</v>
      </c>
      <c r="T355" s="21">
        <v>8.4199999999999997E-2</v>
      </c>
      <c r="U355" s="20"/>
      <c r="V355" s="20">
        <f t="shared" si="17"/>
        <v>96.839899999999986</v>
      </c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4"/>
      <c r="BD355" s="24"/>
      <c r="BE355" s="24"/>
      <c r="BF355" s="24"/>
      <c r="BG355" s="20"/>
      <c r="BH355" s="25"/>
      <c r="BI355" s="20"/>
    </row>
    <row r="356" spans="1:92" s="18" customFormat="1" x14ac:dyDescent="0.2">
      <c r="A356" s="18" t="s">
        <v>301</v>
      </c>
      <c r="B356" s="23" t="s">
        <v>103</v>
      </c>
      <c r="C356" s="18" t="s">
        <v>112</v>
      </c>
      <c r="D356" s="18" t="s">
        <v>112</v>
      </c>
      <c r="E356" s="18" t="s">
        <v>55</v>
      </c>
      <c r="F356" s="20">
        <v>30.861000000000001</v>
      </c>
      <c r="G356" s="20">
        <v>141.3142</v>
      </c>
      <c r="H356" s="18" t="s">
        <v>557</v>
      </c>
      <c r="I356" s="19"/>
      <c r="J356" s="21">
        <v>6.0309999999999997</v>
      </c>
      <c r="K356" s="21">
        <v>51.76</v>
      </c>
      <c r="L356" s="21">
        <v>1.88</v>
      </c>
      <c r="M356" s="21">
        <v>0.14000000000000001</v>
      </c>
      <c r="N356" s="21">
        <v>10.35</v>
      </c>
      <c r="O356" s="21">
        <v>0.59</v>
      </c>
      <c r="P356" s="21">
        <v>6.91</v>
      </c>
      <c r="Q356" s="21">
        <v>9.9</v>
      </c>
      <c r="R356" s="21">
        <v>0.32</v>
      </c>
      <c r="S356" s="21">
        <v>14.9</v>
      </c>
      <c r="T356" s="21">
        <v>0.09</v>
      </c>
      <c r="U356" s="20"/>
      <c r="V356" s="20">
        <f t="shared" si="17"/>
        <v>96.84</v>
      </c>
      <c r="W356" s="20"/>
      <c r="X356" s="20"/>
      <c r="Y356" s="20">
        <v>420</v>
      </c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4"/>
      <c r="BD356" s="24"/>
      <c r="BE356" s="24"/>
      <c r="BF356" s="24"/>
      <c r="BG356" s="20"/>
      <c r="BH356" s="25"/>
      <c r="BI356" s="20"/>
    </row>
    <row r="357" spans="1:92" x14ac:dyDescent="0.2">
      <c r="A357" s="18" t="s">
        <v>52</v>
      </c>
      <c r="B357" s="23" t="s">
        <v>53</v>
      </c>
      <c r="C357" s="26" t="s">
        <v>269</v>
      </c>
      <c r="D357" s="18" t="s">
        <v>503</v>
      </c>
      <c r="E357" s="18" t="s">
        <v>55</v>
      </c>
      <c r="F357" s="20">
        <v>32.398000000000003</v>
      </c>
      <c r="G357" s="20">
        <v>140.3655</v>
      </c>
      <c r="H357" s="26" t="s">
        <v>104</v>
      </c>
      <c r="I357" s="23">
        <v>56.49</v>
      </c>
      <c r="J357" s="27">
        <v>0.81334455281201967</v>
      </c>
      <c r="K357" s="21">
        <v>52.39</v>
      </c>
      <c r="L357" s="21">
        <v>1.3081</v>
      </c>
      <c r="M357" s="21">
        <v>0.31609999999999999</v>
      </c>
      <c r="N357" s="21">
        <v>12.93</v>
      </c>
      <c r="O357" s="21">
        <v>1.1484000000000001</v>
      </c>
      <c r="P357" s="21">
        <v>4.93</v>
      </c>
      <c r="Q357" s="21">
        <v>9.69</v>
      </c>
      <c r="R357" s="21">
        <v>0.24879999999999999</v>
      </c>
      <c r="S357" s="21">
        <v>13.8</v>
      </c>
      <c r="T357" s="21">
        <v>9.0700000000000003E-2</v>
      </c>
      <c r="U357" s="20"/>
      <c r="V357" s="20">
        <f t="shared" si="17"/>
        <v>96.852099999999979</v>
      </c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E357" s="24"/>
      <c r="BF357" s="24"/>
      <c r="BG357" s="20"/>
      <c r="BI357" s="20"/>
      <c r="BJ357" s="18"/>
      <c r="BK357" s="18"/>
      <c r="BL357" s="18"/>
      <c r="BM357" s="18"/>
      <c r="BN357" s="18"/>
      <c r="BO357" s="18"/>
      <c r="BP357" s="18"/>
      <c r="BQ357" s="18"/>
      <c r="BR357" s="18"/>
      <c r="BS357" s="18"/>
      <c r="BT357" s="18"/>
      <c r="BU357" s="18"/>
      <c r="BV357" s="18"/>
      <c r="BW357" s="18"/>
      <c r="BX357" s="18"/>
      <c r="BY357" s="18"/>
      <c r="BZ357" s="18"/>
      <c r="CA357" s="18"/>
      <c r="CB357" s="18"/>
      <c r="CC357" s="18"/>
      <c r="CD357" s="18"/>
      <c r="CE357" s="18"/>
      <c r="CF357" s="18"/>
      <c r="CG357" s="18"/>
      <c r="CH357" s="18"/>
      <c r="CI357" s="18"/>
      <c r="CJ357" s="18"/>
      <c r="CK357" s="18"/>
      <c r="CL357" s="18"/>
      <c r="CM357" s="18"/>
      <c r="CN357" s="18"/>
    </row>
    <row r="358" spans="1:92" x14ac:dyDescent="0.2">
      <c r="A358" s="18" t="s">
        <v>52</v>
      </c>
      <c r="B358" s="23" t="s">
        <v>53</v>
      </c>
      <c r="C358" s="18" t="s">
        <v>570</v>
      </c>
      <c r="D358" s="18" t="s">
        <v>324</v>
      </c>
      <c r="E358" s="18" t="s">
        <v>55</v>
      </c>
      <c r="F358" s="20">
        <v>32.398000000000003</v>
      </c>
      <c r="G358" s="20">
        <v>140.3655</v>
      </c>
      <c r="H358" s="26" t="s">
        <v>104</v>
      </c>
      <c r="I358" s="23">
        <v>4.55</v>
      </c>
      <c r="J358" s="27">
        <v>8.7999999999999995E-2</v>
      </c>
      <c r="K358" s="21">
        <v>55.54</v>
      </c>
      <c r="L358" s="21">
        <v>3.18</v>
      </c>
      <c r="M358" s="21">
        <v>0.37140000000000001</v>
      </c>
      <c r="N358" s="21">
        <v>11.02</v>
      </c>
      <c r="O358" s="21">
        <v>1.1625000000000001</v>
      </c>
      <c r="P358" s="21">
        <v>3.2</v>
      </c>
      <c r="Q358" s="21">
        <v>7.69</v>
      </c>
      <c r="R358" s="21">
        <v>0.27739999999999998</v>
      </c>
      <c r="S358" s="21">
        <v>14.3</v>
      </c>
      <c r="T358" s="21">
        <v>0.1116</v>
      </c>
      <c r="U358" s="20"/>
      <c r="V358" s="20">
        <f t="shared" si="17"/>
        <v>96.852899999999991</v>
      </c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E358" s="24"/>
      <c r="BF358" s="24"/>
      <c r="BG358" s="20"/>
      <c r="BI358" s="20"/>
      <c r="BJ358" s="18"/>
      <c r="BK358" s="18"/>
      <c r="BL358" s="18"/>
      <c r="BM358" s="18"/>
      <c r="BN358" s="18"/>
      <c r="BO358" s="18"/>
      <c r="BP358" s="18"/>
      <c r="BQ358" s="18"/>
      <c r="BR358" s="18"/>
      <c r="BS358" s="18"/>
      <c r="BT358" s="18"/>
      <c r="BU358" s="18"/>
      <c r="BV358" s="18"/>
      <c r="BW358" s="18"/>
      <c r="BX358" s="18"/>
      <c r="BY358" s="18"/>
      <c r="BZ358" s="18"/>
      <c r="CA358" s="18"/>
      <c r="CB358" s="18"/>
      <c r="CC358" s="18"/>
      <c r="CD358" s="18"/>
      <c r="CE358" s="18"/>
      <c r="CF358" s="18"/>
      <c r="CG358" s="18"/>
      <c r="CH358" s="18"/>
      <c r="CI358" s="18"/>
      <c r="CJ358" s="18"/>
      <c r="CK358" s="18"/>
      <c r="CL358" s="18"/>
      <c r="CM358" s="18"/>
      <c r="CN358" s="18"/>
    </row>
    <row r="359" spans="1:92" x14ac:dyDescent="0.2">
      <c r="A359" s="18" t="s">
        <v>301</v>
      </c>
      <c r="B359" s="23" t="s">
        <v>103</v>
      </c>
      <c r="C359" s="18" t="s">
        <v>628</v>
      </c>
      <c r="D359" s="18" t="s">
        <v>628</v>
      </c>
      <c r="E359" s="18" t="s">
        <v>55</v>
      </c>
      <c r="F359" s="20">
        <v>30.861000000000001</v>
      </c>
      <c r="G359" s="20">
        <v>141.3142</v>
      </c>
      <c r="H359" s="18" t="s">
        <v>558</v>
      </c>
      <c r="I359" s="19"/>
      <c r="J359" s="21">
        <v>3.4539999999999997</v>
      </c>
      <c r="K359" s="21">
        <v>55.65</v>
      </c>
      <c r="L359" s="21">
        <v>2.95</v>
      </c>
      <c r="M359" s="21">
        <v>0.42</v>
      </c>
      <c r="N359" s="21">
        <v>11.7</v>
      </c>
      <c r="O359" s="21">
        <v>0.96</v>
      </c>
      <c r="P359" s="21">
        <v>3.35</v>
      </c>
      <c r="Q359" s="21">
        <v>7.47</v>
      </c>
      <c r="R359" s="21">
        <v>0.25</v>
      </c>
      <c r="S359" s="21">
        <v>14</v>
      </c>
      <c r="T359" s="21">
        <v>0.11</v>
      </c>
      <c r="U359" s="20"/>
      <c r="V359" s="20">
        <f t="shared" si="17"/>
        <v>96.859999999999985</v>
      </c>
      <c r="W359" s="20"/>
      <c r="X359" s="20"/>
      <c r="Y359" s="20">
        <v>1965</v>
      </c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E359" s="24"/>
      <c r="BF359" s="24"/>
      <c r="BG359" s="20"/>
      <c r="BI359" s="20"/>
      <c r="BJ359" s="18"/>
      <c r="BK359" s="18"/>
      <c r="BL359" s="18"/>
      <c r="BM359" s="18"/>
      <c r="BN359" s="18"/>
      <c r="BO359" s="18"/>
      <c r="BP359" s="18"/>
      <c r="BQ359" s="18"/>
      <c r="BR359" s="18"/>
      <c r="BS359" s="18"/>
      <c r="BT359" s="18"/>
      <c r="BU359" s="18"/>
      <c r="BV359" s="18"/>
      <c r="BW359" s="18"/>
      <c r="BX359" s="18"/>
      <c r="BY359" s="18"/>
      <c r="BZ359" s="18"/>
      <c r="CA359" s="18"/>
      <c r="CB359" s="18"/>
      <c r="CC359" s="18"/>
      <c r="CD359" s="18"/>
      <c r="CE359" s="18"/>
      <c r="CF359" s="18"/>
      <c r="CG359" s="18"/>
      <c r="CH359" s="18"/>
      <c r="CI359" s="18"/>
      <c r="CJ359" s="18"/>
      <c r="CK359" s="18"/>
      <c r="CL359" s="18"/>
      <c r="CM359" s="18"/>
      <c r="CN359" s="18"/>
    </row>
    <row r="360" spans="1:92" x14ac:dyDescent="0.2">
      <c r="A360" s="18" t="s">
        <v>301</v>
      </c>
      <c r="B360" s="23" t="s">
        <v>103</v>
      </c>
      <c r="C360" s="18" t="s">
        <v>279</v>
      </c>
      <c r="D360" s="18" t="s">
        <v>279</v>
      </c>
      <c r="E360" s="18" t="s">
        <v>55</v>
      </c>
      <c r="F360" s="20">
        <v>30.861000000000001</v>
      </c>
      <c r="G360" s="20">
        <v>141.3142</v>
      </c>
      <c r="H360" s="18" t="s">
        <v>111</v>
      </c>
      <c r="I360" s="19"/>
      <c r="J360" s="21">
        <v>33.256999999999998</v>
      </c>
      <c r="K360" s="21">
        <v>51.73</v>
      </c>
      <c r="L360" s="21">
        <v>1.95</v>
      </c>
      <c r="M360" s="21">
        <v>0.27</v>
      </c>
      <c r="N360" s="21">
        <v>11.3</v>
      </c>
      <c r="O360" s="21">
        <v>0.78</v>
      </c>
      <c r="P360" s="21">
        <v>6.57</v>
      </c>
      <c r="Q360" s="21">
        <v>10.43</v>
      </c>
      <c r="R360" s="21">
        <v>0.23</v>
      </c>
      <c r="S360" s="21">
        <v>13.51</v>
      </c>
      <c r="T360" s="21">
        <v>0.1</v>
      </c>
      <c r="U360" s="20"/>
      <c r="V360" s="20">
        <f t="shared" si="17"/>
        <v>96.87</v>
      </c>
      <c r="W360" s="20"/>
      <c r="X360" s="20"/>
      <c r="Y360" s="20">
        <v>943</v>
      </c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E360" s="24"/>
      <c r="BF360" s="24"/>
      <c r="BG360" s="20"/>
      <c r="BI360" s="20"/>
      <c r="BJ360" s="18"/>
      <c r="BK360" s="18"/>
      <c r="BL360" s="18"/>
      <c r="BM360" s="18"/>
      <c r="BN360" s="18"/>
      <c r="BO360" s="18"/>
      <c r="BP360" s="18"/>
      <c r="BQ360" s="18"/>
      <c r="BR360" s="18"/>
      <c r="BS360" s="18"/>
      <c r="BT360" s="18"/>
      <c r="BU360" s="18"/>
      <c r="BV360" s="18"/>
      <c r="BW360" s="18"/>
      <c r="BX360" s="18"/>
      <c r="BY360" s="18"/>
      <c r="BZ360" s="18"/>
      <c r="CA360" s="18"/>
      <c r="CB360" s="18"/>
      <c r="CC360" s="18"/>
      <c r="CD360" s="18"/>
      <c r="CE360" s="18"/>
      <c r="CF360" s="18"/>
      <c r="CG360" s="18"/>
      <c r="CH360" s="18"/>
      <c r="CI360" s="18"/>
      <c r="CJ360" s="18"/>
      <c r="CK360" s="18"/>
      <c r="CL360" s="18"/>
      <c r="CM360" s="18"/>
      <c r="CN360" s="18"/>
    </row>
    <row r="361" spans="1:92" x14ac:dyDescent="0.2">
      <c r="A361" s="18" t="s">
        <v>242</v>
      </c>
      <c r="B361" s="19" t="s">
        <v>303</v>
      </c>
      <c r="C361" s="18" t="s">
        <v>606</v>
      </c>
      <c r="D361" s="18" t="s">
        <v>249</v>
      </c>
      <c r="E361" s="26" t="s">
        <v>55</v>
      </c>
      <c r="F361" s="25">
        <f>31.88</f>
        <v>31.88</v>
      </c>
      <c r="G361" s="25">
        <v>141.22999999999999</v>
      </c>
      <c r="H361" s="18" t="s">
        <v>175</v>
      </c>
      <c r="I361" s="19">
        <v>38.9</v>
      </c>
      <c r="J361" s="21">
        <v>5.6</v>
      </c>
      <c r="K361" s="21">
        <v>55.41</v>
      </c>
      <c r="L361" s="21">
        <v>2.8</v>
      </c>
      <c r="M361" s="21">
        <v>0.23</v>
      </c>
      <c r="N361" s="21">
        <v>13.24</v>
      </c>
      <c r="O361" s="21">
        <v>1.21</v>
      </c>
      <c r="P361" s="21">
        <v>3.63</v>
      </c>
      <c r="Q361" s="21">
        <v>8.65</v>
      </c>
      <c r="R361" s="21">
        <v>0.21</v>
      </c>
      <c r="S361" s="21">
        <v>14.62</v>
      </c>
      <c r="T361" s="21"/>
      <c r="U361" s="20"/>
      <c r="V361" s="20">
        <v>96.87</v>
      </c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E361" s="24"/>
      <c r="BF361" s="24"/>
      <c r="BG361" s="20"/>
      <c r="BI361" s="20"/>
      <c r="BJ361" s="18"/>
      <c r="BK361" s="18"/>
      <c r="BL361" s="18"/>
      <c r="BM361" s="18"/>
      <c r="BN361" s="18"/>
      <c r="BO361" s="18"/>
      <c r="BP361" s="18"/>
      <c r="BQ361" s="18"/>
      <c r="BR361" s="18"/>
      <c r="BS361" s="18"/>
      <c r="BT361" s="18"/>
      <c r="BU361" s="18"/>
      <c r="BV361" s="18"/>
      <c r="BW361" s="18"/>
      <c r="BX361" s="18"/>
      <c r="BY361" s="18"/>
      <c r="BZ361" s="18"/>
      <c r="CA361" s="18"/>
      <c r="CB361" s="18"/>
      <c r="CC361" s="18"/>
      <c r="CD361" s="18"/>
      <c r="CE361" s="18"/>
      <c r="CF361" s="18"/>
      <c r="CG361" s="18"/>
      <c r="CH361" s="18"/>
      <c r="CI361" s="18"/>
      <c r="CJ361" s="18"/>
      <c r="CK361" s="18"/>
      <c r="CL361" s="18"/>
      <c r="CM361" s="18"/>
      <c r="CN361" s="18"/>
    </row>
    <row r="362" spans="1:92" x14ac:dyDescent="0.2">
      <c r="A362" s="18" t="s">
        <v>52</v>
      </c>
      <c r="B362" s="23" t="s">
        <v>53</v>
      </c>
      <c r="C362" s="26" t="s">
        <v>265</v>
      </c>
      <c r="D362" s="18" t="s">
        <v>483</v>
      </c>
      <c r="E362" s="18" t="s">
        <v>55</v>
      </c>
      <c r="F362" s="20">
        <v>32.398000000000003</v>
      </c>
      <c r="G362" s="20">
        <v>140.3655</v>
      </c>
      <c r="H362" s="26" t="s">
        <v>104</v>
      </c>
      <c r="I362" s="23">
        <v>53.56</v>
      </c>
      <c r="J362" s="27">
        <v>0.76533050677222259</v>
      </c>
      <c r="K362" s="21">
        <v>53.86</v>
      </c>
      <c r="L362" s="21">
        <v>2.66</v>
      </c>
      <c r="M362" s="21">
        <v>0.30640000000000001</v>
      </c>
      <c r="N362" s="21">
        <v>12.06</v>
      </c>
      <c r="O362" s="21">
        <v>1.1304000000000001</v>
      </c>
      <c r="P362" s="21">
        <v>3.68</v>
      </c>
      <c r="Q362" s="21">
        <v>8.36</v>
      </c>
      <c r="R362" s="21">
        <v>0.2099</v>
      </c>
      <c r="S362" s="21">
        <v>14.54</v>
      </c>
      <c r="T362" s="21">
        <v>6.3399999999999998E-2</v>
      </c>
      <c r="U362" s="20"/>
      <c r="V362" s="20">
        <f t="shared" ref="V362:V369" si="18">SUM(K362:T362)</f>
        <v>96.870100000000008</v>
      </c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E362" s="24"/>
      <c r="BF362" s="24"/>
      <c r="BG362" s="20"/>
      <c r="BI362" s="20"/>
      <c r="BJ362" s="18"/>
      <c r="BK362" s="18"/>
      <c r="BL362" s="18"/>
      <c r="BM362" s="18"/>
      <c r="BN362" s="18"/>
      <c r="BO362" s="18"/>
      <c r="BP362" s="18"/>
      <c r="BQ362" s="18"/>
      <c r="BR362" s="18"/>
      <c r="BS362" s="18"/>
      <c r="BT362" s="18"/>
      <c r="BU362" s="18"/>
      <c r="BV362" s="18"/>
      <c r="BW362" s="18"/>
      <c r="BX362" s="18"/>
      <c r="BY362" s="18"/>
      <c r="BZ362" s="18"/>
      <c r="CA362" s="18"/>
      <c r="CB362" s="18"/>
      <c r="CC362" s="18"/>
      <c r="CD362" s="18"/>
      <c r="CE362" s="18"/>
      <c r="CF362" s="18"/>
      <c r="CG362" s="18"/>
      <c r="CH362" s="18"/>
      <c r="CI362" s="18"/>
      <c r="CJ362" s="18"/>
      <c r="CK362" s="18"/>
      <c r="CL362" s="18"/>
      <c r="CM362" s="18"/>
      <c r="CN362" s="18"/>
    </row>
    <row r="363" spans="1:92" x14ac:dyDescent="0.2">
      <c r="A363" s="18" t="s">
        <v>52</v>
      </c>
      <c r="B363" s="23" t="s">
        <v>53</v>
      </c>
      <c r="C363" s="26" t="s">
        <v>266</v>
      </c>
      <c r="D363" s="18" t="s">
        <v>489</v>
      </c>
      <c r="E363" s="18" t="s">
        <v>55</v>
      </c>
      <c r="F363" s="20">
        <v>32.398000000000003</v>
      </c>
      <c r="G363" s="20">
        <v>140.3655</v>
      </c>
      <c r="H363" s="26" t="s">
        <v>104</v>
      </c>
      <c r="I363" s="23">
        <v>56.32</v>
      </c>
      <c r="J363" s="27">
        <v>0.81055875491892559</v>
      </c>
      <c r="K363" s="21">
        <v>52.27</v>
      </c>
      <c r="L363" s="21">
        <v>2.42</v>
      </c>
      <c r="M363" s="21">
        <v>0.31030000000000002</v>
      </c>
      <c r="N363" s="21">
        <v>13.43</v>
      </c>
      <c r="O363" s="21">
        <v>1.3081</v>
      </c>
      <c r="P363" s="21">
        <v>4.6900000000000004</v>
      </c>
      <c r="Q363" s="21">
        <v>9.07</v>
      </c>
      <c r="R363" s="21">
        <v>0.20050000000000001</v>
      </c>
      <c r="S363" s="21">
        <v>13.09</v>
      </c>
      <c r="T363" s="21">
        <v>8.8499999999999995E-2</v>
      </c>
      <c r="U363" s="20"/>
      <c r="V363" s="20">
        <f t="shared" si="18"/>
        <v>96.877400000000009</v>
      </c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E363" s="24"/>
      <c r="BF363" s="24"/>
      <c r="BG363" s="20"/>
      <c r="BI363" s="20"/>
      <c r="BJ363" s="18"/>
      <c r="BK363" s="18"/>
      <c r="BL363" s="18"/>
      <c r="BM363" s="18"/>
      <c r="BN363" s="18"/>
      <c r="BO363" s="18"/>
      <c r="BP363" s="18"/>
      <c r="BQ363" s="18"/>
      <c r="BR363" s="18"/>
      <c r="BS363" s="18"/>
      <c r="BT363" s="18"/>
      <c r="BU363" s="18"/>
      <c r="BV363" s="18"/>
      <c r="BW363" s="18"/>
      <c r="BX363" s="18"/>
      <c r="BY363" s="18"/>
      <c r="BZ363" s="18"/>
      <c r="CA363" s="18"/>
      <c r="CB363" s="18"/>
      <c r="CC363" s="18"/>
      <c r="CD363" s="18"/>
      <c r="CE363" s="18"/>
      <c r="CF363" s="18"/>
      <c r="CG363" s="18"/>
      <c r="CH363" s="18"/>
      <c r="CI363" s="18"/>
      <c r="CJ363" s="18"/>
      <c r="CK363" s="18"/>
      <c r="CL363" s="18"/>
      <c r="CM363" s="18"/>
      <c r="CN363" s="18"/>
    </row>
    <row r="364" spans="1:92" x14ac:dyDescent="0.2">
      <c r="A364" s="18" t="s">
        <v>102</v>
      </c>
      <c r="B364" s="23" t="s">
        <v>103</v>
      </c>
      <c r="C364" s="18" t="s">
        <v>566</v>
      </c>
      <c r="D364" s="18" t="s">
        <v>566</v>
      </c>
      <c r="E364" s="18" t="s">
        <v>55</v>
      </c>
      <c r="F364" s="20">
        <v>30.861000000000001</v>
      </c>
      <c r="G364" s="20">
        <v>141.3142</v>
      </c>
      <c r="H364" s="18" t="s">
        <v>557</v>
      </c>
      <c r="I364" s="19"/>
      <c r="J364" s="21">
        <v>29.61</v>
      </c>
      <c r="K364" s="21">
        <v>51.73</v>
      </c>
      <c r="L364" s="21">
        <v>1.95</v>
      </c>
      <c r="M364" s="21">
        <v>0.28000000000000003</v>
      </c>
      <c r="N364" s="21">
        <v>11.3</v>
      </c>
      <c r="O364" s="21">
        <v>0.78</v>
      </c>
      <c r="P364" s="21">
        <v>6.57</v>
      </c>
      <c r="Q364" s="21">
        <v>10.43</v>
      </c>
      <c r="R364" s="21">
        <v>0.23</v>
      </c>
      <c r="S364" s="21">
        <v>13.51</v>
      </c>
      <c r="T364" s="21">
        <v>0.1</v>
      </c>
      <c r="U364" s="20"/>
      <c r="V364" s="20">
        <f t="shared" si="18"/>
        <v>96.880000000000024</v>
      </c>
      <c r="W364" s="20">
        <v>3.12</v>
      </c>
      <c r="X364" s="20">
        <v>202</v>
      </c>
      <c r="Y364" s="20">
        <v>943</v>
      </c>
      <c r="Z364" s="20">
        <v>9</v>
      </c>
      <c r="AA364" s="20">
        <v>6.7</v>
      </c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E364" s="24"/>
      <c r="BF364" s="24"/>
      <c r="BG364" s="20"/>
      <c r="BI364" s="20"/>
      <c r="BJ364" s="18"/>
      <c r="BK364" s="18"/>
      <c r="BL364" s="18"/>
      <c r="BM364" s="18"/>
      <c r="BN364" s="18"/>
      <c r="BO364" s="18"/>
      <c r="BP364" s="18"/>
      <c r="BQ364" s="18"/>
      <c r="BR364" s="18"/>
      <c r="BS364" s="18"/>
      <c r="BT364" s="18"/>
      <c r="BU364" s="18"/>
      <c r="BV364" s="18"/>
      <c r="BW364" s="18"/>
      <c r="BX364" s="18"/>
      <c r="BY364" s="18"/>
      <c r="BZ364" s="18"/>
      <c r="CA364" s="18"/>
      <c r="CB364" s="18"/>
      <c r="CC364" s="18"/>
      <c r="CD364" s="18"/>
      <c r="CE364" s="18"/>
      <c r="CF364" s="18"/>
      <c r="CG364" s="18"/>
      <c r="CH364" s="18"/>
      <c r="CI364" s="18"/>
      <c r="CJ364" s="18"/>
      <c r="CK364" s="18"/>
      <c r="CL364" s="18"/>
      <c r="CM364" s="18"/>
      <c r="CN364" s="18"/>
    </row>
    <row r="365" spans="1:92" x14ac:dyDescent="0.2">
      <c r="A365" s="18" t="s">
        <v>102</v>
      </c>
      <c r="B365" s="23" t="s">
        <v>103</v>
      </c>
      <c r="C365" s="18" t="s">
        <v>279</v>
      </c>
      <c r="D365" s="18" t="s">
        <v>279</v>
      </c>
      <c r="E365" s="26" t="s">
        <v>55</v>
      </c>
      <c r="F365" s="20">
        <v>30.861000000000001</v>
      </c>
      <c r="G365" s="20">
        <v>141.3142</v>
      </c>
      <c r="H365" s="18" t="s">
        <v>111</v>
      </c>
      <c r="I365" s="19"/>
      <c r="J365" s="21">
        <v>29.6</v>
      </c>
      <c r="K365" s="21">
        <v>51.73</v>
      </c>
      <c r="L365" s="21">
        <v>1.95</v>
      </c>
      <c r="M365" s="21">
        <v>0.28000000000000003</v>
      </c>
      <c r="N365" s="21">
        <v>11.3</v>
      </c>
      <c r="O365" s="21">
        <v>0.78</v>
      </c>
      <c r="P365" s="21">
        <v>6.57</v>
      </c>
      <c r="Q365" s="21">
        <v>10.43</v>
      </c>
      <c r="R365" s="21">
        <v>0.23</v>
      </c>
      <c r="S365" s="21">
        <v>13.51</v>
      </c>
      <c r="T365" s="21">
        <v>0.1</v>
      </c>
      <c r="U365" s="22"/>
      <c r="V365" s="22">
        <f t="shared" si="18"/>
        <v>96.880000000000024</v>
      </c>
      <c r="W365" s="22">
        <v>3.35</v>
      </c>
      <c r="X365" s="22">
        <v>202</v>
      </c>
      <c r="Y365" s="22">
        <v>943</v>
      </c>
      <c r="Z365" s="22">
        <v>9</v>
      </c>
      <c r="AA365" s="22">
        <v>6.7</v>
      </c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E365" s="24"/>
      <c r="BF365" s="24"/>
      <c r="BG365" s="20"/>
      <c r="BI365" s="20"/>
    </row>
    <row r="366" spans="1:92" s="28" customFormat="1" x14ac:dyDescent="0.2">
      <c r="A366" s="18" t="s">
        <v>567</v>
      </c>
      <c r="B366" s="23" t="s">
        <v>103</v>
      </c>
      <c r="C366" s="18" t="s">
        <v>279</v>
      </c>
      <c r="D366" s="18" t="s">
        <v>621</v>
      </c>
      <c r="E366" s="18" t="s">
        <v>55</v>
      </c>
      <c r="F366" s="20">
        <v>30.861000000000001</v>
      </c>
      <c r="G366" s="20">
        <v>141.3142</v>
      </c>
      <c r="H366" s="18" t="s">
        <v>557</v>
      </c>
      <c r="I366" s="19"/>
      <c r="J366" s="21">
        <v>29.599999999999998</v>
      </c>
      <c r="K366" s="21">
        <v>51.73</v>
      </c>
      <c r="L366" s="21">
        <v>1.95</v>
      </c>
      <c r="M366" s="21">
        <v>0.28000000000000003</v>
      </c>
      <c r="N366" s="21">
        <v>11.3</v>
      </c>
      <c r="O366" s="21">
        <v>0.78</v>
      </c>
      <c r="P366" s="21">
        <v>6.57</v>
      </c>
      <c r="Q366" s="21">
        <v>10.43</v>
      </c>
      <c r="R366" s="21">
        <v>0.23</v>
      </c>
      <c r="S366" s="21">
        <v>13.51</v>
      </c>
      <c r="T366" s="21">
        <v>0.1</v>
      </c>
      <c r="U366" s="20"/>
      <c r="V366" s="20">
        <f t="shared" si="18"/>
        <v>96.880000000000024</v>
      </c>
      <c r="W366" s="20">
        <v>3.35</v>
      </c>
      <c r="X366" s="20">
        <v>202</v>
      </c>
      <c r="Y366" s="20">
        <v>943</v>
      </c>
      <c r="Z366" s="20">
        <v>9</v>
      </c>
      <c r="AA366" s="20">
        <v>6.7</v>
      </c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4"/>
      <c r="BD366" s="24"/>
      <c r="BE366" s="24"/>
      <c r="BF366" s="24"/>
      <c r="BG366" s="20"/>
      <c r="BH366" s="25"/>
      <c r="BI366" s="20"/>
      <c r="BJ366" s="18"/>
      <c r="BK366" s="18"/>
      <c r="BL366" s="18"/>
      <c r="BM366" s="18"/>
      <c r="BN366" s="18"/>
      <c r="BO366" s="18"/>
      <c r="BP366" s="18"/>
      <c r="BQ366" s="18"/>
      <c r="BR366" s="18"/>
      <c r="BS366" s="18"/>
      <c r="BT366" s="18"/>
      <c r="BU366" s="18"/>
      <c r="BV366" s="18"/>
      <c r="BW366" s="18"/>
      <c r="BX366" s="18"/>
      <c r="BY366" s="18"/>
      <c r="BZ366" s="18"/>
      <c r="CA366" s="18"/>
      <c r="CB366" s="18"/>
      <c r="CC366" s="18"/>
      <c r="CD366" s="18"/>
      <c r="CE366" s="18"/>
      <c r="CF366" s="18"/>
      <c r="CG366" s="18"/>
      <c r="CH366" s="18"/>
      <c r="CI366" s="18"/>
      <c r="CJ366" s="18"/>
      <c r="CK366" s="18"/>
      <c r="CL366" s="18"/>
      <c r="CM366" s="18"/>
      <c r="CN366" s="18"/>
    </row>
    <row r="367" spans="1:92" x14ac:dyDescent="0.2">
      <c r="A367" s="18" t="s">
        <v>52</v>
      </c>
      <c r="B367" s="23" t="s">
        <v>53</v>
      </c>
      <c r="C367" s="26" t="s">
        <v>263</v>
      </c>
      <c r="D367" s="18" t="s">
        <v>449</v>
      </c>
      <c r="E367" s="18" t="s">
        <v>55</v>
      </c>
      <c r="F367" s="20">
        <v>32.398000000000003</v>
      </c>
      <c r="G367" s="20">
        <v>140.3655</v>
      </c>
      <c r="H367" s="26" t="s">
        <v>104</v>
      </c>
      <c r="I367" s="23">
        <v>50.45</v>
      </c>
      <c r="J367" s="27">
        <v>0.71436679237503176</v>
      </c>
      <c r="K367" s="21">
        <v>53.31</v>
      </c>
      <c r="L367" s="21">
        <v>2.95</v>
      </c>
      <c r="M367" s="21">
        <v>0.28739999999999999</v>
      </c>
      <c r="N367" s="21">
        <v>12.33</v>
      </c>
      <c r="O367" s="21">
        <v>1.1221000000000001</v>
      </c>
      <c r="P367" s="21">
        <v>3.77</v>
      </c>
      <c r="Q367" s="21">
        <v>8.33</v>
      </c>
      <c r="R367" s="21">
        <v>0.25700000000000001</v>
      </c>
      <c r="S367" s="21">
        <v>14.48</v>
      </c>
      <c r="T367" s="21">
        <v>5.2499999999999998E-2</v>
      </c>
      <c r="U367" s="20"/>
      <c r="V367" s="20">
        <f t="shared" si="18"/>
        <v>96.88900000000001</v>
      </c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E367" s="24"/>
      <c r="BF367" s="24"/>
      <c r="BG367" s="20"/>
      <c r="BI367" s="20"/>
      <c r="BJ367" s="18"/>
      <c r="BK367" s="18"/>
      <c r="BL367" s="18"/>
      <c r="BM367" s="18"/>
      <c r="BN367" s="18"/>
      <c r="BO367" s="18"/>
      <c r="BP367" s="18"/>
      <c r="BQ367" s="18"/>
      <c r="BR367" s="18"/>
      <c r="BS367" s="18"/>
      <c r="BT367" s="18"/>
      <c r="BU367" s="18"/>
      <c r="BV367" s="18"/>
      <c r="BW367" s="18"/>
      <c r="BX367" s="18"/>
      <c r="BY367" s="18"/>
      <c r="BZ367" s="18"/>
      <c r="CA367" s="18"/>
      <c r="CB367" s="18"/>
      <c r="CC367" s="18"/>
      <c r="CD367" s="18"/>
      <c r="CE367" s="18"/>
      <c r="CF367" s="18"/>
      <c r="CG367" s="18"/>
      <c r="CH367" s="18"/>
      <c r="CI367" s="18"/>
      <c r="CJ367" s="18"/>
      <c r="CK367" s="18"/>
      <c r="CL367" s="18"/>
      <c r="CM367" s="18"/>
      <c r="CN367" s="18"/>
    </row>
    <row r="368" spans="1:92" x14ac:dyDescent="0.2">
      <c r="A368" s="18" t="s">
        <v>301</v>
      </c>
      <c r="B368" s="23" t="s">
        <v>103</v>
      </c>
      <c r="C368" s="18" t="s">
        <v>628</v>
      </c>
      <c r="D368" s="18" t="s">
        <v>628</v>
      </c>
      <c r="E368" s="18" t="s">
        <v>55</v>
      </c>
      <c r="F368" s="20">
        <v>30.861000000000001</v>
      </c>
      <c r="G368" s="20">
        <v>141.3142</v>
      </c>
      <c r="H368" s="18" t="s">
        <v>558</v>
      </c>
      <c r="I368" s="19"/>
      <c r="J368" s="21">
        <v>3.4539999999999997</v>
      </c>
      <c r="K368" s="21">
        <v>55.99</v>
      </c>
      <c r="L368" s="21">
        <v>2.92</v>
      </c>
      <c r="M368" s="21">
        <v>0.49</v>
      </c>
      <c r="N368" s="21">
        <v>11.16</v>
      </c>
      <c r="O368" s="21">
        <v>1.03</v>
      </c>
      <c r="P368" s="21">
        <v>3.19</v>
      </c>
      <c r="Q368" s="21">
        <v>7.45</v>
      </c>
      <c r="R368" s="21">
        <v>0.24</v>
      </c>
      <c r="S368" s="21">
        <v>14.3</v>
      </c>
      <c r="T368" s="21">
        <v>0.12</v>
      </c>
      <c r="U368" s="20"/>
      <c r="V368" s="20">
        <f t="shared" si="18"/>
        <v>96.89</v>
      </c>
      <c r="W368" s="20"/>
      <c r="X368" s="20"/>
      <c r="Y368" s="20">
        <v>1390</v>
      </c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E368" s="24"/>
      <c r="BF368" s="24"/>
      <c r="BG368" s="20"/>
      <c r="BI368" s="20"/>
      <c r="BJ368" s="18"/>
      <c r="BK368" s="18"/>
      <c r="BL368" s="18"/>
      <c r="BM368" s="18"/>
      <c r="BN368" s="18"/>
      <c r="BO368" s="18"/>
      <c r="BP368" s="18"/>
      <c r="BQ368" s="18"/>
      <c r="BR368" s="18"/>
      <c r="BS368" s="18"/>
      <c r="BT368" s="18"/>
      <c r="BU368" s="18"/>
      <c r="BV368" s="18"/>
      <c r="BW368" s="18"/>
      <c r="BX368" s="18"/>
      <c r="BY368" s="18"/>
      <c r="BZ368" s="18"/>
      <c r="CA368" s="18"/>
      <c r="CB368" s="18"/>
      <c r="CC368" s="18"/>
      <c r="CD368" s="18"/>
      <c r="CE368" s="18"/>
      <c r="CF368" s="18"/>
      <c r="CG368" s="18"/>
      <c r="CH368" s="18"/>
      <c r="CI368" s="18"/>
      <c r="CJ368" s="18"/>
      <c r="CK368" s="18"/>
      <c r="CL368" s="18"/>
      <c r="CM368" s="18"/>
      <c r="CN368" s="18"/>
    </row>
    <row r="369" spans="1:92" x14ac:dyDescent="0.2">
      <c r="A369" s="18" t="s">
        <v>301</v>
      </c>
      <c r="B369" s="23" t="s">
        <v>103</v>
      </c>
      <c r="C369" s="18" t="s">
        <v>279</v>
      </c>
      <c r="D369" s="18" t="s">
        <v>279</v>
      </c>
      <c r="E369" s="18" t="s">
        <v>55</v>
      </c>
      <c r="F369" s="20">
        <v>30.861000000000001</v>
      </c>
      <c r="G369" s="20">
        <v>141.3142</v>
      </c>
      <c r="H369" s="18" t="s">
        <v>111</v>
      </c>
      <c r="I369" s="19"/>
      <c r="J369" s="21">
        <v>33.256999999999998</v>
      </c>
      <c r="K369" s="21">
        <v>53.58</v>
      </c>
      <c r="L369" s="21">
        <v>2.04</v>
      </c>
      <c r="M369" s="21">
        <v>0.24</v>
      </c>
      <c r="N369" s="21">
        <v>10.96</v>
      </c>
      <c r="O369" s="21">
        <v>0.6</v>
      </c>
      <c r="P369" s="21">
        <v>4.7300000000000004</v>
      </c>
      <c r="Q369" s="21">
        <v>9.5399999999999991</v>
      </c>
      <c r="R369" s="21">
        <v>0.22</v>
      </c>
      <c r="S369" s="21">
        <v>14.92</v>
      </c>
      <c r="T369" s="21">
        <v>7.0000000000000007E-2</v>
      </c>
      <c r="U369" s="20"/>
      <c r="V369" s="20">
        <f t="shared" si="18"/>
        <v>96.899999999999991</v>
      </c>
      <c r="W369" s="20"/>
      <c r="X369" s="20"/>
      <c r="Y369" s="20">
        <v>837</v>
      </c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E369" s="24"/>
      <c r="BF369" s="24"/>
      <c r="BG369" s="20"/>
      <c r="BI369" s="20"/>
      <c r="BJ369" s="18"/>
      <c r="BK369" s="18"/>
      <c r="BL369" s="18"/>
      <c r="BM369" s="18"/>
      <c r="BN369" s="18"/>
      <c r="BO369" s="18"/>
      <c r="BP369" s="18"/>
      <c r="BQ369" s="18"/>
      <c r="BR369" s="18"/>
      <c r="BS369" s="18"/>
      <c r="BT369" s="18"/>
      <c r="BU369" s="18"/>
      <c r="BV369" s="18"/>
      <c r="BW369" s="18"/>
      <c r="BX369" s="18"/>
      <c r="BY369" s="18"/>
      <c r="BZ369" s="18"/>
      <c r="CA369" s="18"/>
      <c r="CB369" s="18"/>
      <c r="CC369" s="18"/>
      <c r="CD369" s="18"/>
      <c r="CE369" s="18"/>
      <c r="CF369" s="18"/>
      <c r="CG369" s="18"/>
      <c r="CH369" s="18"/>
      <c r="CI369" s="18"/>
      <c r="CJ369" s="18"/>
      <c r="CK369" s="18"/>
      <c r="CL369" s="18"/>
      <c r="CM369" s="18"/>
      <c r="CN369" s="18"/>
    </row>
    <row r="370" spans="1:92" x14ac:dyDescent="0.2">
      <c r="A370" s="18" t="s">
        <v>242</v>
      </c>
      <c r="B370" s="23" t="s">
        <v>103</v>
      </c>
      <c r="C370" s="18" t="s">
        <v>614</v>
      </c>
      <c r="D370" s="18" t="s">
        <v>244</v>
      </c>
      <c r="E370" s="26" t="s">
        <v>55</v>
      </c>
      <c r="F370" s="20">
        <v>30.861000000000001</v>
      </c>
      <c r="G370" s="20">
        <v>141.3142</v>
      </c>
      <c r="H370" s="18" t="s">
        <v>175</v>
      </c>
      <c r="I370" s="19"/>
      <c r="J370" s="21">
        <v>24</v>
      </c>
      <c r="K370" s="21">
        <v>55.08</v>
      </c>
      <c r="L370" s="21">
        <v>2.39</v>
      </c>
      <c r="M370" s="21">
        <v>0.22</v>
      </c>
      <c r="N370" s="21">
        <v>13.01</v>
      </c>
      <c r="O370" s="21">
        <v>1.07</v>
      </c>
      <c r="P370" s="21">
        <v>3.84</v>
      </c>
      <c r="Q370" s="21">
        <v>9.0299999999999994</v>
      </c>
      <c r="R370" s="21">
        <v>0.35</v>
      </c>
      <c r="S370" s="21">
        <v>15.01</v>
      </c>
      <c r="T370" s="21"/>
      <c r="U370" s="20"/>
      <c r="V370" s="20">
        <v>96.9</v>
      </c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E370" s="24"/>
      <c r="BF370" s="24"/>
      <c r="BG370" s="20"/>
      <c r="BI370" s="20"/>
      <c r="BJ370" s="18"/>
      <c r="BK370" s="18"/>
      <c r="BL370" s="18"/>
      <c r="BM370" s="18"/>
      <c r="BN370" s="18"/>
      <c r="BO370" s="18"/>
      <c r="BP370" s="18"/>
      <c r="BQ370" s="18"/>
      <c r="BR370" s="18"/>
      <c r="BS370" s="18"/>
      <c r="BT370" s="18"/>
      <c r="BU370" s="18"/>
      <c r="BV370" s="18"/>
      <c r="BW370" s="18"/>
      <c r="BX370" s="18"/>
      <c r="BY370" s="18"/>
      <c r="BZ370" s="18"/>
      <c r="CA370" s="18"/>
      <c r="CB370" s="18"/>
      <c r="CC370" s="18"/>
      <c r="CD370" s="18"/>
      <c r="CE370" s="18"/>
      <c r="CF370" s="18"/>
      <c r="CG370" s="18"/>
      <c r="CH370" s="18"/>
      <c r="CI370" s="18"/>
      <c r="CJ370" s="18"/>
      <c r="CK370" s="18"/>
      <c r="CL370" s="18"/>
      <c r="CM370" s="18"/>
      <c r="CN370" s="18"/>
    </row>
    <row r="371" spans="1:92" x14ac:dyDescent="0.2">
      <c r="A371" s="28" t="s">
        <v>79</v>
      </c>
      <c r="B371" s="29" t="s">
        <v>82</v>
      </c>
      <c r="C371" s="28" t="s">
        <v>289</v>
      </c>
      <c r="D371" s="28" t="s">
        <v>88</v>
      </c>
      <c r="E371" s="28" t="s">
        <v>754</v>
      </c>
      <c r="F371" s="25">
        <v>28.4</v>
      </c>
      <c r="G371" s="25">
        <v>142.6</v>
      </c>
      <c r="H371" s="28" t="s">
        <v>104</v>
      </c>
      <c r="I371" s="29">
        <v>29.78</v>
      </c>
      <c r="J371" s="31">
        <v>2.3218314703353395</v>
      </c>
      <c r="K371" s="31">
        <v>56.629149032001706</v>
      </c>
      <c r="L371" s="31">
        <v>3.1696508420076102</v>
      </c>
      <c r="M371" s="31">
        <v>0.45466741017811929</v>
      </c>
      <c r="N371" s="31">
        <v>11.593281379837761</v>
      </c>
      <c r="O371" s="31">
        <v>1.1786971422732058</v>
      </c>
      <c r="P371" s="31">
        <v>3.6731237891797131</v>
      </c>
      <c r="Q371" s="31">
        <v>8.2879097704613152</v>
      </c>
      <c r="R371" s="31">
        <v>0.23355780760651509</v>
      </c>
      <c r="S371" s="31">
        <v>14.640808591209899</v>
      </c>
      <c r="T371" s="31">
        <v>0.139061284957889</v>
      </c>
      <c r="U371" s="32"/>
      <c r="V371" s="32">
        <v>96.909590000000009</v>
      </c>
      <c r="W371" s="32"/>
      <c r="X371" s="32"/>
      <c r="Y371" s="32"/>
      <c r="Z371" s="32"/>
      <c r="AA371" s="32">
        <v>7.76</v>
      </c>
      <c r="AB371" s="32">
        <v>37.984999999999999</v>
      </c>
      <c r="AC371" s="32">
        <v>7.95</v>
      </c>
      <c r="AD371" s="32">
        <v>205.17500000000001</v>
      </c>
      <c r="AE371" s="32">
        <v>26.424999999999997</v>
      </c>
      <c r="AF371" s="32">
        <v>62.760000000000005</v>
      </c>
      <c r="AG371" s="32">
        <v>0.93799999999999994</v>
      </c>
      <c r="AH371" s="32">
        <v>0.29099999999999998</v>
      </c>
      <c r="AI371" s="32">
        <v>138.125</v>
      </c>
      <c r="AJ371" s="32">
        <v>4.2250000000000005</v>
      </c>
      <c r="AK371" s="32">
        <v>10.785</v>
      </c>
      <c r="AL371" s="32">
        <v>1.8494999999999999</v>
      </c>
      <c r="AM371" s="32">
        <v>9.4749999999999996</v>
      </c>
      <c r="AN371" s="32">
        <v>3.2399999999999998</v>
      </c>
      <c r="AO371" s="32">
        <v>1.165</v>
      </c>
      <c r="AP371" s="32">
        <v>3.8600000000000003</v>
      </c>
      <c r="AQ371" s="32">
        <v>0.61549999999999994</v>
      </c>
      <c r="AR371" s="32">
        <v>4.585</v>
      </c>
      <c r="AS371" s="32">
        <v>0.99049999999999994</v>
      </c>
      <c r="AT371" s="32">
        <v>3.2149999999999999</v>
      </c>
      <c r="AU371" s="32">
        <v>0.48599999999999999</v>
      </c>
      <c r="AV371" s="32">
        <v>2.9299999999999997</v>
      </c>
      <c r="AW371" s="32">
        <v>0.45550000000000002</v>
      </c>
      <c r="AX371" s="32">
        <v>1.59</v>
      </c>
      <c r="AY371" s="32">
        <v>0.10550000000000001</v>
      </c>
      <c r="AZ371" s="32">
        <v>2.7199999999999998</v>
      </c>
      <c r="BA371" s="32">
        <v>0.38100000000000001</v>
      </c>
      <c r="BB371" s="32">
        <v>0.32500000000000001</v>
      </c>
      <c r="BC371" s="32">
        <f>AI371/BA371</f>
        <v>362.53280839895012</v>
      </c>
      <c r="BD371" s="32">
        <f>AC371/BA371</f>
        <v>20.866141732283463</v>
      </c>
      <c r="BE371" s="32">
        <f>BA371/AG371</f>
        <v>0.40618336886993606</v>
      </c>
      <c r="BF371" s="32">
        <f>AH371/AI371</f>
        <v>2.106787330316742E-3</v>
      </c>
      <c r="BG371" s="30"/>
      <c r="BH371" s="30">
        <f>AJ371/AV371</f>
        <v>1.4419795221843006</v>
      </c>
      <c r="BI371" s="20">
        <f>AJ371/AN371</f>
        <v>1.3040123456790127</v>
      </c>
      <c r="BJ371" s="28"/>
      <c r="BK371" s="28"/>
      <c r="BL371" s="28"/>
      <c r="BM371" s="28"/>
      <c r="BN371" s="28"/>
      <c r="BO371" s="28"/>
      <c r="BP371" s="28"/>
      <c r="BQ371" s="28"/>
      <c r="BR371" s="28"/>
      <c r="BS371" s="28"/>
      <c r="BT371" s="28"/>
      <c r="BU371" s="28"/>
      <c r="BV371" s="28"/>
      <c r="BW371" s="28"/>
      <c r="BX371" s="28"/>
      <c r="BY371" s="28"/>
      <c r="BZ371" s="28"/>
      <c r="CA371" s="28"/>
      <c r="CB371" s="28"/>
      <c r="CC371" s="28"/>
      <c r="CD371" s="28"/>
      <c r="CE371" s="28"/>
      <c r="CF371" s="28"/>
      <c r="CG371" s="28"/>
      <c r="CH371" s="28"/>
      <c r="CI371" s="28"/>
      <c r="CJ371" s="28"/>
      <c r="CK371" s="28"/>
      <c r="CL371" s="28"/>
      <c r="CM371" s="28"/>
      <c r="CN371" s="28"/>
    </row>
    <row r="372" spans="1:92" x14ac:dyDescent="0.2">
      <c r="A372" s="18" t="s">
        <v>301</v>
      </c>
      <c r="B372" s="23" t="s">
        <v>103</v>
      </c>
      <c r="C372" s="18" t="s">
        <v>646</v>
      </c>
      <c r="D372" s="18" t="s">
        <v>646</v>
      </c>
      <c r="E372" s="18" t="s">
        <v>55</v>
      </c>
      <c r="F372" s="20">
        <v>30.861000000000001</v>
      </c>
      <c r="G372" s="20">
        <v>141.3142</v>
      </c>
      <c r="H372" s="18" t="s">
        <v>111</v>
      </c>
      <c r="I372" s="19"/>
      <c r="J372" s="21">
        <v>7.2669999999999995</v>
      </c>
      <c r="K372" s="21">
        <v>50.23</v>
      </c>
      <c r="L372" s="21">
        <v>2.2200000000000002</v>
      </c>
      <c r="M372" s="21">
        <v>0.31</v>
      </c>
      <c r="N372" s="21">
        <v>15.54</v>
      </c>
      <c r="O372" s="21">
        <v>1.43</v>
      </c>
      <c r="P372" s="21">
        <v>6.09</v>
      </c>
      <c r="Q372" s="21">
        <v>9.1999999999999993</v>
      </c>
      <c r="R372" s="21">
        <v>0.21</v>
      </c>
      <c r="S372" s="21">
        <v>11.5</v>
      </c>
      <c r="T372" s="21">
        <v>0.19</v>
      </c>
      <c r="U372" s="20"/>
      <c r="V372" s="20">
        <f t="shared" ref="V372:V389" si="19">SUM(K372:T372)</f>
        <v>96.92</v>
      </c>
      <c r="W372" s="20"/>
      <c r="X372" s="20"/>
      <c r="Y372" s="20">
        <v>850</v>
      </c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E372" s="24"/>
      <c r="BF372" s="24"/>
      <c r="BG372" s="20"/>
      <c r="BI372" s="20"/>
      <c r="BJ372" s="18"/>
      <c r="BK372" s="18"/>
      <c r="BL372" s="18"/>
      <c r="BM372" s="18"/>
      <c r="BN372" s="18"/>
      <c r="BO372" s="18"/>
      <c r="BP372" s="18"/>
      <c r="BQ372" s="18"/>
      <c r="BR372" s="18"/>
      <c r="BS372" s="18"/>
      <c r="BT372" s="18"/>
      <c r="BU372" s="18"/>
      <c r="BV372" s="18"/>
      <c r="BW372" s="18"/>
      <c r="BX372" s="18"/>
      <c r="BY372" s="18"/>
      <c r="BZ372" s="18"/>
      <c r="CA372" s="18"/>
      <c r="CB372" s="18"/>
      <c r="CC372" s="18"/>
      <c r="CD372" s="18"/>
      <c r="CE372" s="18"/>
      <c r="CF372" s="18"/>
      <c r="CG372" s="18"/>
      <c r="CH372" s="18"/>
      <c r="CI372" s="18"/>
      <c r="CJ372" s="18"/>
      <c r="CK372" s="18"/>
      <c r="CL372" s="18"/>
      <c r="CM372" s="18"/>
      <c r="CN372" s="18"/>
    </row>
    <row r="373" spans="1:92" x14ac:dyDescent="0.2">
      <c r="A373" s="18" t="s">
        <v>301</v>
      </c>
      <c r="B373" s="23" t="s">
        <v>103</v>
      </c>
      <c r="C373" s="18" t="s">
        <v>689</v>
      </c>
      <c r="D373" s="18" t="s">
        <v>689</v>
      </c>
      <c r="E373" s="18" t="s">
        <v>55</v>
      </c>
      <c r="F373" s="20">
        <v>30.861000000000001</v>
      </c>
      <c r="G373" s="20">
        <v>141.3142</v>
      </c>
      <c r="H373" s="18" t="s">
        <v>558</v>
      </c>
      <c r="I373" s="19"/>
      <c r="J373" s="21">
        <v>1.9249999999999998</v>
      </c>
      <c r="K373" s="21">
        <v>52.64</v>
      </c>
      <c r="L373" s="21">
        <v>2.34</v>
      </c>
      <c r="M373" s="21">
        <v>0.4</v>
      </c>
      <c r="N373" s="21">
        <v>12.47</v>
      </c>
      <c r="O373" s="21">
        <v>1.02</v>
      </c>
      <c r="P373" s="21">
        <v>4.38</v>
      </c>
      <c r="Q373" s="21">
        <v>9.5299999999999994</v>
      </c>
      <c r="R373" s="21">
        <v>0.23</v>
      </c>
      <c r="S373" s="21">
        <v>13.8</v>
      </c>
      <c r="T373" s="21">
        <v>0.11</v>
      </c>
      <c r="U373" s="20"/>
      <c r="V373" s="20">
        <f t="shared" si="19"/>
        <v>96.92</v>
      </c>
      <c r="W373" s="20"/>
      <c r="X373" s="20"/>
      <c r="Y373" s="20">
        <v>985</v>
      </c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E373" s="24"/>
      <c r="BF373" s="24"/>
      <c r="BG373" s="20"/>
      <c r="BI373" s="20"/>
      <c r="BJ373" s="18"/>
      <c r="BK373" s="18"/>
      <c r="BL373" s="18"/>
      <c r="BM373" s="18"/>
      <c r="BN373" s="18"/>
      <c r="BO373" s="18"/>
      <c r="BP373" s="18"/>
      <c r="BQ373" s="18"/>
      <c r="BR373" s="18"/>
      <c r="BS373" s="18"/>
      <c r="BT373" s="18"/>
      <c r="BU373" s="18"/>
      <c r="BV373" s="18"/>
      <c r="BW373" s="18"/>
      <c r="BX373" s="18"/>
      <c r="BY373" s="18"/>
      <c r="BZ373" s="18"/>
      <c r="CA373" s="18"/>
      <c r="CB373" s="18"/>
      <c r="CC373" s="18"/>
      <c r="CD373" s="18"/>
      <c r="CE373" s="18"/>
      <c r="CF373" s="18"/>
      <c r="CG373" s="18"/>
      <c r="CH373" s="18"/>
      <c r="CI373" s="18"/>
      <c r="CJ373" s="18"/>
      <c r="CK373" s="18"/>
      <c r="CL373" s="18"/>
      <c r="CM373" s="18"/>
      <c r="CN373" s="18"/>
    </row>
    <row r="374" spans="1:92" x14ac:dyDescent="0.2">
      <c r="A374" s="18" t="s">
        <v>52</v>
      </c>
      <c r="B374" s="23" t="s">
        <v>53</v>
      </c>
      <c r="C374" s="26" t="s">
        <v>270</v>
      </c>
      <c r="D374" s="18" t="s">
        <v>520</v>
      </c>
      <c r="E374" s="18" t="s">
        <v>55</v>
      </c>
      <c r="F374" s="20">
        <v>32.398000000000003</v>
      </c>
      <c r="G374" s="20">
        <v>140.3655</v>
      </c>
      <c r="H374" s="26" t="s">
        <v>104</v>
      </c>
      <c r="I374" s="23">
        <v>56.93</v>
      </c>
      <c r="J374" s="27">
        <v>0.82055485324120414</v>
      </c>
      <c r="K374" s="21">
        <v>51.83</v>
      </c>
      <c r="L374" s="21">
        <v>2.6</v>
      </c>
      <c r="M374" s="21">
        <v>0.34200000000000003</v>
      </c>
      <c r="N374" s="21">
        <v>13.27</v>
      </c>
      <c r="O374" s="21">
        <v>1.2673000000000001</v>
      </c>
      <c r="P374" s="21">
        <v>4.53</v>
      </c>
      <c r="Q374" s="21">
        <v>9.17</v>
      </c>
      <c r="R374" s="21">
        <v>0.193</v>
      </c>
      <c r="S374" s="21">
        <v>13.62</v>
      </c>
      <c r="T374" s="21">
        <v>0.10199999999999999</v>
      </c>
      <c r="U374" s="20"/>
      <c r="V374" s="20">
        <f t="shared" si="19"/>
        <v>96.924300000000017</v>
      </c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E374" s="24"/>
      <c r="BF374" s="24"/>
      <c r="BG374" s="20"/>
      <c r="BI374" s="20"/>
      <c r="BJ374" s="18"/>
      <c r="BK374" s="18"/>
      <c r="BL374" s="18"/>
      <c r="BM374" s="18"/>
      <c r="BN374" s="18"/>
      <c r="BO374" s="18"/>
      <c r="BP374" s="18"/>
      <c r="BQ374" s="18"/>
      <c r="BR374" s="18"/>
      <c r="BS374" s="18"/>
      <c r="BT374" s="18"/>
      <c r="BU374" s="18"/>
      <c r="BV374" s="18"/>
      <c r="BW374" s="18"/>
      <c r="BX374" s="18"/>
      <c r="BY374" s="18"/>
      <c r="BZ374" s="18"/>
      <c r="CA374" s="18"/>
      <c r="CB374" s="18"/>
      <c r="CC374" s="18"/>
      <c r="CD374" s="18"/>
      <c r="CE374" s="18"/>
      <c r="CF374" s="18"/>
      <c r="CG374" s="18"/>
      <c r="CH374" s="18"/>
      <c r="CI374" s="18"/>
      <c r="CJ374" s="18"/>
      <c r="CK374" s="18"/>
      <c r="CL374" s="18"/>
      <c r="CM374" s="18"/>
      <c r="CN374" s="18"/>
    </row>
    <row r="375" spans="1:92" x14ac:dyDescent="0.2">
      <c r="A375" s="18" t="s">
        <v>52</v>
      </c>
      <c r="B375" s="23" t="s">
        <v>53</v>
      </c>
      <c r="C375" s="18" t="s">
        <v>575</v>
      </c>
      <c r="D375" s="18" t="s">
        <v>339</v>
      </c>
      <c r="E375" s="18" t="s">
        <v>55</v>
      </c>
      <c r="F375" s="20">
        <v>32.398000000000003</v>
      </c>
      <c r="G375" s="20">
        <v>140.3655</v>
      </c>
      <c r="H375" s="26" t="s">
        <v>104</v>
      </c>
      <c r="I375" s="23">
        <v>12.95</v>
      </c>
      <c r="J375" s="27">
        <v>0.2070045192278136</v>
      </c>
      <c r="K375" s="21">
        <v>51.33</v>
      </c>
      <c r="L375" s="21">
        <v>1.3214999999999999</v>
      </c>
      <c r="M375" s="21">
        <v>0.29730000000000001</v>
      </c>
      <c r="N375" s="21">
        <v>15.08</v>
      </c>
      <c r="O375" s="21">
        <v>1.5571999999999999</v>
      </c>
      <c r="P375" s="21">
        <v>3.75</v>
      </c>
      <c r="Q375" s="21">
        <v>9.31</v>
      </c>
      <c r="R375" s="21">
        <v>0.31769999999999998</v>
      </c>
      <c r="S375" s="21">
        <v>13.91</v>
      </c>
      <c r="T375" s="21">
        <v>5.1499999999999997E-2</v>
      </c>
      <c r="U375" s="20"/>
      <c r="V375" s="20">
        <f t="shared" si="19"/>
        <v>96.925200000000004</v>
      </c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E375" s="24"/>
      <c r="BF375" s="24"/>
      <c r="BG375" s="20"/>
      <c r="BI375" s="20"/>
      <c r="BJ375" s="18"/>
      <c r="BK375" s="18"/>
      <c r="BL375" s="18"/>
      <c r="BM375" s="18"/>
      <c r="BN375" s="18"/>
      <c r="BO375" s="18"/>
      <c r="BP375" s="18"/>
      <c r="BQ375" s="18"/>
      <c r="BR375" s="18"/>
      <c r="BS375" s="18"/>
      <c r="BT375" s="18"/>
      <c r="BU375" s="18"/>
      <c r="BV375" s="18"/>
      <c r="BW375" s="18"/>
      <c r="BX375" s="18"/>
      <c r="BY375" s="18"/>
      <c r="BZ375" s="18"/>
      <c r="CA375" s="18"/>
      <c r="CB375" s="18"/>
      <c r="CC375" s="18"/>
      <c r="CD375" s="18"/>
      <c r="CE375" s="18"/>
      <c r="CF375" s="18"/>
      <c r="CG375" s="18"/>
      <c r="CH375" s="18"/>
      <c r="CI375" s="18"/>
      <c r="CJ375" s="18"/>
      <c r="CK375" s="18"/>
      <c r="CL375" s="18"/>
      <c r="CM375" s="18"/>
      <c r="CN375" s="18"/>
    </row>
    <row r="376" spans="1:92" x14ac:dyDescent="0.2">
      <c r="A376" s="18" t="s">
        <v>301</v>
      </c>
      <c r="B376" s="23" t="s">
        <v>103</v>
      </c>
      <c r="C376" s="18" t="s">
        <v>591</v>
      </c>
      <c r="D376" s="18" t="s">
        <v>591</v>
      </c>
      <c r="E376" s="18" t="s">
        <v>55</v>
      </c>
      <c r="F376" s="20">
        <v>30.861000000000001</v>
      </c>
      <c r="G376" s="20">
        <v>141.3142</v>
      </c>
      <c r="H376" s="18" t="s">
        <v>558</v>
      </c>
      <c r="I376" s="19"/>
      <c r="J376" s="21">
        <v>2.8420000000000001</v>
      </c>
      <c r="K376" s="21">
        <v>53.13</v>
      </c>
      <c r="L376" s="21">
        <v>2.82</v>
      </c>
      <c r="M376" s="21">
        <v>0.21</v>
      </c>
      <c r="N376" s="21">
        <v>12.23</v>
      </c>
      <c r="O376" s="21">
        <v>1.08</v>
      </c>
      <c r="P376" s="21">
        <v>4.2</v>
      </c>
      <c r="Q376" s="21">
        <v>8.1300000000000008</v>
      </c>
      <c r="R376" s="21">
        <v>0.22</v>
      </c>
      <c r="S376" s="21">
        <v>14.8</v>
      </c>
      <c r="T376" s="21">
        <v>0.12</v>
      </c>
      <c r="U376" s="20"/>
      <c r="V376" s="20">
        <f t="shared" si="19"/>
        <v>96.94</v>
      </c>
      <c r="W376" s="20"/>
      <c r="X376" s="20"/>
      <c r="Y376" s="20">
        <v>1410</v>
      </c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E376" s="24"/>
      <c r="BF376" s="24"/>
      <c r="BG376" s="20"/>
      <c r="BI376" s="20"/>
      <c r="BJ376" s="18"/>
      <c r="BK376" s="18"/>
      <c r="BL376" s="18"/>
      <c r="BM376" s="18"/>
      <c r="BN376" s="18"/>
      <c r="BO376" s="18"/>
      <c r="BP376" s="18"/>
      <c r="BQ376" s="18"/>
      <c r="BR376" s="18"/>
      <c r="BS376" s="18"/>
      <c r="BT376" s="18"/>
      <c r="BU376" s="18"/>
      <c r="BV376" s="18"/>
      <c r="BW376" s="18"/>
      <c r="BX376" s="18"/>
      <c r="BY376" s="18"/>
      <c r="BZ376" s="18"/>
      <c r="CA376" s="18"/>
      <c r="CB376" s="18"/>
      <c r="CC376" s="18"/>
      <c r="CD376" s="18"/>
      <c r="CE376" s="18"/>
      <c r="CF376" s="18"/>
      <c r="CG376" s="18"/>
      <c r="CH376" s="18"/>
      <c r="CI376" s="18"/>
      <c r="CJ376" s="18"/>
      <c r="CK376" s="18"/>
      <c r="CL376" s="18"/>
      <c r="CM376" s="18"/>
      <c r="CN376" s="18"/>
    </row>
    <row r="377" spans="1:92" x14ac:dyDescent="0.2">
      <c r="A377" s="18" t="s">
        <v>301</v>
      </c>
      <c r="B377" s="23" t="s">
        <v>103</v>
      </c>
      <c r="C377" s="18" t="s">
        <v>658</v>
      </c>
      <c r="D377" s="18" t="s">
        <v>658</v>
      </c>
      <c r="E377" s="18" t="s">
        <v>55</v>
      </c>
      <c r="F377" s="20">
        <v>30.861000000000001</v>
      </c>
      <c r="G377" s="20">
        <v>141.3142</v>
      </c>
      <c r="H377" s="18" t="s">
        <v>558</v>
      </c>
      <c r="I377" s="19"/>
      <c r="J377" s="21">
        <v>10.693</v>
      </c>
      <c r="K377" s="21">
        <v>51.46</v>
      </c>
      <c r="L377" s="21">
        <v>2.17</v>
      </c>
      <c r="M377" s="21">
        <v>0.19</v>
      </c>
      <c r="N377" s="21">
        <v>13.48</v>
      </c>
      <c r="O377" s="21">
        <v>1.18</v>
      </c>
      <c r="P377" s="21">
        <v>5.47</v>
      </c>
      <c r="Q377" s="21">
        <v>9.4</v>
      </c>
      <c r="R377" s="21">
        <v>0.34</v>
      </c>
      <c r="S377" s="21">
        <v>13.2</v>
      </c>
      <c r="T377" s="21">
        <v>0.05</v>
      </c>
      <c r="U377" s="20"/>
      <c r="V377" s="20">
        <f t="shared" si="19"/>
        <v>96.940000000000012</v>
      </c>
      <c r="W377" s="20"/>
      <c r="X377" s="20"/>
      <c r="Y377" s="20">
        <v>570</v>
      </c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E377" s="24"/>
      <c r="BF377" s="24"/>
      <c r="BG377" s="20"/>
      <c r="BI377" s="20"/>
      <c r="BJ377" s="18"/>
      <c r="BK377" s="18"/>
      <c r="BL377" s="18"/>
      <c r="BM377" s="18"/>
      <c r="BN377" s="18"/>
      <c r="BO377" s="18"/>
      <c r="BP377" s="18"/>
      <c r="BQ377" s="18"/>
      <c r="BR377" s="18"/>
      <c r="BS377" s="18"/>
      <c r="BT377" s="18"/>
      <c r="BU377" s="18"/>
      <c r="BV377" s="18"/>
      <c r="BW377" s="18"/>
      <c r="BX377" s="18"/>
      <c r="BY377" s="18"/>
      <c r="BZ377" s="18"/>
      <c r="CA377" s="18"/>
      <c r="CB377" s="18"/>
      <c r="CC377" s="18"/>
      <c r="CD377" s="18"/>
      <c r="CE377" s="18"/>
      <c r="CF377" s="18"/>
      <c r="CG377" s="18"/>
      <c r="CH377" s="18"/>
      <c r="CI377" s="18"/>
      <c r="CJ377" s="18"/>
      <c r="CK377" s="18"/>
      <c r="CL377" s="18"/>
      <c r="CM377" s="18"/>
      <c r="CN377" s="18"/>
    </row>
    <row r="378" spans="1:92" x14ac:dyDescent="0.2">
      <c r="A378" s="18" t="s">
        <v>301</v>
      </c>
      <c r="B378" s="23" t="s">
        <v>103</v>
      </c>
      <c r="C378" s="18" t="s">
        <v>652</v>
      </c>
      <c r="D378" s="18" t="s">
        <v>652</v>
      </c>
      <c r="E378" s="18" t="s">
        <v>55</v>
      </c>
      <c r="F378" s="20">
        <v>30.861000000000001</v>
      </c>
      <c r="G378" s="20">
        <v>141.3142</v>
      </c>
      <c r="H378" s="18" t="s">
        <v>558</v>
      </c>
      <c r="I378" s="19"/>
      <c r="J378" s="21">
        <v>8.7509999999999994</v>
      </c>
      <c r="K378" s="21">
        <v>52.54</v>
      </c>
      <c r="L378" s="21">
        <v>2.2400000000000002</v>
      </c>
      <c r="M378" s="21">
        <v>0.36</v>
      </c>
      <c r="N378" s="21">
        <v>12.88</v>
      </c>
      <c r="O378" s="21">
        <v>1.22</v>
      </c>
      <c r="P378" s="21">
        <v>4.3</v>
      </c>
      <c r="Q378" s="21">
        <v>8.8699999999999992</v>
      </c>
      <c r="R378" s="21">
        <v>0.21</v>
      </c>
      <c r="S378" s="21">
        <v>14.22</v>
      </c>
      <c r="T378" s="21">
        <v>0.11</v>
      </c>
      <c r="U378" s="20"/>
      <c r="V378" s="20">
        <f t="shared" si="19"/>
        <v>96.949999999999989</v>
      </c>
      <c r="W378" s="20"/>
      <c r="X378" s="20"/>
      <c r="Y378" s="20">
        <v>1008</v>
      </c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E378" s="24"/>
      <c r="BF378" s="24"/>
      <c r="BG378" s="20"/>
      <c r="BI378" s="20"/>
      <c r="BJ378" s="18"/>
      <c r="BK378" s="18"/>
      <c r="BL378" s="18"/>
      <c r="BM378" s="18"/>
      <c r="BN378" s="18"/>
      <c r="BO378" s="18"/>
      <c r="BP378" s="18"/>
      <c r="BQ378" s="18"/>
      <c r="BR378" s="18"/>
      <c r="BS378" s="18"/>
      <c r="BT378" s="18"/>
      <c r="BU378" s="18"/>
      <c r="BV378" s="18"/>
      <c r="BW378" s="18"/>
      <c r="BX378" s="18"/>
      <c r="BY378" s="18"/>
      <c r="BZ378" s="18"/>
      <c r="CA378" s="18"/>
      <c r="CB378" s="18"/>
      <c r="CC378" s="18"/>
      <c r="CD378" s="18"/>
      <c r="CE378" s="18"/>
      <c r="CF378" s="18"/>
      <c r="CG378" s="18"/>
      <c r="CH378" s="18"/>
      <c r="CI378" s="18"/>
      <c r="CJ378" s="18"/>
      <c r="CK378" s="18"/>
      <c r="CL378" s="18"/>
      <c r="CM378" s="18"/>
      <c r="CN378" s="18"/>
    </row>
    <row r="379" spans="1:92" x14ac:dyDescent="0.2">
      <c r="A379" s="18" t="s">
        <v>301</v>
      </c>
      <c r="B379" s="23" t="s">
        <v>103</v>
      </c>
      <c r="C379" s="18" t="s">
        <v>645</v>
      </c>
      <c r="D379" s="18" t="s">
        <v>645</v>
      </c>
      <c r="E379" s="18" t="s">
        <v>55</v>
      </c>
      <c r="F379" s="20">
        <v>30.861000000000001</v>
      </c>
      <c r="G379" s="20">
        <v>141.3142</v>
      </c>
      <c r="H379" s="18" t="s">
        <v>558</v>
      </c>
      <c r="I379" s="19"/>
      <c r="J379" s="21">
        <v>7.2069999999999999</v>
      </c>
      <c r="K379" s="21">
        <v>52.34</v>
      </c>
      <c r="L379" s="21">
        <v>2.4900000000000002</v>
      </c>
      <c r="M379" s="21">
        <v>0.31</v>
      </c>
      <c r="N379" s="21">
        <v>13.01</v>
      </c>
      <c r="O379" s="21">
        <v>1.05</v>
      </c>
      <c r="P379" s="21">
        <v>4.54</v>
      </c>
      <c r="Q379" s="21">
        <v>8.7799999999999994</v>
      </c>
      <c r="R379" s="21">
        <v>0.23</v>
      </c>
      <c r="S379" s="21">
        <v>14.1</v>
      </c>
      <c r="T379" s="21">
        <v>0.1</v>
      </c>
      <c r="U379" s="20"/>
      <c r="V379" s="20">
        <f t="shared" si="19"/>
        <v>96.95</v>
      </c>
      <c r="W379" s="20"/>
      <c r="X379" s="20"/>
      <c r="Y379" s="20">
        <v>1110</v>
      </c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E379" s="24"/>
      <c r="BF379" s="24"/>
      <c r="BG379" s="20"/>
      <c r="BI379" s="20"/>
      <c r="BJ379" s="18"/>
      <c r="BK379" s="18"/>
      <c r="BL379" s="18"/>
      <c r="BM379" s="18"/>
      <c r="BN379" s="18"/>
      <c r="BO379" s="18"/>
      <c r="BP379" s="18"/>
      <c r="BQ379" s="18"/>
      <c r="BR379" s="18"/>
      <c r="BS379" s="18"/>
      <c r="BT379" s="18"/>
      <c r="BU379" s="18"/>
      <c r="BV379" s="18"/>
      <c r="BW379" s="18"/>
      <c r="BX379" s="18"/>
      <c r="BY379" s="18"/>
      <c r="BZ379" s="18"/>
      <c r="CA379" s="18"/>
      <c r="CB379" s="18"/>
      <c r="CC379" s="18"/>
      <c r="CD379" s="18"/>
      <c r="CE379" s="18"/>
      <c r="CF379" s="18"/>
      <c r="CG379" s="18"/>
      <c r="CH379" s="18"/>
      <c r="CI379" s="18"/>
      <c r="CJ379" s="18"/>
      <c r="CK379" s="18"/>
      <c r="CL379" s="18"/>
      <c r="CM379" s="18"/>
      <c r="CN379" s="18"/>
    </row>
    <row r="380" spans="1:92" x14ac:dyDescent="0.2">
      <c r="A380" s="18" t="s">
        <v>102</v>
      </c>
      <c r="B380" s="23" t="s">
        <v>103</v>
      </c>
      <c r="C380" s="18" t="s">
        <v>566</v>
      </c>
      <c r="D380" s="18" t="s">
        <v>566</v>
      </c>
      <c r="E380" s="18" t="s">
        <v>55</v>
      </c>
      <c r="F380" s="20">
        <v>30.861000000000001</v>
      </c>
      <c r="G380" s="20">
        <v>141.3142</v>
      </c>
      <c r="H380" s="18" t="s">
        <v>557</v>
      </c>
      <c r="I380" s="19"/>
      <c r="J380" s="21">
        <v>29.61</v>
      </c>
      <c r="K380" s="21">
        <v>50.18</v>
      </c>
      <c r="L380" s="21">
        <v>1.79</v>
      </c>
      <c r="M380" s="21">
        <v>0.25</v>
      </c>
      <c r="N380" s="21">
        <v>11.43</v>
      </c>
      <c r="O380" s="21">
        <v>0.93</v>
      </c>
      <c r="P380" s="21">
        <v>6.08</v>
      </c>
      <c r="Q380" s="21">
        <v>11.09</v>
      </c>
      <c r="R380" s="21">
        <v>0.22</v>
      </c>
      <c r="S380" s="21">
        <v>14.86</v>
      </c>
      <c r="T380" s="21">
        <v>0.12</v>
      </c>
      <c r="U380" s="20"/>
      <c r="V380" s="20">
        <f t="shared" si="19"/>
        <v>96.95</v>
      </c>
      <c r="W380" s="20">
        <v>3.05</v>
      </c>
      <c r="X380" s="20">
        <v>123</v>
      </c>
      <c r="Y380" s="20">
        <v>747</v>
      </c>
      <c r="Z380" s="20">
        <v>14</v>
      </c>
      <c r="AA380" s="20">
        <v>5.0999999999999996</v>
      </c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E380" s="24"/>
      <c r="BF380" s="24"/>
      <c r="BG380" s="20"/>
      <c r="BI380" s="20"/>
      <c r="BJ380" s="18"/>
      <c r="BK380" s="18"/>
      <c r="BL380" s="18"/>
      <c r="BM380" s="18"/>
      <c r="BN380" s="18"/>
      <c r="BO380" s="18"/>
      <c r="BP380" s="18"/>
      <c r="BQ380" s="18"/>
      <c r="BR380" s="18"/>
      <c r="BS380" s="18"/>
      <c r="BT380" s="18"/>
      <c r="BU380" s="18"/>
      <c r="BV380" s="18"/>
      <c r="BW380" s="18"/>
      <c r="BX380" s="18"/>
      <c r="BY380" s="18"/>
      <c r="BZ380" s="18"/>
      <c r="CA380" s="18"/>
      <c r="CB380" s="18"/>
      <c r="CC380" s="18"/>
      <c r="CD380" s="18"/>
      <c r="CE380" s="18"/>
      <c r="CF380" s="18"/>
      <c r="CG380" s="18"/>
      <c r="CH380" s="18"/>
      <c r="CI380" s="18"/>
      <c r="CJ380" s="18"/>
      <c r="CK380" s="18"/>
      <c r="CL380" s="18"/>
      <c r="CM380" s="18"/>
      <c r="CN380" s="18"/>
    </row>
    <row r="381" spans="1:92" x14ac:dyDescent="0.2">
      <c r="A381" s="18" t="s">
        <v>102</v>
      </c>
      <c r="B381" s="23" t="s">
        <v>103</v>
      </c>
      <c r="C381" s="18" t="s">
        <v>279</v>
      </c>
      <c r="D381" s="18" t="s">
        <v>279</v>
      </c>
      <c r="E381" s="26" t="s">
        <v>55</v>
      </c>
      <c r="F381" s="20">
        <v>30.861000000000001</v>
      </c>
      <c r="G381" s="20">
        <v>141.3142</v>
      </c>
      <c r="H381" s="18" t="s">
        <v>111</v>
      </c>
      <c r="I381" s="19"/>
      <c r="J381" s="21">
        <v>29.61</v>
      </c>
      <c r="K381" s="21">
        <v>50.18</v>
      </c>
      <c r="L381" s="21">
        <v>1.79</v>
      </c>
      <c r="M381" s="21">
        <v>0.25</v>
      </c>
      <c r="N381" s="21">
        <v>11.43</v>
      </c>
      <c r="O381" s="21">
        <v>0.93</v>
      </c>
      <c r="P381" s="21">
        <v>6.08</v>
      </c>
      <c r="Q381" s="21">
        <v>11.09</v>
      </c>
      <c r="R381" s="21">
        <v>0.22</v>
      </c>
      <c r="S381" s="21">
        <v>14.86</v>
      </c>
      <c r="T381" s="21">
        <v>0.12</v>
      </c>
      <c r="U381" s="22"/>
      <c r="V381" s="22">
        <f t="shared" si="19"/>
        <v>96.95</v>
      </c>
      <c r="W381" s="22">
        <v>3.3</v>
      </c>
      <c r="X381" s="22">
        <v>123</v>
      </c>
      <c r="Y381" s="22">
        <v>747</v>
      </c>
      <c r="Z381" s="22">
        <v>14</v>
      </c>
      <c r="AA381" s="22">
        <v>5.0999999999999996</v>
      </c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E381" s="24"/>
      <c r="BF381" s="24"/>
      <c r="BG381" s="20"/>
      <c r="BI381" s="20"/>
      <c r="BJ381" s="18"/>
      <c r="BK381" s="18"/>
      <c r="BL381" s="18"/>
      <c r="BM381" s="18"/>
      <c r="BN381" s="18"/>
      <c r="BO381" s="18"/>
      <c r="BP381" s="18"/>
      <c r="BQ381" s="18"/>
      <c r="BR381" s="18"/>
      <c r="BS381" s="18"/>
      <c r="BT381" s="18"/>
      <c r="BU381" s="18"/>
      <c r="BV381" s="18"/>
      <c r="BW381" s="18"/>
      <c r="BX381" s="18"/>
      <c r="BY381" s="18"/>
      <c r="BZ381" s="18"/>
      <c r="CA381" s="18"/>
      <c r="CB381" s="18"/>
      <c r="CC381" s="18"/>
      <c r="CD381" s="18"/>
      <c r="CE381" s="18"/>
      <c r="CF381" s="18"/>
      <c r="CG381" s="18"/>
      <c r="CH381" s="18"/>
      <c r="CI381" s="18"/>
      <c r="CJ381" s="18"/>
      <c r="CK381" s="18"/>
      <c r="CL381" s="18"/>
      <c r="CM381" s="18"/>
      <c r="CN381" s="18"/>
    </row>
    <row r="382" spans="1:92" s="18" customFormat="1" x14ac:dyDescent="0.2">
      <c r="A382" s="18" t="s">
        <v>567</v>
      </c>
      <c r="B382" s="23" t="s">
        <v>103</v>
      </c>
      <c r="C382" s="18" t="s">
        <v>279</v>
      </c>
      <c r="D382" s="18" t="s">
        <v>618</v>
      </c>
      <c r="E382" s="18" t="s">
        <v>55</v>
      </c>
      <c r="F382" s="20">
        <v>30.861000000000001</v>
      </c>
      <c r="G382" s="20">
        <v>141.3142</v>
      </c>
      <c r="H382" s="18" t="s">
        <v>557</v>
      </c>
      <c r="I382" s="19"/>
      <c r="J382" s="21">
        <v>29.61</v>
      </c>
      <c r="K382" s="21">
        <v>50.18</v>
      </c>
      <c r="L382" s="21">
        <v>1.79</v>
      </c>
      <c r="M382" s="21">
        <v>0.25</v>
      </c>
      <c r="N382" s="21">
        <v>11.43</v>
      </c>
      <c r="O382" s="21">
        <v>0.93</v>
      </c>
      <c r="P382" s="21">
        <v>6.08</v>
      </c>
      <c r="Q382" s="21">
        <v>11.09</v>
      </c>
      <c r="R382" s="21">
        <v>0.22</v>
      </c>
      <c r="S382" s="21">
        <v>14.86</v>
      </c>
      <c r="T382" s="21">
        <v>0.12</v>
      </c>
      <c r="U382" s="20"/>
      <c r="V382" s="20">
        <f t="shared" si="19"/>
        <v>96.95</v>
      </c>
      <c r="W382" s="20">
        <v>3.3</v>
      </c>
      <c r="X382" s="20">
        <v>123</v>
      </c>
      <c r="Y382" s="20">
        <v>747</v>
      </c>
      <c r="Z382" s="20">
        <v>14</v>
      </c>
      <c r="AA382" s="20">
        <v>5.0999999999999996</v>
      </c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4"/>
      <c r="BD382" s="24"/>
      <c r="BE382" s="24"/>
      <c r="BF382" s="24"/>
      <c r="BG382" s="20"/>
      <c r="BH382" s="25"/>
      <c r="BI382" s="20"/>
    </row>
    <row r="383" spans="1:92" s="18" customFormat="1" x14ac:dyDescent="0.2">
      <c r="A383" s="18" t="s">
        <v>301</v>
      </c>
      <c r="B383" s="23" t="s">
        <v>103</v>
      </c>
      <c r="C383" s="18" t="s">
        <v>279</v>
      </c>
      <c r="D383" s="18" t="s">
        <v>279</v>
      </c>
      <c r="E383" s="18" t="s">
        <v>55</v>
      </c>
      <c r="F383" s="20">
        <v>30.861000000000001</v>
      </c>
      <c r="G383" s="20">
        <v>141.3142</v>
      </c>
      <c r="H383" s="18" t="s">
        <v>111</v>
      </c>
      <c r="I383" s="19"/>
      <c r="J383" s="21">
        <v>33.256999999999998</v>
      </c>
      <c r="K383" s="21">
        <v>50.18</v>
      </c>
      <c r="L383" s="21">
        <v>1.79</v>
      </c>
      <c r="M383" s="21">
        <v>0.25</v>
      </c>
      <c r="N383" s="21">
        <v>11.43</v>
      </c>
      <c r="O383" s="21">
        <v>0.93</v>
      </c>
      <c r="P383" s="21">
        <v>6.08</v>
      </c>
      <c r="Q383" s="21">
        <v>11.09</v>
      </c>
      <c r="R383" s="21">
        <v>0.22</v>
      </c>
      <c r="S383" s="21">
        <v>14.86</v>
      </c>
      <c r="T383" s="21">
        <v>0.12</v>
      </c>
      <c r="U383" s="20"/>
      <c r="V383" s="20">
        <f t="shared" si="19"/>
        <v>96.95</v>
      </c>
      <c r="W383" s="20"/>
      <c r="X383" s="20"/>
      <c r="Y383" s="20">
        <v>747</v>
      </c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4"/>
      <c r="BD383" s="24"/>
      <c r="BE383" s="24"/>
      <c r="BF383" s="24"/>
      <c r="BG383" s="20"/>
      <c r="BH383" s="25"/>
      <c r="BI383" s="20"/>
    </row>
    <row r="384" spans="1:92" s="18" customFormat="1" x14ac:dyDescent="0.2">
      <c r="A384" s="18" t="s">
        <v>52</v>
      </c>
      <c r="B384" s="23" t="s">
        <v>53</v>
      </c>
      <c r="C384" s="26" t="s">
        <v>255</v>
      </c>
      <c r="D384" s="18" t="s">
        <v>344</v>
      </c>
      <c r="E384" s="18" t="s">
        <v>55</v>
      </c>
      <c r="F384" s="20">
        <v>32.398000000000003</v>
      </c>
      <c r="G384" s="20">
        <v>140.3655</v>
      </c>
      <c r="H384" s="26" t="s">
        <v>104</v>
      </c>
      <c r="I384" s="23">
        <v>21.93</v>
      </c>
      <c r="J384" s="27">
        <v>0.31958231902881262</v>
      </c>
      <c r="K384" s="21">
        <v>53.04</v>
      </c>
      <c r="L384" s="21">
        <v>2.58</v>
      </c>
      <c r="M384" s="21">
        <v>0.26140000000000002</v>
      </c>
      <c r="N384" s="21">
        <v>12.54</v>
      </c>
      <c r="O384" s="21">
        <v>1.1801999999999999</v>
      </c>
      <c r="P384" s="21">
        <v>4.0599999999999996</v>
      </c>
      <c r="Q384" s="21">
        <v>8.98</v>
      </c>
      <c r="R384" s="21">
        <v>0.2334</v>
      </c>
      <c r="S384" s="21">
        <v>13.97</v>
      </c>
      <c r="T384" s="21">
        <v>0.1125</v>
      </c>
      <c r="U384" s="20"/>
      <c r="V384" s="20">
        <f t="shared" si="19"/>
        <v>96.95750000000001</v>
      </c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4"/>
      <c r="BD384" s="24"/>
      <c r="BE384" s="24"/>
      <c r="BF384" s="24"/>
      <c r="BG384" s="20"/>
      <c r="BH384" s="25"/>
      <c r="BI384" s="20"/>
    </row>
    <row r="385" spans="1:61" s="18" customFormat="1" x14ac:dyDescent="0.2">
      <c r="A385" s="18" t="s">
        <v>52</v>
      </c>
      <c r="B385" s="23" t="s">
        <v>53</v>
      </c>
      <c r="C385" s="26" t="s">
        <v>265</v>
      </c>
      <c r="D385" s="18" t="s">
        <v>482</v>
      </c>
      <c r="E385" s="18" t="s">
        <v>55</v>
      </c>
      <c r="F385" s="20">
        <v>32.398000000000003</v>
      </c>
      <c r="G385" s="20">
        <v>140.3655</v>
      </c>
      <c r="H385" s="26" t="s">
        <v>104</v>
      </c>
      <c r="I385" s="23">
        <v>53.56</v>
      </c>
      <c r="J385" s="27">
        <v>0.76533050677222259</v>
      </c>
      <c r="K385" s="21">
        <v>52.3</v>
      </c>
      <c r="L385" s="21">
        <v>2.83</v>
      </c>
      <c r="M385" s="21">
        <v>0.28670000000000001</v>
      </c>
      <c r="N385" s="21">
        <v>13.13</v>
      </c>
      <c r="O385" s="21">
        <v>1.1511</v>
      </c>
      <c r="P385" s="21">
        <v>4.07</v>
      </c>
      <c r="Q385" s="21">
        <v>8.75</v>
      </c>
      <c r="R385" s="21">
        <v>0.2792</v>
      </c>
      <c r="S385" s="21">
        <v>14.1</v>
      </c>
      <c r="T385" s="21">
        <v>7.6499999999999999E-2</v>
      </c>
      <c r="U385" s="20"/>
      <c r="V385" s="20">
        <f t="shared" si="19"/>
        <v>96.973499999999987</v>
      </c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4"/>
      <c r="BD385" s="24"/>
      <c r="BE385" s="24"/>
      <c r="BF385" s="24"/>
      <c r="BG385" s="20"/>
      <c r="BH385" s="25"/>
      <c r="BI385" s="20"/>
    </row>
    <row r="386" spans="1:61" s="18" customFormat="1" x14ac:dyDescent="0.2">
      <c r="A386" s="18" t="s">
        <v>301</v>
      </c>
      <c r="B386" s="23" t="s">
        <v>103</v>
      </c>
      <c r="C386" s="18" t="s">
        <v>627</v>
      </c>
      <c r="D386" s="18" t="s">
        <v>627</v>
      </c>
      <c r="E386" s="18" t="s">
        <v>55</v>
      </c>
      <c r="F386" s="20">
        <v>30.861000000000001</v>
      </c>
      <c r="G386" s="20">
        <v>141.3142</v>
      </c>
      <c r="H386" s="18" t="s">
        <v>558</v>
      </c>
      <c r="I386" s="19"/>
      <c r="J386" s="21">
        <v>2.7889999999999997</v>
      </c>
      <c r="K386" s="21">
        <v>54.9</v>
      </c>
      <c r="L386" s="21">
        <v>2.96</v>
      </c>
      <c r="M386" s="21">
        <v>0.39</v>
      </c>
      <c r="N386" s="21">
        <v>11.59</v>
      </c>
      <c r="O386" s="21">
        <v>1.18</v>
      </c>
      <c r="P386" s="21">
        <v>3.37</v>
      </c>
      <c r="Q386" s="21">
        <v>7.85</v>
      </c>
      <c r="R386" s="21">
        <v>0.34</v>
      </c>
      <c r="S386" s="21">
        <v>14.2</v>
      </c>
      <c r="T386" s="21">
        <v>0.2</v>
      </c>
      <c r="U386" s="20"/>
      <c r="V386" s="20">
        <f t="shared" si="19"/>
        <v>96.980000000000018</v>
      </c>
      <c r="W386" s="20"/>
      <c r="X386" s="20"/>
      <c r="Y386" s="20">
        <v>2300</v>
      </c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4"/>
      <c r="BD386" s="24"/>
      <c r="BE386" s="24"/>
      <c r="BF386" s="24"/>
      <c r="BG386" s="20"/>
      <c r="BH386" s="25"/>
      <c r="BI386" s="20"/>
    </row>
    <row r="387" spans="1:61" s="18" customFormat="1" x14ac:dyDescent="0.2">
      <c r="A387" s="18" t="s">
        <v>301</v>
      </c>
      <c r="B387" s="23" t="s">
        <v>103</v>
      </c>
      <c r="C387" s="18" t="s">
        <v>112</v>
      </c>
      <c r="D387" s="18" t="s">
        <v>112</v>
      </c>
      <c r="E387" s="18" t="s">
        <v>55</v>
      </c>
      <c r="F387" s="20">
        <v>30.861000000000001</v>
      </c>
      <c r="G387" s="20">
        <v>141.3142</v>
      </c>
      <c r="H387" s="18" t="s">
        <v>557</v>
      </c>
      <c r="I387" s="19"/>
      <c r="J387" s="21">
        <v>6.0309999999999997</v>
      </c>
      <c r="K387" s="21">
        <v>53.04</v>
      </c>
      <c r="L387" s="21">
        <v>2.09</v>
      </c>
      <c r="M387" s="21">
        <v>0.24</v>
      </c>
      <c r="N387" s="21">
        <v>10.77</v>
      </c>
      <c r="O387" s="21">
        <v>0.78</v>
      </c>
      <c r="P387" s="21">
        <v>5.43</v>
      </c>
      <c r="Q387" s="21">
        <v>9.82</v>
      </c>
      <c r="R387" s="21">
        <v>0.19</v>
      </c>
      <c r="S387" s="21">
        <v>14.53</v>
      </c>
      <c r="T387" s="21">
        <v>0.1</v>
      </c>
      <c r="U387" s="20"/>
      <c r="V387" s="20">
        <f t="shared" si="19"/>
        <v>96.989999999999981</v>
      </c>
      <c r="W387" s="20"/>
      <c r="X387" s="20"/>
      <c r="Y387" s="20">
        <v>1015</v>
      </c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4"/>
      <c r="BD387" s="24"/>
      <c r="BE387" s="24"/>
      <c r="BF387" s="24"/>
      <c r="BG387" s="20"/>
      <c r="BH387" s="25"/>
      <c r="BI387" s="20"/>
    </row>
    <row r="388" spans="1:61" s="18" customFormat="1" x14ac:dyDescent="0.2">
      <c r="A388" s="18" t="s">
        <v>301</v>
      </c>
      <c r="B388" s="23" t="s">
        <v>103</v>
      </c>
      <c r="C388" s="18" t="s">
        <v>628</v>
      </c>
      <c r="D388" s="18" t="s">
        <v>628</v>
      </c>
      <c r="E388" s="18" t="s">
        <v>55</v>
      </c>
      <c r="F388" s="20">
        <v>30.861000000000001</v>
      </c>
      <c r="G388" s="20">
        <v>141.3142</v>
      </c>
      <c r="H388" s="18" t="s">
        <v>558</v>
      </c>
      <c r="I388" s="19"/>
      <c r="J388" s="21">
        <v>3.4539999999999997</v>
      </c>
      <c r="K388" s="21">
        <v>55.71</v>
      </c>
      <c r="L388" s="21">
        <v>2.87</v>
      </c>
      <c r="M388" s="21">
        <v>0.52</v>
      </c>
      <c r="N388" s="21">
        <v>11.69</v>
      </c>
      <c r="O388" s="21">
        <v>0.97</v>
      </c>
      <c r="P388" s="21">
        <v>3.31</v>
      </c>
      <c r="Q388" s="21">
        <v>7.38</v>
      </c>
      <c r="R388" s="21">
        <v>0.3</v>
      </c>
      <c r="S388" s="21">
        <v>14.1</v>
      </c>
      <c r="T388" s="21">
        <v>0.14000000000000001</v>
      </c>
      <c r="U388" s="20"/>
      <c r="V388" s="20">
        <f t="shared" si="19"/>
        <v>96.99</v>
      </c>
      <c r="W388" s="20"/>
      <c r="X388" s="20"/>
      <c r="Y388" s="20">
        <v>2000</v>
      </c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4"/>
      <c r="BD388" s="24"/>
      <c r="BE388" s="24"/>
      <c r="BF388" s="24"/>
      <c r="BG388" s="20"/>
      <c r="BH388" s="25"/>
      <c r="BI388" s="20"/>
    </row>
    <row r="389" spans="1:61" s="18" customFormat="1" x14ac:dyDescent="0.2">
      <c r="A389" s="18" t="s">
        <v>301</v>
      </c>
      <c r="B389" s="23" t="s">
        <v>103</v>
      </c>
      <c r="C389" s="18" t="s">
        <v>689</v>
      </c>
      <c r="D389" s="18" t="s">
        <v>689</v>
      </c>
      <c r="E389" s="18" t="s">
        <v>55</v>
      </c>
      <c r="F389" s="20">
        <v>30.861000000000001</v>
      </c>
      <c r="G389" s="20">
        <v>141.3142</v>
      </c>
      <c r="H389" s="18" t="s">
        <v>558</v>
      </c>
      <c r="I389" s="19"/>
      <c r="J389" s="21">
        <v>1.9249999999999998</v>
      </c>
      <c r="K389" s="21">
        <v>52.47</v>
      </c>
      <c r="L389" s="21">
        <v>2.4300000000000002</v>
      </c>
      <c r="M389" s="21">
        <v>0.42</v>
      </c>
      <c r="N389" s="21">
        <v>12.49</v>
      </c>
      <c r="O389" s="21">
        <v>1.1200000000000001</v>
      </c>
      <c r="P389" s="21">
        <v>4.5199999999999996</v>
      </c>
      <c r="Q389" s="21">
        <v>9.1999999999999993</v>
      </c>
      <c r="R389" s="21">
        <v>0.19</v>
      </c>
      <c r="S389" s="21">
        <v>14</v>
      </c>
      <c r="T389" s="21">
        <v>0.16</v>
      </c>
      <c r="U389" s="20"/>
      <c r="V389" s="20">
        <f t="shared" si="19"/>
        <v>97</v>
      </c>
      <c r="W389" s="20"/>
      <c r="X389" s="20"/>
      <c r="Y389" s="20">
        <v>970</v>
      </c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4"/>
      <c r="BD389" s="24"/>
      <c r="BE389" s="24"/>
      <c r="BF389" s="24"/>
      <c r="BG389" s="20"/>
      <c r="BH389" s="25"/>
      <c r="BI389" s="20"/>
    </row>
    <row r="390" spans="1:61" s="18" customFormat="1" x14ac:dyDescent="0.2">
      <c r="A390" s="18" t="s">
        <v>242</v>
      </c>
      <c r="B390" s="19" t="s">
        <v>303</v>
      </c>
      <c r="C390" s="18" t="s">
        <v>606</v>
      </c>
      <c r="D390" s="18" t="s">
        <v>249</v>
      </c>
      <c r="E390" s="26" t="s">
        <v>55</v>
      </c>
      <c r="F390" s="20">
        <v>30.861000000000001</v>
      </c>
      <c r="G390" s="20">
        <v>141.3142</v>
      </c>
      <c r="H390" s="18" t="s">
        <v>175</v>
      </c>
      <c r="I390" s="19">
        <v>38.9</v>
      </c>
      <c r="J390" s="21">
        <v>5.6</v>
      </c>
      <c r="K390" s="21">
        <v>56.09</v>
      </c>
      <c r="L390" s="21">
        <v>2.72</v>
      </c>
      <c r="M390" s="21">
        <v>0.27</v>
      </c>
      <c r="N390" s="21">
        <v>13.07</v>
      </c>
      <c r="O390" s="21">
        <v>1.1200000000000001</v>
      </c>
      <c r="P390" s="21">
        <v>3.63</v>
      </c>
      <c r="Q390" s="21">
        <v>8.5299999999999994</v>
      </c>
      <c r="R390" s="21">
        <v>0.11</v>
      </c>
      <c r="S390" s="21">
        <v>14.44</v>
      </c>
      <c r="T390" s="21"/>
      <c r="U390" s="20"/>
      <c r="V390" s="20">
        <v>97.01</v>
      </c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4"/>
      <c r="BD390" s="24"/>
      <c r="BE390" s="24"/>
      <c r="BF390" s="24"/>
      <c r="BG390" s="20"/>
      <c r="BH390" s="25"/>
      <c r="BI390" s="20"/>
    </row>
    <row r="391" spans="1:61" s="18" customFormat="1" x14ac:dyDescent="0.2">
      <c r="A391" s="18" t="s">
        <v>52</v>
      </c>
      <c r="B391" s="23" t="s">
        <v>53</v>
      </c>
      <c r="C391" s="26" t="s">
        <v>252</v>
      </c>
      <c r="D391" s="18" t="s">
        <v>366</v>
      </c>
      <c r="E391" s="18" t="s">
        <v>55</v>
      </c>
      <c r="F391" s="20">
        <v>32.398000000000003</v>
      </c>
      <c r="G391" s="20">
        <v>140.3655</v>
      </c>
      <c r="H391" s="26" t="s">
        <v>104</v>
      </c>
      <c r="I391" s="23"/>
      <c r="J391" s="27">
        <v>5.2371608900756719E-2</v>
      </c>
      <c r="K391" s="21">
        <v>55.33</v>
      </c>
      <c r="L391" s="21">
        <v>2.85</v>
      </c>
      <c r="M391" s="21">
        <v>0.20880000000000001</v>
      </c>
      <c r="N391" s="21">
        <v>11.52</v>
      </c>
      <c r="O391" s="21">
        <v>1.0474000000000001</v>
      </c>
      <c r="P391" s="21">
        <v>3.41</v>
      </c>
      <c r="Q391" s="21">
        <v>8.25</v>
      </c>
      <c r="R391" s="21">
        <v>0.19259999999999999</v>
      </c>
      <c r="S391" s="21">
        <v>14.15</v>
      </c>
      <c r="T391" s="21">
        <v>5.2499999999999998E-2</v>
      </c>
      <c r="U391" s="20"/>
      <c r="V391" s="20">
        <f t="shared" ref="V391:V412" si="20">SUM(K391:T391)</f>
        <v>97.011299999999991</v>
      </c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4"/>
      <c r="BD391" s="24"/>
      <c r="BE391" s="24"/>
      <c r="BF391" s="24"/>
      <c r="BG391" s="20"/>
      <c r="BH391" s="25"/>
      <c r="BI391" s="20"/>
    </row>
    <row r="392" spans="1:61" s="18" customFormat="1" x14ac:dyDescent="0.2">
      <c r="A392" s="18" t="s">
        <v>301</v>
      </c>
      <c r="B392" s="23" t="s">
        <v>103</v>
      </c>
      <c r="C392" s="18" t="s">
        <v>630</v>
      </c>
      <c r="D392" s="18" t="s">
        <v>630</v>
      </c>
      <c r="E392" s="18" t="s">
        <v>55</v>
      </c>
      <c r="F392" s="20">
        <v>30.861000000000001</v>
      </c>
      <c r="G392" s="20">
        <v>141.3142</v>
      </c>
      <c r="H392" s="18" t="s">
        <v>558</v>
      </c>
      <c r="I392" s="19"/>
      <c r="J392" s="21">
        <v>3.52</v>
      </c>
      <c r="K392" s="21">
        <v>53.48</v>
      </c>
      <c r="L392" s="21">
        <v>2.39</v>
      </c>
      <c r="M392" s="21">
        <v>0.35</v>
      </c>
      <c r="N392" s="21">
        <v>10.97</v>
      </c>
      <c r="O392" s="21">
        <v>0.77</v>
      </c>
      <c r="P392" s="21">
        <v>4.9000000000000004</v>
      </c>
      <c r="Q392" s="21">
        <v>9.52</v>
      </c>
      <c r="R392" s="21">
        <v>0.22</v>
      </c>
      <c r="S392" s="21">
        <v>14.3</v>
      </c>
      <c r="T392" s="21">
        <v>0.12</v>
      </c>
      <c r="U392" s="20"/>
      <c r="V392" s="20">
        <f t="shared" si="20"/>
        <v>97.02</v>
      </c>
      <c r="W392" s="20"/>
      <c r="X392" s="20"/>
      <c r="Y392" s="20">
        <v>770</v>
      </c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4"/>
      <c r="BD392" s="24"/>
      <c r="BE392" s="24"/>
      <c r="BF392" s="24"/>
      <c r="BG392" s="20"/>
      <c r="BH392" s="25"/>
      <c r="BI392" s="20"/>
    </row>
    <row r="393" spans="1:61" s="18" customFormat="1" x14ac:dyDescent="0.2">
      <c r="A393" s="18" t="s">
        <v>52</v>
      </c>
      <c r="B393" s="23" t="s">
        <v>53</v>
      </c>
      <c r="C393" s="26" t="s">
        <v>262</v>
      </c>
      <c r="D393" s="18" t="s">
        <v>435</v>
      </c>
      <c r="E393" s="18" t="s">
        <v>55</v>
      </c>
      <c r="F393" s="20">
        <v>32.398000000000003</v>
      </c>
      <c r="G393" s="20">
        <v>140.3655</v>
      </c>
      <c r="H393" s="26" t="s">
        <v>104</v>
      </c>
      <c r="I393" s="23">
        <v>47.99</v>
      </c>
      <c r="J393" s="27">
        <v>0.67405465815731813</v>
      </c>
      <c r="K393" s="21">
        <v>53.17</v>
      </c>
      <c r="L393" s="21">
        <v>2.88</v>
      </c>
      <c r="M393" s="21">
        <v>0.3271</v>
      </c>
      <c r="N393" s="21">
        <v>12.63</v>
      </c>
      <c r="O393" s="21">
        <v>1.1364000000000001</v>
      </c>
      <c r="P393" s="21">
        <v>3.88</v>
      </c>
      <c r="Q393" s="21">
        <v>8.5399999999999991</v>
      </c>
      <c r="R393" s="21">
        <v>0.22309999999999999</v>
      </c>
      <c r="S393" s="21">
        <v>14.12</v>
      </c>
      <c r="T393" s="21">
        <v>0.1186</v>
      </c>
      <c r="U393" s="20"/>
      <c r="V393" s="20">
        <f t="shared" si="20"/>
        <v>97.025200000000012</v>
      </c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4"/>
      <c r="BD393" s="24"/>
      <c r="BE393" s="24"/>
      <c r="BF393" s="24"/>
      <c r="BG393" s="20"/>
      <c r="BH393" s="25"/>
      <c r="BI393" s="20"/>
    </row>
    <row r="394" spans="1:61" s="18" customFormat="1" x14ac:dyDescent="0.2">
      <c r="A394" s="18" t="s">
        <v>52</v>
      </c>
      <c r="B394" s="23" t="s">
        <v>53</v>
      </c>
      <c r="C394" s="26" t="s">
        <v>254</v>
      </c>
      <c r="D394" s="18" t="s">
        <v>332</v>
      </c>
      <c r="E394" s="18" t="s">
        <v>55</v>
      </c>
      <c r="F394" s="20">
        <v>32.398000000000003</v>
      </c>
      <c r="G394" s="20">
        <v>140.3655</v>
      </c>
      <c r="H394" s="26" t="s">
        <v>104</v>
      </c>
      <c r="I394" s="23">
        <v>12.95</v>
      </c>
      <c r="J394" s="27">
        <v>0.2070045192278136</v>
      </c>
      <c r="K394" s="21">
        <v>54.17</v>
      </c>
      <c r="L394" s="21">
        <v>2.65</v>
      </c>
      <c r="M394" s="21">
        <v>0.39950000000000002</v>
      </c>
      <c r="N394" s="21">
        <v>14.35</v>
      </c>
      <c r="O394" s="21">
        <v>1.6269</v>
      </c>
      <c r="P394" s="21">
        <v>3.09</v>
      </c>
      <c r="Q394" s="21">
        <v>7.86</v>
      </c>
      <c r="R394" s="21">
        <v>0.24729999999999999</v>
      </c>
      <c r="S394" s="21">
        <v>12.51</v>
      </c>
      <c r="T394" s="21">
        <v>0.123</v>
      </c>
      <c r="U394" s="20"/>
      <c r="V394" s="20">
        <f t="shared" si="20"/>
        <v>97.026700000000019</v>
      </c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4"/>
      <c r="BD394" s="24"/>
      <c r="BE394" s="24"/>
      <c r="BF394" s="24"/>
      <c r="BG394" s="20"/>
      <c r="BH394" s="25"/>
      <c r="BI394" s="20"/>
    </row>
    <row r="395" spans="1:61" s="18" customFormat="1" x14ac:dyDescent="0.2">
      <c r="A395" s="18" t="s">
        <v>52</v>
      </c>
      <c r="B395" s="23" t="s">
        <v>53</v>
      </c>
      <c r="C395" s="26" t="s">
        <v>252</v>
      </c>
      <c r="D395" s="18" t="s">
        <v>365</v>
      </c>
      <c r="E395" s="18" t="s">
        <v>55</v>
      </c>
      <c r="F395" s="20">
        <v>32.398000000000003</v>
      </c>
      <c r="G395" s="20">
        <v>140.3655</v>
      </c>
      <c r="H395" s="26" t="s">
        <v>104</v>
      </c>
      <c r="I395" s="23"/>
      <c r="J395" s="27">
        <v>5.2371608900756719E-2</v>
      </c>
      <c r="K395" s="21">
        <v>55.51</v>
      </c>
      <c r="L395" s="21">
        <v>2.69</v>
      </c>
      <c r="M395" s="21">
        <v>0.2099</v>
      </c>
      <c r="N395" s="21">
        <v>11.33</v>
      </c>
      <c r="O395" s="21">
        <v>0.99909999999999999</v>
      </c>
      <c r="P395" s="21">
        <v>3.42</v>
      </c>
      <c r="Q395" s="21">
        <v>8.26</v>
      </c>
      <c r="R395" s="21">
        <v>0.29459999999999997</v>
      </c>
      <c r="S395" s="21">
        <v>14.25</v>
      </c>
      <c r="T395" s="21">
        <v>6.5000000000000002E-2</v>
      </c>
      <c r="U395" s="20"/>
      <c r="V395" s="20">
        <f t="shared" si="20"/>
        <v>97.028599999999997</v>
      </c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4"/>
      <c r="BD395" s="24"/>
      <c r="BE395" s="24"/>
      <c r="BF395" s="24"/>
      <c r="BG395" s="20"/>
      <c r="BH395" s="25"/>
      <c r="BI395" s="20"/>
    </row>
    <row r="396" spans="1:61" s="18" customFormat="1" x14ac:dyDescent="0.2">
      <c r="A396" s="18" t="s">
        <v>301</v>
      </c>
      <c r="B396" s="23" t="s">
        <v>103</v>
      </c>
      <c r="C396" s="18" t="s">
        <v>638</v>
      </c>
      <c r="D396" s="18" t="s">
        <v>274</v>
      </c>
      <c r="E396" s="18" t="s">
        <v>55</v>
      </c>
      <c r="F396" s="20">
        <v>30.861000000000001</v>
      </c>
      <c r="G396" s="20">
        <v>141.3142</v>
      </c>
      <c r="H396" s="18" t="s">
        <v>558</v>
      </c>
      <c r="I396" s="19"/>
      <c r="J396" s="21">
        <v>5.0309999999999997</v>
      </c>
      <c r="K396" s="21">
        <v>55.63</v>
      </c>
      <c r="L396" s="21">
        <v>3.1</v>
      </c>
      <c r="M396" s="21">
        <v>0.35</v>
      </c>
      <c r="N396" s="21">
        <v>9.99</v>
      </c>
      <c r="O396" s="21">
        <v>1.1599999999999999</v>
      </c>
      <c r="P396" s="21">
        <v>3.5</v>
      </c>
      <c r="Q396" s="21">
        <v>7.77</v>
      </c>
      <c r="R396" s="21">
        <v>0.22</v>
      </c>
      <c r="S396" s="21">
        <v>15.16</v>
      </c>
      <c r="T396" s="21">
        <v>0.15</v>
      </c>
      <c r="U396" s="20"/>
      <c r="V396" s="20">
        <f t="shared" si="20"/>
        <v>97.03</v>
      </c>
      <c r="W396" s="20"/>
      <c r="X396" s="20"/>
      <c r="Y396" s="20">
        <v>1067</v>
      </c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4"/>
      <c r="BD396" s="24"/>
      <c r="BE396" s="24"/>
      <c r="BF396" s="24"/>
      <c r="BG396" s="20"/>
      <c r="BH396" s="25"/>
      <c r="BI396" s="20"/>
    </row>
    <row r="397" spans="1:61" s="18" customFormat="1" x14ac:dyDescent="0.2">
      <c r="A397" s="18" t="s">
        <v>301</v>
      </c>
      <c r="B397" s="23" t="s">
        <v>103</v>
      </c>
      <c r="C397" s="18" t="s">
        <v>661</v>
      </c>
      <c r="D397" s="18" t="s">
        <v>661</v>
      </c>
      <c r="E397" s="18" t="s">
        <v>55</v>
      </c>
      <c r="F397" s="20">
        <v>30.861000000000001</v>
      </c>
      <c r="G397" s="20">
        <v>141.3142</v>
      </c>
      <c r="H397" s="18" t="s">
        <v>111</v>
      </c>
      <c r="I397" s="19"/>
      <c r="J397" s="21">
        <v>11.222999999999999</v>
      </c>
      <c r="K397" s="21">
        <v>55.56</v>
      </c>
      <c r="L397" s="21">
        <v>2.82</v>
      </c>
      <c r="M397" s="21">
        <v>0.5</v>
      </c>
      <c r="N397" s="21">
        <v>10.18</v>
      </c>
      <c r="O397" s="21">
        <v>0.66</v>
      </c>
      <c r="P397" s="21">
        <v>4.6500000000000004</v>
      </c>
      <c r="Q397" s="21">
        <v>8.1</v>
      </c>
      <c r="R397" s="21">
        <v>0.24</v>
      </c>
      <c r="S397" s="21">
        <v>14.2</v>
      </c>
      <c r="T397" s="21">
        <v>0.12</v>
      </c>
      <c r="U397" s="20"/>
      <c r="V397" s="20">
        <f t="shared" si="20"/>
        <v>97.03</v>
      </c>
      <c r="W397" s="20"/>
      <c r="X397" s="20"/>
      <c r="Y397" s="20">
        <v>680</v>
      </c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4"/>
      <c r="BD397" s="24"/>
      <c r="BE397" s="24"/>
      <c r="BF397" s="24"/>
      <c r="BG397" s="20"/>
      <c r="BH397" s="25"/>
      <c r="BI397" s="20"/>
    </row>
    <row r="398" spans="1:61" s="18" customFormat="1" x14ac:dyDescent="0.2">
      <c r="A398" s="18" t="s">
        <v>301</v>
      </c>
      <c r="B398" s="23" t="s">
        <v>103</v>
      </c>
      <c r="C398" s="18" t="s">
        <v>637</v>
      </c>
      <c r="D398" s="18" t="s">
        <v>637</v>
      </c>
      <c r="E398" s="18" t="s">
        <v>55</v>
      </c>
      <c r="F398" s="20">
        <v>30.861000000000001</v>
      </c>
      <c r="G398" s="20">
        <v>141.3142</v>
      </c>
      <c r="H398" s="18" t="s">
        <v>558</v>
      </c>
      <c r="I398" s="19"/>
      <c r="J398" s="21">
        <v>4.8540000000000001</v>
      </c>
      <c r="K398" s="21">
        <v>55.35</v>
      </c>
      <c r="L398" s="21">
        <v>2.71</v>
      </c>
      <c r="M398" s="21">
        <v>0.34</v>
      </c>
      <c r="N398" s="21">
        <v>11.24</v>
      </c>
      <c r="O398" s="21">
        <v>1.06</v>
      </c>
      <c r="P398" s="21">
        <v>3.53</v>
      </c>
      <c r="Q398" s="21">
        <v>8.0399999999999991</v>
      </c>
      <c r="R398" s="21">
        <v>0.2</v>
      </c>
      <c r="S398" s="21">
        <v>14.47</v>
      </c>
      <c r="T398" s="21">
        <v>0.1</v>
      </c>
      <c r="U398" s="20"/>
      <c r="V398" s="20">
        <f t="shared" si="20"/>
        <v>97.04</v>
      </c>
      <c r="W398" s="20"/>
      <c r="X398" s="20"/>
      <c r="Y398" s="20">
        <v>1560</v>
      </c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4"/>
      <c r="BD398" s="24"/>
      <c r="BE398" s="24"/>
      <c r="BF398" s="24"/>
      <c r="BG398" s="20"/>
      <c r="BH398" s="25"/>
      <c r="BI398" s="20"/>
    </row>
    <row r="399" spans="1:61" s="18" customFormat="1" x14ac:dyDescent="0.2">
      <c r="A399" s="18" t="s">
        <v>301</v>
      </c>
      <c r="B399" s="23" t="s">
        <v>103</v>
      </c>
      <c r="C399" s="18" t="s">
        <v>638</v>
      </c>
      <c r="D399" s="18" t="s">
        <v>274</v>
      </c>
      <c r="E399" s="18" t="s">
        <v>55</v>
      </c>
      <c r="F399" s="20">
        <v>30.861000000000001</v>
      </c>
      <c r="G399" s="20">
        <v>141.3142</v>
      </c>
      <c r="H399" s="18" t="s">
        <v>558</v>
      </c>
      <c r="I399" s="19"/>
      <c r="J399" s="21">
        <v>5.0309999999999997</v>
      </c>
      <c r="K399" s="21">
        <v>55.67</v>
      </c>
      <c r="L399" s="21">
        <v>3.14</v>
      </c>
      <c r="M399" s="21">
        <v>0.34</v>
      </c>
      <c r="N399" s="21">
        <v>9.9499999999999993</v>
      </c>
      <c r="O399" s="21">
        <v>1.1399999999999999</v>
      </c>
      <c r="P399" s="21">
        <v>3.51</v>
      </c>
      <c r="Q399" s="21">
        <v>7.77</v>
      </c>
      <c r="R399" s="21">
        <v>0.21</v>
      </c>
      <c r="S399" s="21">
        <v>15.16</v>
      </c>
      <c r="T399" s="21">
        <v>0.15</v>
      </c>
      <c r="U399" s="20"/>
      <c r="V399" s="20">
        <f t="shared" si="20"/>
        <v>97.04</v>
      </c>
      <c r="W399" s="20"/>
      <c r="X399" s="20"/>
      <c r="Y399" s="20">
        <v>1012</v>
      </c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4"/>
      <c r="BD399" s="24"/>
      <c r="BE399" s="24"/>
      <c r="BF399" s="24"/>
      <c r="BG399" s="20"/>
      <c r="BH399" s="25"/>
      <c r="BI399" s="20"/>
    </row>
    <row r="400" spans="1:61" s="18" customFormat="1" x14ac:dyDescent="0.2">
      <c r="A400" s="18" t="s">
        <v>301</v>
      </c>
      <c r="B400" s="23" t="s">
        <v>103</v>
      </c>
      <c r="C400" s="18" t="s">
        <v>689</v>
      </c>
      <c r="D400" s="18" t="s">
        <v>689</v>
      </c>
      <c r="E400" s="18" t="s">
        <v>55</v>
      </c>
      <c r="F400" s="20">
        <v>30.861000000000001</v>
      </c>
      <c r="G400" s="20">
        <v>141.3142</v>
      </c>
      <c r="H400" s="18" t="s">
        <v>558</v>
      </c>
      <c r="I400" s="19"/>
      <c r="J400" s="21">
        <v>1.9249999999999998</v>
      </c>
      <c r="K400" s="21">
        <v>55.5</v>
      </c>
      <c r="L400" s="21">
        <v>2.63</v>
      </c>
      <c r="M400" s="21">
        <v>0.38</v>
      </c>
      <c r="N400" s="21">
        <v>10.83</v>
      </c>
      <c r="O400" s="21">
        <v>1.01</v>
      </c>
      <c r="P400" s="21">
        <v>3.39</v>
      </c>
      <c r="Q400" s="21">
        <v>8.6</v>
      </c>
      <c r="R400" s="21">
        <v>0.19</v>
      </c>
      <c r="S400" s="21">
        <v>14.4</v>
      </c>
      <c r="T400" s="21">
        <v>0.11</v>
      </c>
      <c r="U400" s="20"/>
      <c r="V400" s="20">
        <f t="shared" si="20"/>
        <v>97.04</v>
      </c>
      <c r="W400" s="20"/>
      <c r="X400" s="20"/>
      <c r="Y400" s="20">
        <v>1540</v>
      </c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4"/>
      <c r="BD400" s="24"/>
      <c r="BE400" s="24"/>
      <c r="BF400" s="24"/>
      <c r="BG400" s="20"/>
      <c r="BH400" s="25"/>
      <c r="BI400" s="20"/>
    </row>
    <row r="401" spans="1:61" s="18" customFormat="1" x14ac:dyDescent="0.2">
      <c r="A401" s="18" t="s">
        <v>52</v>
      </c>
      <c r="B401" s="23" t="s">
        <v>53</v>
      </c>
      <c r="C401" s="26" t="s">
        <v>255</v>
      </c>
      <c r="D401" s="18" t="s">
        <v>343</v>
      </c>
      <c r="E401" s="18" t="s">
        <v>55</v>
      </c>
      <c r="F401" s="20">
        <v>32.398000000000003</v>
      </c>
      <c r="G401" s="20">
        <v>140.3655</v>
      </c>
      <c r="H401" s="26" t="s">
        <v>104</v>
      </c>
      <c r="I401" s="23">
        <v>21.93</v>
      </c>
      <c r="J401" s="27">
        <v>0.31958231902881262</v>
      </c>
      <c r="K401" s="21">
        <v>52.79</v>
      </c>
      <c r="L401" s="21">
        <v>2.56</v>
      </c>
      <c r="M401" s="21">
        <v>0.26090000000000002</v>
      </c>
      <c r="N401" s="21">
        <v>13.04</v>
      </c>
      <c r="O401" s="21">
        <v>1.1775</v>
      </c>
      <c r="P401" s="21">
        <v>3.87</v>
      </c>
      <c r="Q401" s="21">
        <v>8.77</v>
      </c>
      <c r="R401" s="21">
        <v>0.26150000000000001</v>
      </c>
      <c r="S401" s="21">
        <v>14.25</v>
      </c>
      <c r="T401" s="21">
        <v>6.9400000000000003E-2</v>
      </c>
      <c r="U401" s="20"/>
      <c r="V401" s="20">
        <f t="shared" si="20"/>
        <v>97.049300000000002</v>
      </c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4"/>
      <c r="BD401" s="24"/>
      <c r="BE401" s="24"/>
      <c r="BF401" s="24"/>
      <c r="BG401" s="20"/>
      <c r="BH401" s="25"/>
      <c r="BI401" s="20"/>
    </row>
    <row r="402" spans="1:61" s="18" customFormat="1" x14ac:dyDescent="0.2">
      <c r="A402" s="18" t="s">
        <v>301</v>
      </c>
      <c r="B402" s="23" t="s">
        <v>103</v>
      </c>
      <c r="C402" s="18" t="s">
        <v>652</v>
      </c>
      <c r="D402" s="18" t="s">
        <v>652</v>
      </c>
      <c r="E402" s="18" t="s">
        <v>55</v>
      </c>
      <c r="F402" s="20">
        <v>30.861000000000001</v>
      </c>
      <c r="G402" s="20">
        <v>141.3142</v>
      </c>
      <c r="H402" s="18" t="s">
        <v>558</v>
      </c>
      <c r="I402" s="19"/>
      <c r="J402" s="21">
        <v>8.7509999999999994</v>
      </c>
      <c r="K402" s="21">
        <v>52.38</v>
      </c>
      <c r="L402" s="21">
        <v>2.27</v>
      </c>
      <c r="M402" s="21">
        <v>0.35</v>
      </c>
      <c r="N402" s="21">
        <v>12.93</v>
      </c>
      <c r="O402" s="21">
        <v>1.25</v>
      </c>
      <c r="P402" s="21">
        <v>4.28</v>
      </c>
      <c r="Q402" s="21">
        <v>8.92</v>
      </c>
      <c r="R402" s="21">
        <v>0.22</v>
      </c>
      <c r="S402" s="21">
        <v>14.34</v>
      </c>
      <c r="T402" s="21">
        <v>0.11</v>
      </c>
      <c r="U402" s="20"/>
      <c r="V402" s="20">
        <f t="shared" si="20"/>
        <v>97.050000000000011</v>
      </c>
      <c r="W402" s="20"/>
      <c r="X402" s="20"/>
      <c r="Y402" s="20">
        <v>1052</v>
      </c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4"/>
      <c r="BD402" s="24"/>
      <c r="BE402" s="24"/>
      <c r="BF402" s="24"/>
      <c r="BG402" s="20"/>
      <c r="BH402" s="25"/>
      <c r="BI402" s="20"/>
    </row>
    <row r="403" spans="1:61" s="18" customFormat="1" x14ac:dyDescent="0.2">
      <c r="A403" s="18" t="s">
        <v>52</v>
      </c>
      <c r="B403" s="23" t="s">
        <v>53</v>
      </c>
      <c r="C403" s="18" t="s">
        <v>583</v>
      </c>
      <c r="D403" s="18" t="s">
        <v>552</v>
      </c>
      <c r="E403" s="18" t="s">
        <v>55</v>
      </c>
      <c r="F403" s="20">
        <v>32.398000000000003</v>
      </c>
      <c r="G403" s="20">
        <v>140.3655</v>
      </c>
      <c r="H403" s="26" t="s">
        <v>104</v>
      </c>
      <c r="I403" s="23">
        <v>56.64</v>
      </c>
      <c r="J403" s="27">
        <v>0.81580260977651431</v>
      </c>
      <c r="K403" s="21">
        <v>52.94</v>
      </c>
      <c r="L403" s="21">
        <v>2.4900000000000002</v>
      </c>
      <c r="M403" s="21">
        <v>0.2903</v>
      </c>
      <c r="N403" s="21">
        <v>11.86</v>
      </c>
      <c r="O403" s="21">
        <v>0.90090000000000003</v>
      </c>
      <c r="P403" s="21">
        <v>4.7699999999999996</v>
      </c>
      <c r="Q403" s="21">
        <v>9.27</v>
      </c>
      <c r="R403" s="21">
        <v>0.20430000000000001</v>
      </c>
      <c r="S403" s="21">
        <v>14.25</v>
      </c>
      <c r="T403" s="21">
        <v>8.9300000000000004E-2</v>
      </c>
      <c r="U403" s="20"/>
      <c r="V403" s="20">
        <f t="shared" si="20"/>
        <v>97.064799999999991</v>
      </c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4"/>
      <c r="BD403" s="24"/>
      <c r="BE403" s="24"/>
      <c r="BF403" s="24"/>
      <c r="BG403" s="20"/>
      <c r="BH403" s="25"/>
      <c r="BI403" s="20"/>
    </row>
    <row r="404" spans="1:61" s="18" customFormat="1" x14ac:dyDescent="0.2">
      <c r="A404" s="18" t="s">
        <v>301</v>
      </c>
      <c r="B404" s="23" t="s">
        <v>103</v>
      </c>
      <c r="C404" s="18" t="s">
        <v>647</v>
      </c>
      <c r="D404" s="18" t="s">
        <v>647</v>
      </c>
      <c r="E404" s="18" t="s">
        <v>55</v>
      </c>
      <c r="F404" s="20">
        <v>30.861000000000001</v>
      </c>
      <c r="G404" s="20">
        <v>141.3142</v>
      </c>
      <c r="H404" s="18" t="s">
        <v>558</v>
      </c>
      <c r="I404" s="19"/>
      <c r="J404" s="21">
        <v>7.4739999999999993</v>
      </c>
      <c r="K404" s="21">
        <v>54.51</v>
      </c>
      <c r="L404" s="21">
        <v>2.6</v>
      </c>
      <c r="M404" s="21">
        <v>0.34</v>
      </c>
      <c r="N404" s="21">
        <v>13.98</v>
      </c>
      <c r="O404" s="21">
        <v>1.46</v>
      </c>
      <c r="P404" s="21">
        <v>3.53</v>
      </c>
      <c r="Q404" s="21">
        <v>8.69</v>
      </c>
      <c r="R404" s="21">
        <v>0.27</v>
      </c>
      <c r="S404" s="21">
        <v>11.6</v>
      </c>
      <c r="T404" s="21">
        <v>0.09</v>
      </c>
      <c r="U404" s="20"/>
      <c r="V404" s="20">
        <f t="shared" si="20"/>
        <v>97.07</v>
      </c>
      <c r="W404" s="20"/>
      <c r="X404" s="20"/>
      <c r="Y404" s="20">
        <v>770</v>
      </c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4"/>
      <c r="BD404" s="24"/>
      <c r="BE404" s="24"/>
      <c r="BF404" s="24"/>
      <c r="BG404" s="20"/>
      <c r="BH404" s="25"/>
      <c r="BI404" s="20"/>
    </row>
    <row r="405" spans="1:61" s="18" customFormat="1" x14ac:dyDescent="0.2">
      <c r="A405" s="18" t="s">
        <v>301</v>
      </c>
      <c r="B405" s="23" t="s">
        <v>103</v>
      </c>
      <c r="C405" s="18" t="s">
        <v>279</v>
      </c>
      <c r="D405" s="18" t="s">
        <v>122</v>
      </c>
      <c r="E405" s="18" t="s">
        <v>55</v>
      </c>
      <c r="F405" s="20">
        <v>30.861000000000001</v>
      </c>
      <c r="G405" s="20">
        <v>141.3142</v>
      </c>
      <c r="H405" s="18" t="s">
        <v>558</v>
      </c>
      <c r="I405" s="19"/>
      <c r="J405" s="21">
        <v>39.981000000000002</v>
      </c>
      <c r="K405" s="21">
        <v>54.83</v>
      </c>
      <c r="L405" s="21">
        <v>2.57</v>
      </c>
      <c r="M405" s="21">
        <v>0.23</v>
      </c>
      <c r="N405" s="21">
        <v>10.48</v>
      </c>
      <c r="O405" s="21">
        <v>1.04</v>
      </c>
      <c r="P405" s="21">
        <v>4.0999999999999996</v>
      </c>
      <c r="Q405" s="21">
        <v>9.06</v>
      </c>
      <c r="R405" s="21">
        <v>0.12</v>
      </c>
      <c r="S405" s="21">
        <v>14.5</v>
      </c>
      <c r="T405" s="21">
        <v>0.14000000000000001</v>
      </c>
      <c r="U405" s="20"/>
      <c r="V405" s="20">
        <f t="shared" si="20"/>
        <v>97.070000000000007</v>
      </c>
      <c r="W405" s="20"/>
      <c r="X405" s="20"/>
      <c r="Y405" s="20">
        <v>1070</v>
      </c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4"/>
      <c r="BD405" s="24"/>
      <c r="BE405" s="24"/>
      <c r="BF405" s="24"/>
      <c r="BG405" s="20"/>
      <c r="BH405" s="25"/>
      <c r="BI405" s="20"/>
    </row>
    <row r="406" spans="1:61" s="18" customFormat="1" x14ac:dyDescent="0.2">
      <c r="A406" s="18" t="s">
        <v>52</v>
      </c>
      <c r="B406" s="23" t="s">
        <v>53</v>
      </c>
      <c r="C406" s="18" t="s">
        <v>585</v>
      </c>
      <c r="D406" s="18" t="s">
        <v>526</v>
      </c>
      <c r="E406" s="18" t="s">
        <v>55</v>
      </c>
      <c r="F406" s="20">
        <v>32.398000000000003</v>
      </c>
      <c r="G406" s="20">
        <v>140.3655</v>
      </c>
      <c r="H406" s="26" t="s">
        <v>104</v>
      </c>
      <c r="I406" s="23">
        <v>56.64</v>
      </c>
      <c r="J406" s="27">
        <v>0.81580260977651431</v>
      </c>
      <c r="K406" s="21">
        <v>52.6</v>
      </c>
      <c r="L406" s="21">
        <v>2.61</v>
      </c>
      <c r="M406" s="21">
        <v>0.33689999999999998</v>
      </c>
      <c r="N406" s="21">
        <v>13.38</v>
      </c>
      <c r="O406" s="21">
        <v>1.2284999999999999</v>
      </c>
      <c r="P406" s="21">
        <v>4.1900000000000004</v>
      </c>
      <c r="Q406" s="21">
        <v>8.68</v>
      </c>
      <c r="R406" s="21">
        <v>0.1918</v>
      </c>
      <c r="S406" s="21">
        <v>13.74</v>
      </c>
      <c r="T406" s="21">
        <v>0.1163</v>
      </c>
      <c r="U406" s="20"/>
      <c r="V406" s="20">
        <f t="shared" si="20"/>
        <v>97.073499999999981</v>
      </c>
      <c r="W406" s="20"/>
      <c r="X406" s="20"/>
      <c r="Y406" s="20"/>
      <c r="Z406" s="20"/>
      <c r="AA406" s="20">
        <v>2.64330102516309</v>
      </c>
      <c r="AB406" s="20">
        <v>17.914315004659802</v>
      </c>
      <c r="AC406" s="20">
        <v>1.44274961168065</v>
      </c>
      <c r="AD406" s="20">
        <v>51.070413171792502</v>
      </c>
      <c r="AE406" s="20">
        <v>8.4560577819198492</v>
      </c>
      <c r="AF406" s="20">
        <v>15.4923330226778</v>
      </c>
      <c r="AG406" s="20">
        <v>0.122351848400124</v>
      </c>
      <c r="AH406" s="20">
        <v>0.210461882572227</v>
      </c>
      <c r="AI406" s="20">
        <v>30.170378999689301</v>
      </c>
      <c r="AJ406" s="20">
        <v>0.66186921404162802</v>
      </c>
      <c r="AK406" s="20">
        <v>2.1776958682820799</v>
      </c>
      <c r="AL406" s="20">
        <v>0.381462162162162</v>
      </c>
      <c r="AM406" s="20">
        <v>2.3071466293880101</v>
      </c>
      <c r="AN406" s="20">
        <v>0.78714414414414402</v>
      </c>
      <c r="AO406" s="20">
        <v>0.33197856477166798</v>
      </c>
      <c r="AP406" s="20">
        <v>1.0627489903696801</v>
      </c>
      <c r="AQ406" s="20">
        <v>0.21776958682820799</v>
      </c>
      <c r="AR406" s="20">
        <v>1.34461758310034</v>
      </c>
      <c r="AS406" s="20">
        <v>0.34659397328362801</v>
      </c>
      <c r="AT406" s="20">
        <v>0.90406741223982601</v>
      </c>
      <c r="AU406" s="20">
        <v>0.138011214662939</v>
      </c>
      <c r="AV406" s="20">
        <v>1.0001115253184201</v>
      </c>
      <c r="AW406" s="20">
        <v>0.14845079217148199</v>
      </c>
      <c r="AX406" s="20">
        <v>0.58879217148182705</v>
      </c>
      <c r="AY406" s="20">
        <v>3.9670394532463502E-2</v>
      </c>
      <c r="AZ406" s="20">
        <v>0.91659490525007803</v>
      </c>
      <c r="BA406" s="20">
        <v>4.6560515688101899E-2</v>
      </c>
      <c r="BB406" s="20">
        <v>4.57253494874185E-2</v>
      </c>
      <c r="BC406" s="24">
        <f>AI406/BA406</f>
        <v>647.98206278026805</v>
      </c>
      <c r="BD406" s="24">
        <f>AC406/BA406</f>
        <v>30.986547085201874</v>
      </c>
      <c r="BE406" s="24">
        <f>BA406/AG406</f>
        <v>0.38054607508532506</v>
      </c>
      <c r="BF406" s="24">
        <f>AH406/AI406</f>
        <v>6.9757785467127994E-3</v>
      </c>
      <c r="BG406" s="20"/>
      <c r="BH406" s="25">
        <f>AJ406/AV406</f>
        <v>0.66179540709812246</v>
      </c>
      <c r="BI406" s="20">
        <f>AJ406/AN406</f>
        <v>0.84084880636604808</v>
      </c>
    </row>
    <row r="407" spans="1:61" s="18" customFormat="1" x14ac:dyDescent="0.2">
      <c r="A407" s="18" t="s">
        <v>301</v>
      </c>
      <c r="B407" s="23" t="s">
        <v>103</v>
      </c>
      <c r="C407" s="18" t="s">
        <v>276</v>
      </c>
      <c r="D407" s="18" t="s">
        <v>276</v>
      </c>
      <c r="E407" s="18" t="s">
        <v>55</v>
      </c>
      <c r="F407" s="20">
        <v>30.861000000000001</v>
      </c>
      <c r="G407" s="20">
        <v>141.3142</v>
      </c>
      <c r="H407" s="18" t="s">
        <v>558</v>
      </c>
      <c r="I407" s="19"/>
      <c r="J407" s="21">
        <v>10.45</v>
      </c>
      <c r="K407" s="21">
        <v>56.64</v>
      </c>
      <c r="L407" s="21">
        <v>2.81</v>
      </c>
      <c r="M407" s="21">
        <v>0.32</v>
      </c>
      <c r="N407" s="21">
        <v>9.5500000000000007</v>
      </c>
      <c r="O407" s="21">
        <v>1.08</v>
      </c>
      <c r="P407" s="21">
        <v>3.47</v>
      </c>
      <c r="Q407" s="21">
        <v>7.64</v>
      </c>
      <c r="R407" s="21">
        <v>0.24</v>
      </c>
      <c r="S407" s="21">
        <v>15.15</v>
      </c>
      <c r="T407" s="21">
        <v>0.18</v>
      </c>
      <c r="U407" s="20"/>
      <c r="V407" s="20">
        <f t="shared" si="20"/>
        <v>97.080000000000013</v>
      </c>
      <c r="W407" s="20"/>
      <c r="X407" s="20"/>
      <c r="Y407" s="20">
        <v>987</v>
      </c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4"/>
      <c r="BD407" s="24"/>
      <c r="BE407" s="24"/>
      <c r="BF407" s="24"/>
      <c r="BG407" s="20"/>
      <c r="BH407" s="25"/>
      <c r="BI407" s="20"/>
    </row>
    <row r="408" spans="1:61" s="18" customFormat="1" x14ac:dyDescent="0.2">
      <c r="A408" s="18" t="s">
        <v>52</v>
      </c>
      <c r="B408" s="23" t="s">
        <v>53</v>
      </c>
      <c r="C408" s="26" t="s">
        <v>261</v>
      </c>
      <c r="D408" s="18" t="s">
        <v>415</v>
      </c>
      <c r="E408" s="18" t="s">
        <v>55</v>
      </c>
      <c r="F408" s="20">
        <v>32.398000000000003</v>
      </c>
      <c r="G408" s="20">
        <v>140.3655</v>
      </c>
      <c r="H408" s="26" t="s">
        <v>104</v>
      </c>
      <c r="I408" s="23">
        <v>47.77</v>
      </c>
      <c r="J408" s="27">
        <v>0.67044950794272595</v>
      </c>
      <c r="K408" s="21">
        <v>56.15</v>
      </c>
      <c r="L408" s="21">
        <v>3.11</v>
      </c>
      <c r="M408" s="21">
        <v>0.32400000000000001</v>
      </c>
      <c r="N408" s="21">
        <v>10.76</v>
      </c>
      <c r="O408" s="21">
        <v>1.2197</v>
      </c>
      <c r="P408" s="21">
        <v>3.23</v>
      </c>
      <c r="Q408" s="21">
        <v>7.78</v>
      </c>
      <c r="R408" s="21">
        <v>0.23680000000000001</v>
      </c>
      <c r="S408" s="21">
        <v>14.12</v>
      </c>
      <c r="T408" s="21">
        <v>0.15240000000000001</v>
      </c>
      <c r="U408" s="20"/>
      <c r="V408" s="20">
        <f t="shared" si="20"/>
        <v>97.082900000000009</v>
      </c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4"/>
      <c r="BD408" s="24"/>
      <c r="BE408" s="24"/>
      <c r="BF408" s="24"/>
      <c r="BG408" s="20"/>
      <c r="BH408" s="25"/>
      <c r="BI408" s="20"/>
    </row>
    <row r="409" spans="1:61" s="18" customFormat="1" x14ac:dyDescent="0.2">
      <c r="A409" s="18" t="s">
        <v>52</v>
      </c>
      <c r="B409" s="23" t="s">
        <v>53</v>
      </c>
      <c r="C409" s="26" t="s">
        <v>263</v>
      </c>
      <c r="D409" s="18" t="s">
        <v>453</v>
      </c>
      <c r="E409" s="18" t="s">
        <v>55</v>
      </c>
      <c r="F409" s="20">
        <v>32.398000000000003</v>
      </c>
      <c r="G409" s="20">
        <v>140.3655</v>
      </c>
      <c r="H409" s="26" t="s">
        <v>104</v>
      </c>
      <c r="I409" s="23">
        <v>50.45</v>
      </c>
      <c r="J409" s="27">
        <v>0.71436679237503176</v>
      </c>
      <c r="K409" s="21">
        <v>53.58</v>
      </c>
      <c r="L409" s="21">
        <v>2.84</v>
      </c>
      <c r="M409" s="21">
        <v>0.31069999999999998</v>
      </c>
      <c r="N409" s="21">
        <v>12.14</v>
      </c>
      <c r="O409" s="21">
        <v>1.1385000000000001</v>
      </c>
      <c r="P409" s="21">
        <v>3.96</v>
      </c>
      <c r="Q409" s="21">
        <v>8.43</v>
      </c>
      <c r="R409" s="21">
        <v>0.2293</v>
      </c>
      <c r="S409" s="21">
        <v>14.36</v>
      </c>
      <c r="T409" s="21">
        <v>0.1021</v>
      </c>
      <c r="U409" s="20"/>
      <c r="V409" s="20">
        <f t="shared" si="20"/>
        <v>97.090599999999966</v>
      </c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4"/>
      <c r="BD409" s="24"/>
      <c r="BE409" s="24"/>
      <c r="BF409" s="24"/>
      <c r="BG409" s="20"/>
      <c r="BH409" s="25"/>
      <c r="BI409" s="20"/>
    </row>
    <row r="410" spans="1:61" s="18" customFormat="1" x14ac:dyDescent="0.2">
      <c r="A410" s="18" t="s">
        <v>301</v>
      </c>
      <c r="B410" s="23" t="s">
        <v>103</v>
      </c>
      <c r="C410" s="18" t="s">
        <v>636</v>
      </c>
      <c r="D410" s="18" t="s">
        <v>636</v>
      </c>
      <c r="E410" s="18" t="s">
        <v>55</v>
      </c>
      <c r="F410" s="20">
        <v>30.861000000000001</v>
      </c>
      <c r="G410" s="20">
        <v>141.3142</v>
      </c>
      <c r="H410" s="18" t="s">
        <v>558</v>
      </c>
      <c r="I410" s="19"/>
      <c r="J410" s="21">
        <v>4.7930000000000001</v>
      </c>
      <c r="K410" s="21">
        <v>56.3</v>
      </c>
      <c r="L410" s="21">
        <v>2.95</v>
      </c>
      <c r="M410" s="21">
        <v>0.33</v>
      </c>
      <c r="N410" s="21">
        <v>10.46</v>
      </c>
      <c r="O410" s="21">
        <v>0.96</v>
      </c>
      <c r="P410" s="21">
        <v>3.28</v>
      </c>
      <c r="Q410" s="21">
        <v>7.94</v>
      </c>
      <c r="R410" s="21">
        <v>0.25</v>
      </c>
      <c r="S410" s="21">
        <v>14.5</v>
      </c>
      <c r="T410" s="21">
        <v>0.16</v>
      </c>
      <c r="U410" s="20"/>
      <c r="V410" s="20">
        <f t="shared" si="20"/>
        <v>97.129999999999981</v>
      </c>
      <c r="W410" s="20"/>
      <c r="X410" s="20"/>
      <c r="Y410" s="20">
        <v>1180</v>
      </c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4"/>
      <c r="BD410" s="24"/>
      <c r="BE410" s="24"/>
      <c r="BF410" s="24"/>
      <c r="BG410" s="20"/>
      <c r="BH410" s="25"/>
      <c r="BI410" s="20"/>
    </row>
    <row r="411" spans="1:61" s="18" customFormat="1" x14ac:dyDescent="0.2">
      <c r="A411" s="18" t="s">
        <v>301</v>
      </c>
      <c r="B411" s="23" t="s">
        <v>103</v>
      </c>
      <c r="C411" s="18" t="s">
        <v>279</v>
      </c>
      <c r="D411" s="18" t="s">
        <v>279</v>
      </c>
      <c r="E411" s="18" t="s">
        <v>55</v>
      </c>
      <c r="F411" s="20">
        <v>30.861000000000001</v>
      </c>
      <c r="G411" s="20">
        <v>141.3142</v>
      </c>
      <c r="H411" s="18" t="s">
        <v>558</v>
      </c>
      <c r="I411" s="19"/>
      <c r="J411" s="21">
        <v>33.256999999999998</v>
      </c>
      <c r="K411" s="21">
        <v>56.36</v>
      </c>
      <c r="L411" s="21">
        <v>3.33</v>
      </c>
      <c r="M411" s="21">
        <v>0.43</v>
      </c>
      <c r="N411" s="21">
        <v>10.51</v>
      </c>
      <c r="O411" s="21">
        <v>0.99</v>
      </c>
      <c r="P411" s="21">
        <v>2.89</v>
      </c>
      <c r="Q411" s="21">
        <v>7.41</v>
      </c>
      <c r="R411" s="21">
        <v>0.35</v>
      </c>
      <c r="S411" s="21">
        <v>14.7</v>
      </c>
      <c r="T411" s="21">
        <v>0.16</v>
      </c>
      <c r="U411" s="20"/>
      <c r="V411" s="20">
        <f t="shared" si="20"/>
        <v>97.129999999999981</v>
      </c>
      <c r="W411" s="20"/>
      <c r="X411" s="20"/>
      <c r="Y411" s="20">
        <v>1870</v>
      </c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4"/>
      <c r="BD411" s="24"/>
      <c r="BE411" s="24"/>
      <c r="BF411" s="24"/>
      <c r="BG411" s="20"/>
      <c r="BH411" s="25"/>
      <c r="BI411" s="20"/>
    </row>
    <row r="412" spans="1:61" s="18" customFormat="1" x14ac:dyDescent="0.2">
      <c r="A412" s="18" t="s">
        <v>301</v>
      </c>
      <c r="B412" s="23" t="s">
        <v>103</v>
      </c>
      <c r="C412" s="18" t="s">
        <v>277</v>
      </c>
      <c r="D412" s="18" t="s">
        <v>277</v>
      </c>
      <c r="E412" s="18" t="s">
        <v>55</v>
      </c>
      <c r="F412" s="20">
        <v>30.861000000000001</v>
      </c>
      <c r="G412" s="20">
        <v>141.3142</v>
      </c>
      <c r="H412" s="18" t="s">
        <v>558</v>
      </c>
      <c r="I412" s="19"/>
      <c r="J412" s="21">
        <v>11.950999999999999</v>
      </c>
      <c r="K412" s="21">
        <v>54.52</v>
      </c>
      <c r="L412" s="21">
        <v>2.76</v>
      </c>
      <c r="M412" s="21">
        <v>0.42</v>
      </c>
      <c r="N412" s="21">
        <v>11.55</v>
      </c>
      <c r="O412" s="21">
        <v>1.02</v>
      </c>
      <c r="P412" s="21">
        <v>4.0199999999999996</v>
      </c>
      <c r="Q412" s="21">
        <v>8</v>
      </c>
      <c r="R412" s="21">
        <v>0.22</v>
      </c>
      <c r="S412" s="21">
        <v>14.48</v>
      </c>
      <c r="T412" s="21">
        <v>0.14000000000000001</v>
      </c>
      <c r="U412" s="20"/>
      <c r="V412" s="20">
        <f t="shared" si="20"/>
        <v>97.13</v>
      </c>
      <c r="W412" s="20"/>
      <c r="X412" s="20"/>
      <c r="Y412" s="20">
        <v>1472</v>
      </c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4"/>
      <c r="BD412" s="24"/>
      <c r="BE412" s="24"/>
      <c r="BF412" s="24"/>
      <c r="BG412" s="20"/>
      <c r="BH412" s="25"/>
      <c r="BI412" s="20"/>
    </row>
    <row r="413" spans="1:61" s="18" customFormat="1" x14ac:dyDescent="0.2">
      <c r="A413" s="18" t="s">
        <v>242</v>
      </c>
      <c r="B413" s="23" t="s">
        <v>103</v>
      </c>
      <c r="C413" s="18" t="s">
        <v>614</v>
      </c>
      <c r="D413" s="18" t="s">
        <v>244</v>
      </c>
      <c r="E413" s="26" t="s">
        <v>55</v>
      </c>
      <c r="F413" s="20">
        <v>30.861000000000001</v>
      </c>
      <c r="G413" s="20">
        <v>141.3142</v>
      </c>
      <c r="H413" s="18" t="s">
        <v>175</v>
      </c>
      <c r="I413" s="19"/>
      <c r="J413" s="21">
        <v>24</v>
      </c>
      <c r="K413" s="21">
        <v>56.57</v>
      </c>
      <c r="L413" s="21">
        <v>2.85</v>
      </c>
      <c r="M413" s="21">
        <v>0.4</v>
      </c>
      <c r="N413" s="21">
        <v>12.2</v>
      </c>
      <c r="O413" s="21">
        <v>1.03</v>
      </c>
      <c r="P413" s="21">
        <v>3.58</v>
      </c>
      <c r="Q413" s="21">
        <v>8.34</v>
      </c>
      <c r="R413" s="21">
        <v>0.28000000000000003</v>
      </c>
      <c r="S413" s="21">
        <v>14.76</v>
      </c>
      <c r="T413" s="21"/>
      <c r="U413" s="20"/>
      <c r="V413" s="20">
        <v>97.13</v>
      </c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4"/>
      <c r="BD413" s="24"/>
      <c r="BE413" s="24"/>
      <c r="BF413" s="24"/>
      <c r="BG413" s="20"/>
      <c r="BH413" s="25"/>
      <c r="BI413" s="20"/>
    </row>
    <row r="414" spans="1:61" s="18" customFormat="1" x14ac:dyDescent="0.2">
      <c r="A414" s="18" t="s">
        <v>301</v>
      </c>
      <c r="B414" s="23" t="s">
        <v>103</v>
      </c>
      <c r="C414" s="18" t="s">
        <v>638</v>
      </c>
      <c r="D414" s="18" t="s">
        <v>274</v>
      </c>
      <c r="E414" s="18" t="s">
        <v>55</v>
      </c>
      <c r="F414" s="20">
        <v>30.861000000000001</v>
      </c>
      <c r="G414" s="20">
        <v>141.3142</v>
      </c>
      <c r="H414" s="18" t="s">
        <v>558</v>
      </c>
      <c r="I414" s="19"/>
      <c r="J414" s="21">
        <v>5.0309999999999997</v>
      </c>
      <c r="K414" s="21">
        <v>55.76</v>
      </c>
      <c r="L414" s="21">
        <v>3.17</v>
      </c>
      <c r="M414" s="21">
        <v>0.34</v>
      </c>
      <c r="N414" s="21">
        <v>9.91</v>
      </c>
      <c r="O414" s="21">
        <v>1.1499999999999999</v>
      </c>
      <c r="P414" s="21">
        <v>3.4</v>
      </c>
      <c r="Q414" s="21">
        <v>7.69</v>
      </c>
      <c r="R414" s="21">
        <v>0.23</v>
      </c>
      <c r="S414" s="21">
        <v>15.32</v>
      </c>
      <c r="T414" s="21">
        <v>0.16</v>
      </c>
      <c r="U414" s="20"/>
      <c r="V414" s="20">
        <f t="shared" ref="V414:V423" si="21">SUM(K414:T414)</f>
        <v>97.130000000000024</v>
      </c>
      <c r="W414" s="20"/>
      <c r="X414" s="20"/>
      <c r="Y414" s="20">
        <v>1067</v>
      </c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4"/>
      <c r="BD414" s="24"/>
      <c r="BE414" s="24"/>
      <c r="BF414" s="24"/>
      <c r="BG414" s="20"/>
      <c r="BH414" s="25"/>
      <c r="BI414" s="20"/>
    </row>
    <row r="415" spans="1:61" s="18" customFormat="1" x14ac:dyDescent="0.2">
      <c r="A415" s="18" t="s">
        <v>52</v>
      </c>
      <c r="B415" s="23" t="s">
        <v>53</v>
      </c>
      <c r="C415" s="18" t="s">
        <v>576</v>
      </c>
      <c r="D415" s="18" t="s">
        <v>341</v>
      </c>
      <c r="E415" s="18" t="s">
        <v>55</v>
      </c>
      <c r="F415" s="20">
        <v>32.398000000000003</v>
      </c>
      <c r="G415" s="20">
        <v>140.3655</v>
      </c>
      <c r="H415" s="26" t="s">
        <v>104</v>
      </c>
      <c r="I415" s="23">
        <v>12.95</v>
      </c>
      <c r="J415" s="27">
        <v>0.2070045192278136</v>
      </c>
      <c r="K415" s="21">
        <v>54.26</v>
      </c>
      <c r="L415" s="21">
        <v>2.68</v>
      </c>
      <c r="M415" s="21">
        <v>0.20519999999999999</v>
      </c>
      <c r="N415" s="21">
        <v>12.1</v>
      </c>
      <c r="O415" s="21">
        <v>1.0778000000000001</v>
      </c>
      <c r="P415" s="21">
        <v>3.57</v>
      </c>
      <c r="Q415" s="21">
        <v>8.6</v>
      </c>
      <c r="R415" s="21">
        <v>0.21149999999999999</v>
      </c>
      <c r="S415" s="21">
        <v>14.36</v>
      </c>
      <c r="T415" s="21">
        <v>6.6900000000000001E-2</v>
      </c>
      <c r="U415" s="20"/>
      <c r="V415" s="20">
        <f t="shared" si="21"/>
        <v>97.131399999999985</v>
      </c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4"/>
      <c r="BD415" s="24"/>
      <c r="BE415" s="24"/>
      <c r="BF415" s="24"/>
      <c r="BG415" s="20"/>
      <c r="BH415" s="25"/>
      <c r="BI415" s="20"/>
    </row>
    <row r="416" spans="1:61" s="18" customFormat="1" x14ac:dyDescent="0.2">
      <c r="A416" s="18" t="s">
        <v>52</v>
      </c>
      <c r="B416" s="23" t="s">
        <v>53</v>
      </c>
      <c r="C416" s="26" t="s">
        <v>270</v>
      </c>
      <c r="D416" s="18" t="s">
        <v>521</v>
      </c>
      <c r="E416" s="18" t="s">
        <v>55</v>
      </c>
      <c r="F416" s="20">
        <v>32.398000000000003</v>
      </c>
      <c r="G416" s="20">
        <v>140.3655</v>
      </c>
      <c r="H416" s="26" t="s">
        <v>104</v>
      </c>
      <c r="I416" s="23">
        <v>56.93</v>
      </c>
      <c r="J416" s="27">
        <v>0.82055485324120414</v>
      </c>
      <c r="K416" s="21">
        <v>52.41</v>
      </c>
      <c r="L416" s="21">
        <v>2.62</v>
      </c>
      <c r="M416" s="21">
        <v>0.307</v>
      </c>
      <c r="N416" s="21">
        <v>12.36</v>
      </c>
      <c r="O416" s="21">
        <v>1.1082000000000001</v>
      </c>
      <c r="P416" s="21">
        <v>4.6399999999999997</v>
      </c>
      <c r="Q416" s="21">
        <v>9.44</v>
      </c>
      <c r="R416" s="21">
        <v>0.20150000000000001</v>
      </c>
      <c r="S416" s="21">
        <v>13.96</v>
      </c>
      <c r="T416" s="21">
        <v>8.9700000000000002E-2</v>
      </c>
      <c r="U416" s="20"/>
      <c r="V416" s="20">
        <f t="shared" si="21"/>
        <v>97.136399999999981</v>
      </c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4"/>
      <c r="BD416" s="24"/>
      <c r="BE416" s="24"/>
      <c r="BF416" s="24"/>
      <c r="BG416" s="20"/>
      <c r="BH416" s="25"/>
      <c r="BI416" s="20"/>
    </row>
    <row r="417" spans="1:61" s="18" customFormat="1" x14ac:dyDescent="0.2">
      <c r="A417" s="18" t="s">
        <v>301</v>
      </c>
      <c r="B417" s="23" t="s">
        <v>103</v>
      </c>
      <c r="C417" s="18" t="s">
        <v>279</v>
      </c>
      <c r="D417" s="18" t="s">
        <v>279</v>
      </c>
      <c r="E417" s="18" t="s">
        <v>55</v>
      </c>
      <c r="F417" s="20">
        <v>30.861000000000001</v>
      </c>
      <c r="G417" s="20">
        <v>141.3142</v>
      </c>
      <c r="H417" s="18" t="s">
        <v>111</v>
      </c>
      <c r="I417" s="19"/>
      <c r="J417" s="21">
        <v>33.256999999999998</v>
      </c>
      <c r="K417" s="21">
        <v>52.17</v>
      </c>
      <c r="L417" s="21">
        <v>2.14</v>
      </c>
      <c r="M417" s="21">
        <v>0.25</v>
      </c>
      <c r="N417" s="21">
        <v>12.34</v>
      </c>
      <c r="O417" s="21">
        <v>0.94</v>
      </c>
      <c r="P417" s="21">
        <v>5.79</v>
      </c>
      <c r="Q417" s="21">
        <v>9.49</v>
      </c>
      <c r="R417" s="21">
        <v>0.3</v>
      </c>
      <c r="S417" s="21">
        <v>13.61</v>
      </c>
      <c r="T417" s="21">
        <v>0.11</v>
      </c>
      <c r="U417" s="20"/>
      <c r="V417" s="20">
        <f t="shared" si="21"/>
        <v>97.14</v>
      </c>
      <c r="W417" s="20"/>
      <c r="X417" s="20"/>
      <c r="Y417" s="20">
        <v>1393</v>
      </c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4"/>
      <c r="BD417" s="24"/>
      <c r="BE417" s="24"/>
      <c r="BF417" s="24"/>
      <c r="BG417" s="20"/>
      <c r="BH417" s="25"/>
      <c r="BI417" s="20"/>
    </row>
    <row r="418" spans="1:61" s="18" customFormat="1" x14ac:dyDescent="0.2">
      <c r="A418" s="18" t="s">
        <v>301</v>
      </c>
      <c r="B418" s="23" t="s">
        <v>103</v>
      </c>
      <c r="C418" s="18" t="s">
        <v>661</v>
      </c>
      <c r="D418" s="18" t="s">
        <v>661</v>
      </c>
      <c r="E418" s="18" t="s">
        <v>55</v>
      </c>
      <c r="F418" s="20">
        <v>30.861000000000001</v>
      </c>
      <c r="G418" s="20">
        <v>141.3142</v>
      </c>
      <c r="H418" s="18" t="s">
        <v>111</v>
      </c>
      <c r="I418" s="19"/>
      <c r="J418" s="21">
        <v>11.222999999999999</v>
      </c>
      <c r="K418" s="21">
        <v>54.96</v>
      </c>
      <c r="L418" s="21">
        <v>3.19</v>
      </c>
      <c r="M418" s="21">
        <v>0.48</v>
      </c>
      <c r="N418" s="21">
        <v>9.4</v>
      </c>
      <c r="O418" s="21">
        <v>0.61</v>
      </c>
      <c r="P418" s="21">
        <v>4.4000000000000004</v>
      </c>
      <c r="Q418" s="21">
        <v>8.58</v>
      </c>
      <c r="R418" s="21">
        <v>0.23</v>
      </c>
      <c r="S418" s="21">
        <v>15.2</v>
      </c>
      <c r="T418" s="21">
        <v>0.09</v>
      </c>
      <c r="U418" s="20"/>
      <c r="V418" s="20">
        <f t="shared" si="21"/>
        <v>97.140000000000015</v>
      </c>
      <c r="W418" s="20"/>
      <c r="X418" s="20"/>
      <c r="Y418" s="20">
        <v>840</v>
      </c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4"/>
      <c r="BD418" s="24"/>
      <c r="BE418" s="24"/>
      <c r="BF418" s="24"/>
      <c r="BG418" s="20"/>
      <c r="BH418" s="25"/>
      <c r="BI418" s="20"/>
    </row>
    <row r="419" spans="1:61" s="18" customFormat="1" x14ac:dyDescent="0.2">
      <c r="A419" s="18" t="s">
        <v>52</v>
      </c>
      <c r="B419" s="23" t="s">
        <v>53</v>
      </c>
      <c r="C419" s="26" t="s">
        <v>266</v>
      </c>
      <c r="D419" s="18" t="s">
        <v>498</v>
      </c>
      <c r="E419" s="18" t="s">
        <v>55</v>
      </c>
      <c r="F419" s="20">
        <v>32.398000000000003</v>
      </c>
      <c r="G419" s="20">
        <v>140.3655</v>
      </c>
      <c r="H419" s="26" t="s">
        <v>104</v>
      </c>
      <c r="I419" s="23">
        <v>56.32</v>
      </c>
      <c r="J419" s="27">
        <v>0.81055875491892559</v>
      </c>
      <c r="K419" s="21">
        <v>52.66</v>
      </c>
      <c r="L419" s="21">
        <v>2.4500000000000002</v>
      </c>
      <c r="M419" s="21">
        <v>0.28389999999999999</v>
      </c>
      <c r="N419" s="21">
        <v>12.4</v>
      </c>
      <c r="O419" s="21">
        <v>1.0524</v>
      </c>
      <c r="P419" s="21">
        <v>4.9000000000000004</v>
      </c>
      <c r="Q419" s="21">
        <v>9.23</v>
      </c>
      <c r="R419" s="21">
        <v>0.21579999999999999</v>
      </c>
      <c r="S419" s="21">
        <v>13.84</v>
      </c>
      <c r="T419" s="21">
        <v>0.1147</v>
      </c>
      <c r="U419" s="20"/>
      <c r="V419" s="20">
        <f t="shared" si="21"/>
        <v>97.146800000000027</v>
      </c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4"/>
      <c r="BD419" s="24"/>
      <c r="BE419" s="24"/>
      <c r="BF419" s="24"/>
      <c r="BG419" s="20"/>
      <c r="BH419" s="25"/>
      <c r="BI419" s="20"/>
    </row>
    <row r="420" spans="1:61" s="18" customFormat="1" x14ac:dyDescent="0.2">
      <c r="A420" s="18" t="s">
        <v>52</v>
      </c>
      <c r="B420" s="23" t="s">
        <v>53</v>
      </c>
      <c r="C420" s="18" t="s">
        <v>587</v>
      </c>
      <c r="D420" s="18" t="s">
        <v>540</v>
      </c>
      <c r="E420" s="18" t="s">
        <v>55</v>
      </c>
      <c r="F420" s="20">
        <v>32.398000000000003</v>
      </c>
      <c r="G420" s="20">
        <v>140.3655</v>
      </c>
      <c r="H420" s="26" t="s">
        <v>104</v>
      </c>
      <c r="I420" s="23">
        <v>56.64</v>
      </c>
      <c r="J420" s="27">
        <v>0.81580260977651431</v>
      </c>
      <c r="K420" s="21">
        <v>52.86</v>
      </c>
      <c r="L420" s="21">
        <v>2.41</v>
      </c>
      <c r="M420" s="21">
        <v>0.28489999999999999</v>
      </c>
      <c r="N420" s="21">
        <v>11.73</v>
      </c>
      <c r="O420" s="21">
        <v>0.93500000000000005</v>
      </c>
      <c r="P420" s="21">
        <v>4.88</v>
      </c>
      <c r="Q420" s="21">
        <v>9.32</v>
      </c>
      <c r="R420" s="21">
        <v>0.2296</v>
      </c>
      <c r="S420" s="21">
        <v>14.39</v>
      </c>
      <c r="T420" s="21">
        <v>0.1077</v>
      </c>
      <c r="U420" s="20"/>
      <c r="V420" s="20">
        <f t="shared" si="21"/>
        <v>97.147199999999984</v>
      </c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4"/>
      <c r="BD420" s="24"/>
      <c r="BE420" s="24"/>
      <c r="BF420" s="24"/>
      <c r="BG420" s="20"/>
      <c r="BH420" s="25"/>
      <c r="BI420" s="20"/>
    </row>
    <row r="421" spans="1:61" s="18" customFormat="1" x14ac:dyDescent="0.2">
      <c r="A421" s="18" t="s">
        <v>52</v>
      </c>
      <c r="B421" s="23" t="s">
        <v>53</v>
      </c>
      <c r="C421" s="18" t="s">
        <v>586</v>
      </c>
      <c r="D421" s="18" t="s">
        <v>537</v>
      </c>
      <c r="E421" s="18" t="s">
        <v>55</v>
      </c>
      <c r="F421" s="20">
        <v>32.398000000000003</v>
      </c>
      <c r="G421" s="20">
        <v>140.3655</v>
      </c>
      <c r="H421" s="26" t="s">
        <v>104</v>
      </c>
      <c r="I421" s="23">
        <v>56.64</v>
      </c>
      <c r="J421" s="27">
        <v>0.81580260977651431</v>
      </c>
      <c r="K421" s="21">
        <v>51.29</v>
      </c>
      <c r="L421" s="21">
        <v>2.7</v>
      </c>
      <c r="M421" s="21">
        <v>0.30740000000000001</v>
      </c>
      <c r="N421" s="21">
        <v>13.76</v>
      </c>
      <c r="O421" s="21">
        <v>1.2321</v>
      </c>
      <c r="P421" s="21">
        <v>4.1900000000000004</v>
      </c>
      <c r="Q421" s="21">
        <v>9.0500000000000007</v>
      </c>
      <c r="R421" s="21">
        <v>0.1729</v>
      </c>
      <c r="S421" s="21">
        <v>14.4</v>
      </c>
      <c r="T421" s="21">
        <v>4.9200000000000001E-2</v>
      </c>
      <c r="U421" s="20"/>
      <c r="V421" s="20">
        <f t="shared" si="21"/>
        <v>97.151600000000002</v>
      </c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4"/>
      <c r="BD421" s="24"/>
      <c r="BE421" s="24"/>
      <c r="BF421" s="24"/>
      <c r="BG421" s="20"/>
      <c r="BH421" s="25"/>
      <c r="BI421" s="20"/>
    </row>
    <row r="422" spans="1:61" s="18" customFormat="1" x14ac:dyDescent="0.2">
      <c r="A422" s="18" t="s">
        <v>52</v>
      </c>
      <c r="B422" s="23" t="s">
        <v>53</v>
      </c>
      <c r="C422" s="26" t="s">
        <v>267</v>
      </c>
      <c r="D422" s="18" t="s">
        <v>407</v>
      </c>
      <c r="E422" s="18" t="s">
        <v>55</v>
      </c>
      <c r="F422" s="20">
        <v>32.398000000000003</v>
      </c>
      <c r="G422" s="20">
        <v>140.3655</v>
      </c>
      <c r="H422" s="26" t="s">
        <v>104</v>
      </c>
      <c r="I422" s="23">
        <v>47.04</v>
      </c>
      <c r="J422" s="27">
        <v>0.65848696404885154</v>
      </c>
      <c r="K422" s="21">
        <v>51.08</v>
      </c>
      <c r="L422" s="21">
        <v>2.4900000000000002</v>
      </c>
      <c r="M422" s="21">
        <v>0.25929999999999997</v>
      </c>
      <c r="N422" s="21">
        <v>13.82</v>
      </c>
      <c r="O422" s="21">
        <v>1.2385999999999999</v>
      </c>
      <c r="P422" s="21">
        <v>5.38</v>
      </c>
      <c r="Q422" s="21">
        <v>9.6</v>
      </c>
      <c r="R422" s="21">
        <v>0.28870000000000001</v>
      </c>
      <c r="S422" s="21">
        <v>12.87</v>
      </c>
      <c r="T422" s="21">
        <v>0.12529999999999999</v>
      </c>
      <c r="U422" s="20"/>
      <c r="V422" s="20">
        <f t="shared" si="21"/>
        <v>97.151900000000012</v>
      </c>
      <c r="W422" s="20"/>
      <c r="X422" s="20"/>
      <c r="Y422" s="20"/>
      <c r="Z422" s="20"/>
      <c r="AA422" s="20">
        <v>7.99</v>
      </c>
      <c r="AB422" s="20">
        <v>61.61</v>
      </c>
      <c r="AC422" s="20">
        <v>5.58</v>
      </c>
      <c r="AD422" s="20">
        <v>181.87</v>
      </c>
      <c r="AE422" s="20">
        <v>23.14</v>
      </c>
      <c r="AF422" s="20">
        <v>54.31</v>
      </c>
      <c r="AG422" s="20">
        <v>0.499</v>
      </c>
      <c r="AH422" s="20">
        <v>0.57899999999999996</v>
      </c>
      <c r="AI422" s="20">
        <v>113.89</v>
      </c>
      <c r="AJ422" s="20">
        <v>3.47</v>
      </c>
      <c r="AK422" s="20">
        <v>9.39</v>
      </c>
      <c r="AL422" s="20">
        <v>1.472</v>
      </c>
      <c r="AM422" s="20">
        <v>7.73</v>
      </c>
      <c r="AN422" s="20">
        <v>3.05</v>
      </c>
      <c r="AO422" s="20">
        <v>0.85799999999999998</v>
      </c>
      <c r="AP422" s="20">
        <v>3.5</v>
      </c>
      <c r="AQ422" s="20">
        <v>0.49199999999999999</v>
      </c>
      <c r="AR422" s="20">
        <v>4.24</v>
      </c>
      <c r="AS422" s="20">
        <v>0.91700000000000004</v>
      </c>
      <c r="AT422" s="20">
        <v>3.1</v>
      </c>
      <c r="AU422" s="20">
        <v>0.42199999999999999</v>
      </c>
      <c r="AV422" s="20">
        <v>2.9</v>
      </c>
      <c r="AW422" s="20">
        <v>0.44500000000000001</v>
      </c>
      <c r="AX422" s="20">
        <v>1.7</v>
      </c>
      <c r="AY422" s="20">
        <v>8.5000000000000006E-2</v>
      </c>
      <c r="AZ422" s="20">
        <v>3.5</v>
      </c>
      <c r="BA422" s="20">
        <v>0.36899999999999999</v>
      </c>
      <c r="BB422" s="20">
        <v>0.17499999999999999</v>
      </c>
      <c r="BC422" s="24">
        <f>AI422/BA422</f>
        <v>308.64498644986452</v>
      </c>
      <c r="BD422" s="24">
        <f>AC422/BA422</f>
        <v>15.121951219512196</v>
      </c>
      <c r="BE422" s="24">
        <f>BA422/AG422</f>
        <v>0.73947895791583163</v>
      </c>
      <c r="BF422" s="24">
        <f>AH422/AI422</f>
        <v>5.0838528404600928E-3</v>
      </c>
      <c r="BG422" s="20"/>
      <c r="BH422" s="25">
        <f>AJ422/AV422</f>
        <v>1.1965517241379311</v>
      </c>
      <c r="BI422" s="20">
        <f>AJ422/AN422</f>
        <v>1.1377049180327869</v>
      </c>
    </row>
    <row r="423" spans="1:61" s="18" customFormat="1" x14ac:dyDescent="0.2">
      <c r="A423" s="18" t="s">
        <v>52</v>
      </c>
      <c r="B423" s="23" t="s">
        <v>53</v>
      </c>
      <c r="C423" s="26" t="s">
        <v>262</v>
      </c>
      <c r="D423" s="18" t="s">
        <v>430</v>
      </c>
      <c r="E423" s="18" t="s">
        <v>55</v>
      </c>
      <c r="F423" s="20">
        <v>32.398000000000003</v>
      </c>
      <c r="G423" s="20">
        <v>140.3655</v>
      </c>
      <c r="H423" s="26" t="s">
        <v>104</v>
      </c>
      <c r="I423" s="23">
        <v>47.99</v>
      </c>
      <c r="J423" s="27">
        <v>0.67405465815731813</v>
      </c>
      <c r="K423" s="21">
        <v>54.92</v>
      </c>
      <c r="L423" s="21">
        <v>2.88</v>
      </c>
      <c r="M423" s="21">
        <v>0.3019</v>
      </c>
      <c r="N423" s="21">
        <v>11.92</v>
      </c>
      <c r="O423" s="21">
        <v>1.0927</v>
      </c>
      <c r="P423" s="21">
        <v>3.59</v>
      </c>
      <c r="Q423" s="21">
        <v>8.19</v>
      </c>
      <c r="R423" s="21">
        <v>0.21879999999999999</v>
      </c>
      <c r="S423" s="21">
        <v>13.92</v>
      </c>
      <c r="T423" s="21">
        <v>0.12509999999999999</v>
      </c>
      <c r="U423" s="20"/>
      <c r="V423" s="20">
        <f t="shared" si="21"/>
        <v>97.158500000000004</v>
      </c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4"/>
      <c r="BD423" s="24"/>
      <c r="BE423" s="24"/>
      <c r="BF423" s="24"/>
      <c r="BG423" s="20"/>
      <c r="BH423" s="25"/>
      <c r="BI423" s="20"/>
    </row>
    <row r="424" spans="1:61" s="18" customFormat="1" x14ac:dyDescent="0.2">
      <c r="A424" s="18" t="s">
        <v>242</v>
      </c>
      <c r="B424" s="19" t="s">
        <v>303</v>
      </c>
      <c r="C424" s="18" t="s">
        <v>606</v>
      </c>
      <c r="D424" s="18" t="s">
        <v>249</v>
      </c>
      <c r="E424" s="26" t="s">
        <v>55</v>
      </c>
      <c r="F424" s="25">
        <f>31.88</f>
        <v>31.88</v>
      </c>
      <c r="G424" s="25">
        <v>141.22999999999999</v>
      </c>
      <c r="H424" s="18" t="s">
        <v>175</v>
      </c>
      <c r="I424" s="19">
        <v>38.9</v>
      </c>
      <c r="J424" s="21">
        <v>5.6</v>
      </c>
      <c r="K424" s="21">
        <v>53.74</v>
      </c>
      <c r="L424" s="21">
        <v>2.63</v>
      </c>
      <c r="M424" s="21">
        <v>0.19</v>
      </c>
      <c r="N424" s="21">
        <v>13.53</v>
      </c>
      <c r="O424" s="21">
        <v>1.1499999999999999</v>
      </c>
      <c r="P424" s="21">
        <v>4.43</v>
      </c>
      <c r="Q424" s="21">
        <v>9.4700000000000006</v>
      </c>
      <c r="R424" s="21">
        <v>0.18</v>
      </c>
      <c r="S424" s="21">
        <v>14.66</v>
      </c>
      <c r="T424" s="21"/>
      <c r="U424" s="20"/>
      <c r="V424" s="20">
        <v>97.16</v>
      </c>
      <c r="W424" s="20"/>
      <c r="X424" s="20"/>
      <c r="Y424" s="20"/>
      <c r="Z424" s="20">
        <v>15</v>
      </c>
      <c r="AA424" s="20">
        <v>6.1</v>
      </c>
      <c r="AB424" s="20">
        <v>53</v>
      </c>
      <c r="AC424" s="20">
        <v>2.2999999999999998</v>
      </c>
      <c r="AD424" s="20">
        <v>135</v>
      </c>
      <c r="AE424" s="20">
        <v>22.5</v>
      </c>
      <c r="AF424" s="20">
        <v>41.4</v>
      </c>
      <c r="AG424" s="20">
        <v>0.28799999999999998</v>
      </c>
      <c r="AH424" s="20">
        <v>0.26</v>
      </c>
      <c r="AI424" s="20">
        <v>116</v>
      </c>
      <c r="AJ424" s="20">
        <v>1.39</v>
      </c>
      <c r="AK424" s="20">
        <v>4.6900000000000004</v>
      </c>
      <c r="AL424" s="20">
        <v>0.92</v>
      </c>
      <c r="AM424" s="20">
        <v>5.2</v>
      </c>
      <c r="AN424" s="20">
        <v>2.15</v>
      </c>
      <c r="AO424" s="20">
        <v>0.82</v>
      </c>
      <c r="AP424" s="20">
        <v>2.79</v>
      </c>
      <c r="AQ424" s="20"/>
      <c r="AR424" s="20">
        <v>3.72</v>
      </c>
      <c r="AS424" s="20"/>
      <c r="AT424" s="20">
        <v>2.41</v>
      </c>
      <c r="AU424" s="20"/>
      <c r="AV424" s="20">
        <v>2.4900000000000002</v>
      </c>
      <c r="AW424" s="20"/>
      <c r="AX424" s="20">
        <v>1.26</v>
      </c>
      <c r="AY424" s="20">
        <v>2.3E-2</v>
      </c>
      <c r="AZ424" s="20">
        <v>1.77</v>
      </c>
      <c r="BA424" s="20">
        <v>7.0000000000000007E-2</v>
      </c>
      <c r="BB424" s="20">
        <v>0.08</v>
      </c>
      <c r="BC424" s="24">
        <f>AI424/BA424</f>
        <v>1657.1428571428569</v>
      </c>
      <c r="BD424" s="24">
        <f>AC424/BA424</f>
        <v>32.857142857142854</v>
      </c>
      <c r="BE424" s="24">
        <f>BA424/AG424</f>
        <v>0.24305555555555561</v>
      </c>
      <c r="BF424" s="24">
        <f>AH424/AI424</f>
        <v>2.2413793103448275E-3</v>
      </c>
      <c r="BG424" s="20"/>
      <c r="BH424" s="25">
        <f>AJ424/AV424</f>
        <v>0.55823293172690758</v>
      </c>
      <c r="BI424" s="20">
        <f>AJ424/AN424</f>
        <v>0.64651162790697669</v>
      </c>
    </row>
    <row r="425" spans="1:61" s="18" customFormat="1" x14ac:dyDescent="0.2">
      <c r="A425" s="18" t="s">
        <v>301</v>
      </c>
      <c r="B425" s="23" t="s">
        <v>103</v>
      </c>
      <c r="C425" s="18" t="s">
        <v>279</v>
      </c>
      <c r="D425" s="18" t="s">
        <v>279</v>
      </c>
      <c r="E425" s="18" t="s">
        <v>55</v>
      </c>
      <c r="F425" s="20">
        <v>30.861000000000001</v>
      </c>
      <c r="G425" s="20">
        <v>141.3142</v>
      </c>
      <c r="H425" s="18" t="s">
        <v>111</v>
      </c>
      <c r="I425" s="19"/>
      <c r="J425" s="21">
        <v>33.256999999999998</v>
      </c>
      <c r="K425" s="21">
        <v>55.73</v>
      </c>
      <c r="L425" s="21">
        <v>2.72</v>
      </c>
      <c r="M425" s="21">
        <v>0.52</v>
      </c>
      <c r="N425" s="21">
        <v>11.14</v>
      </c>
      <c r="O425" s="21">
        <v>1.06</v>
      </c>
      <c r="P425" s="21">
        <v>3.72</v>
      </c>
      <c r="Q425" s="21">
        <v>8.01</v>
      </c>
      <c r="R425" s="21">
        <v>0.19</v>
      </c>
      <c r="S425" s="21">
        <v>13.96</v>
      </c>
      <c r="T425" s="21">
        <v>0.11</v>
      </c>
      <c r="U425" s="20"/>
      <c r="V425" s="20">
        <f>SUM(K425:T425)</f>
        <v>97.160000000000011</v>
      </c>
      <c r="W425" s="20"/>
      <c r="X425" s="20"/>
      <c r="Y425" s="20">
        <v>1677</v>
      </c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4"/>
      <c r="BD425" s="24"/>
      <c r="BE425" s="24"/>
      <c r="BF425" s="24"/>
      <c r="BG425" s="20"/>
      <c r="BH425" s="25"/>
      <c r="BI425" s="20"/>
    </row>
    <row r="426" spans="1:61" s="18" customFormat="1" x14ac:dyDescent="0.2">
      <c r="A426" s="18" t="s">
        <v>52</v>
      </c>
      <c r="B426" s="23" t="s">
        <v>53</v>
      </c>
      <c r="C426" s="26" t="s">
        <v>263</v>
      </c>
      <c r="D426" s="18" t="s">
        <v>447</v>
      </c>
      <c r="E426" s="18" t="s">
        <v>55</v>
      </c>
      <c r="F426" s="20">
        <v>32.398000000000003</v>
      </c>
      <c r="G426" s="20">
        <v>140.3655</v>
      </c>
      <c r="H426" s="26" t="s">
        <v>104</v>
      </c>
      <c r="I426" s="23">
        <v>50.45</v>
      </c>
      <c r="J426" s="27">
        <v>0.71436679237503176</v>
      </c>
      <c r="K426" s="21">
        <v>53.52</v>
      </c>
      <c r="L426" s="21">
        <v>2.95</v>
      </c>
      <c r="M426" s="21">
        <v>0.2979</v>
      </c>
      <c r="N426" s="21">
        <v>12.13</v>
      </c>
      <c r="O426" s="21">
        <v>1.1022000000000001</v>
      </c>
      <c r="P426" s="21">
        <v>3.96</v>
      </c>
      <c r="Q426" s="21">
        <v>8.52</v>
      </c>
      <c r="R426" s="21">
        <v>0.15609999999999999</v>
      </c>
      <c r="S426" s="21">
        <v>14.48</v>
      </c>
      <c r="T426" s="21">
        <v>5.0099999999999999E-2</v>
      </c>
      <c r="U426" s="20"/>
      <c r="V426" s="20">
        <f>SUM(K426:T426)</f>
        <v>97.166299999999993</v>
      </c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4"/>
      <c r="BD426" s="24"/>
      <c r="BE426" s="24"/>
      <c r="BF426" s="24"/>
      <c r="BG426" s="20"/>
      <c r="BH426" s="25"/>
      <c r="BI426" s="20"/>
    </row>
    <row r="427" spans="1:61" s="18" customFormat="1" x14ac:dyDescent="0.2">
      <c r="A427" s="18" t="s">
        <v>301</v>
      </c>
      <c r="B427" s="23" t="s">
        <v>103</v>
      </c>
      <c r="C427" s="18" t="s">
        <v>628</v>
      </c>
      <c r="D427" s="18" t="s">
        <v>628</v>
      </c>
      <c r="E427" s="18" t="s">
        <v>55</v>
      </c>
      <c r="F427" s="20">
        <v>30.861000000000001</v>
      </c>
      <c r="G427" s="20">
        <v>141.3142</v>
      </c>
      <c r="H427" s="18" t="s">
        <v>558</v>
      </c>
      <c r="I427" s="19"/>
      <c r="J427" s="21">
        <v>3.4539999999999997</v>
      </c>
      <c r="K427" s="21">
        <v>56.33</v>
      </c>
      <c r="L427" s="21">
        <v>3</v>
      </c>
      <c r="M427" s="21">
        <v>0.42</v>
      </c>
      <c r="N427" s="21">
        <v>11.16</v>
      </c>
      <c r="O427" s="21">
        <v>0.98</v>
      </c>
      <c r="P427" s="21">
        <v>3.33</v>
      </c>
      <c r="Q427" s="21">
        <v>7.36</v>
      </c>
      <c r="R427" s="21">
        <v>0.2</v>
      </c>
      <c r="S427" s="21">
        <v>14.3</v>
      </c>
      <c r="T427" s="21">
        <v>0.09</v>
      </c>
      <c r="U427" s="20"/>
      <c r="V427" s="20">
        <f>SUM(K427:T427)</f>
        <v>97.17</v>
      </c>
      <c r="W427" s="20"/>
      <c r="X427" s="20"/>
      <c r="Y427" s="20">
        <v>1740</v>
      </c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4"/>
      <c r="BD427" s="24"/>
      <c r="BE427" s="24"/>
      <c r="BF427" s="24"/>
      <c r="BG427" s="20"/>
      <c r="BH427" s="25"/>
      <c r="BI427" s="20"/>
    </row>
    <row r="428" spans="1:61" s="18" customFormat="1" x14ac:dyDescent="0.2">
      <c r="A428" s="18" t="s">
        <v>242</v>
      </c>
      <c r="B428" s="19" t="s">
        <v>303</v>
      </c>
      <c r="C428" s="18" t="s">
        <v>606</v>
      </c>
      <c r="D428" s="18" t="s">
        <v>249</v>
      </c>
      <c r="E428" s="26" t="s">
        <v>55</v>
      </c>
      <c r="F428" s="25">
        <f>31.88</f>
        <v>31.88</v>
      </c>
      <c r="G428" s="25">
        <v>141.22999999999999</v>
      </c>
      <c r="H428" s="18" t="s">
        <v>175</v>
      </c>
      <c r="I428" s="19">
        <v>38.9</v>
      </c>
      <c r="J428" s="21">
        <v>5.6</v>
      </c>
      <c r="K428" s="21">
        <v>54.15</v>
      </c>
      <c r="L428" s="21">
        <v>2.08</v>
      </c>
      <c r="M428" s="21">
        <v>0.18</v>
      </c>
      <c r="N428" s="21">
        <v>13.48</v>
      </c>
      <c r="O428" s="21">
        <v>1.1499999999999999</v>
      </c>
      <c r="P428" s="21">
        <v>4.38</v>
      </c>
      <c r="Q428" s="21">
        <v>9.56</v>
      </c>
      <c r="R428" s="21">
        <v>0.15</v>
      </c>
      <c r="S428" s="21">
        <v>14.86</v>
      </c>
      <c r="T428" s="21"/>
      <c r="U428" s="20"/>
      <c r="V428" s="20">
        <v>97.17</v>
      </c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4"/>
      <c r="BD428" s="24"/>
      <c r="BE428" s="24"/>
      <c r="BF428" s="24"/>
      <c r="BG428" s="20"/>
      <c r="BH428" s="25"/>
      <c r="BI428" s="20"/>
    </row>
    <row r="429" spans="1:61" s="18" customFormat="1" x14ac:dyDescent="0.2">
      <c r="A429" s="18" t="s">
        <v>301</v>
      </c>
      <c r="B429" s="23" t="s">
        <v>103</v>
      </c>
      <c r="C429" s="18" t="s">
        <v>673</v>
      </c>
      <c r="D429" s="18" t="s">
        <v>673</v>
      </c>
      <c r="E429" s="18" t="s">
        <v>55</v>
      </c>
      <c r="F429" s="20">
        <v>30.861000000000001</v>
      </c>
      <c r="G429" s="20">
        <v>141.3142</v>
      </c>
      <c r="H429" s="18" t="s">
        <v>558</v>
      </c>
      <c r="I429" s="19"/>
      <c r="J429" s="21">
        <v>13.349</v>
      </c>
      <c r="K429" s="21">
        <v>56.06</v>
      </c>
      <c r="L429" s="21">
        <v>2.74</v>
      </c>
      <c r="M429" s="21">
        <v>0.63</v>
      </c>
      <c r="N429" s="21">
        <v>10.57</v>
      </c>
      <c r="O429" s="21">
        <v>0.84</v>
      </c>
      <c r="P429" s="21">
        <v>3.05</v>
      </c>
      <c r="Q429" s="21">
        <v>7.93</v>
      </c>
      <c r="R429" s="21">
        <v>0.23</v>
      </c>
      <c r="S429" s="21">
        <v>15</v>
      </c>
      <c r="T429" s="21">
        <v>0.13</v>
      </c>
      <c r="U429" s="20"/>
      <c r="V429" s="20">
        <f t="shared" ref="V429:V437" si="22">SUM(K429:T429)</f>
        <v>97.179999999999993</v>
      </c>
      <c r="W429" s="20"/>
      <c r="X429" s="20"/>
      <c r="Y429" s="20">
        <v>840</v>
      </c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4"/>
      <c r="BD429" s="24"/>
      <c r="BE429" s="24"/>
      <c r="BF429" s="24"/>
      <c r="BG429" s="20"/>
      <c r="BH429" s="25"/>
      <c r="BI429" s="20"/>
    </row>
    <row r="430" spans="1:61" s="18" customFormat="1" x14ac:dyDescent="0.2">
      <c r="A430" s="18" t="s">
        <v>301</v>
      </c>
      <c r="B430" s="23" t="s">
        <v>103</v>
      </c>
      <c r="C430" s="18" t="s">
        <v>273</v>
      </c>
      <c r="D430" s="18" t="s">
        <v>273</v>
      </c>
      <c r="E430" s="18" t="s">
        <v>55</v>
      </c>
      <c r="F430" s="20">
        <v>30.861000000000001</v>
      </c>
      <c r="G430" s="20">
        <v>141.3142</v>
      </c>
      <c r="H430" s="18" t="s">
        <v>558</v>
      </c>
      <c r="I430" s="19"/>
      <c r="J430" s="21">
        <v>3.262</v>
      </c>
      <c r="K430" s="21">
        <v>54.06</v>
      </c>
      <c r="L430" s="21">
        <v>2.92</v>
      </c>
      <c r="M430" s="21">
        <v>0.41</v>
      </c>
      <c r="N430" s="21">
        <v>10.94</v>
      </c>
      <c r="O430" s="21">
        <v>0.9</v>
      </c>
      <c r="P430" s="21">
        <v>3.92</v>
      </c>
      <c r="Q430" s="21">
        <v>8.18</v>
      </c>
      <c r="R430" s="21">
        <v>0.35</v>
      </c>
      <c r="S430" s="21">
        <v>15.4</v>
      </c>
      <c r="T430" s="21">
        <v>0.11</v>
      </c>
      <c r="U430" s="20"/>
      <c r="V430" s="20">
        <f t="shared" si="22"/>
        <v>97.190000000000012</v>
      </c>
      <c r="W430" s="20"/>
      <c r="X430" s="20"/>
      <c r="Y430" s="20">
        <v>1410</v>
      </c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4"/>
      <c r="BD430" s="24"/>
      <c r="BE430" s="24"/>
      <c r="BF430" s="24"/>
      <c r="BG430" s="20"/>
      <c r="BH430" s="25"/>
      <c r="BI430" s="20"/>
    </row>
    <row r="431" spans="1:61" s="18" customFormat="1" x14ac:dyDescent="0.2">
      <c r="A431" s="18" t="s">
        <v>301</v>
      </c>
      <c r="B431" s="23" t="s">
        <v>103</v>
      </c>
      <c r="C431" s="18" t="s">
        <v>637</v>
      </c>
      <c r="D431" s="18" t="s">
        <v>637</v>
      </c>
      <c r="E431" s="18" t="s">
        <v>55</v>
      </c>
      <c r="F431" s="20">
        <v>30.861000000000001</v>
      </c>
      <c r="G431" s="20">
        <v>141.3142</v>
      </c>
      <c r="H431" s="18" t="s">
        <v>558</v>
      </c>
      <c r="I431" s="19"/>
      <c r="J431" s="21">
        <v>4.8540000000000001</v>
      </c>
      <c r="K431" s="21">
        <v>55.39</v>
      </c>
      <c r="L431" s="21">
        <v>2.74</v>
      </c>
      <c r="M431" s="21">
        <v>0.33</v>
      </c>
      <c r="N431" s="21">
        <v>11.37</v>
      </c>
      <c r="O431" s="21">
        <v>1.1000000000000001</v>
      </c>
      <c r="P431" s="21">
        <v>3.41</v>
      </c>
      <c r="Q431" s="21">
        <v>8.09</v>
      </c>
      <c r="R431" s="21">
        <v>0.27</v>
      </c>
      <c r="S431" s="21">
        <v>14.5</v>
      </c>
      <c r="T431" s="21"/>
      <c r="U431" s="20"/>
      <c r="V431" s="20">
        <f t="shared" si="22"/>
        <v>97.199999999999989</v>
      </c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4"/>
      <c r="BD431" s="24"/>
      <c r="BE431" s="24"/>
      <c r="BF431" s="24"/>
      <c r="BG431" s="20"/>
      <c r="BH431" s="25"/>
      <c r="BI431" s="20"/>
    </row>
    <row r="432" spans="1:61" s="18" customFormat="1" x14ac:dyDescent="0.2">
      <c r="A432" s="18" t="s">
        <v>52</v>
      </c>
      <c r="B432" s="23" t="s">
        <v>53</v>
      </c>
      <c r="C432" s="26" t="s">
        <v>251</v>
      </c>
      <c r="D432" s="18" t="s">
        <v>312</v>
      </c>
      <c r="E432" s="18" t="s">
        <v>55</v>
      </c>
      <c r="F432" s="20">
        <v>32.398000000000003</v>
      </c>
      <c r="G432" s="20">
        <v>140.3655</v>
      </c>
      <c r="H432" s="26" t="s">
        <v>104</v>
      </c>
      <c r="I432" s="23">
        <v>2.41</v>
      </c>
      <c r="J432" s="27">
        <v>4.3829181494661924E-2</v>
      </c>
      <c r="K432" s="21">
        <v>51.01</v>
      </c>
      <c r="L432" s="21">
        <v>1.99</v>
      </c>
      <c r="M432" s="21">
        <v>0.24060000000000001</v>
      </c>
      <c r="N432" s="21">
        <v>14.2</v>
      </c>
      <c r="O432" s="21">
        <v>1.0150999999999999</v>
      </c>
      <c r="P432" s="21">
        <v>5.4</v>
      </c>
      <c r="Q432" s="21">
        <v>10.38</v>
      </c>
      <c r="R432" s="21">
        <v>0.24790000000000001</v>
      </c>
      <c r="S432" s="21">
        <v>12.62</v>
      </c>
      <c r="T432" s="21">
        <v>0.10299999999999999</v>
      </c>
      <c r="U432" s="20"/>
      <c r="V432" s="20">
        <f t="shared" si="22"/>
        <v>97.206600000000009</v>
      </c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4"/>
      <c r="BD432" s="24"/>
      <c r="BE432" s="24"/>
      <c r="BF432" s="24"/>
      <c r="BG432" s="20"/>
      <c r="BH432" s="25"/>
      <c r="BI432" s="20"/>
    </row>
    <row r="433" spans="1:61" s="18" customFormat="1" x14ac:dyDescent="0.2">
      <c r="A433" s="18" t="s">
        <v>301</v>
      </c>
      <c r="B433" s="23" t="s">
        <v>103</v>
      </c>
      <c r="C433" s="18" t="s">
        <v>630</v>
      </c>
      <c r="D433" s="18" t="s">
        <v>630</v>
      </c>
      <c r="E433" s="18" t="s">
        <v>55</v>
      </c>
      <c r="F433" s="20">
        <v>30.861000000000001</v>
      </c>
      <c r="G433" s="20">
        <v>141.3142</v>
      </c>
      <c r="H433" s="18" t="s">
        <v>558</v>
      </c>
      <c r="I433" s="19"/>
      <c r="J433" s="21">
        <v>3.52</v>
      </c>
      <c r="K433" s="21">
        <v>53.59</v>
      </c>
      <c r="L433" s="21">
        <v>2.3199999999999998</v>
      </c>
      <c r="M433" s="21">
        <v>0.28000000000000003</v>
      </c>
      <c r="N433" s="21">
        <v>11.04</v>
      </c>
      <c r="O433" s="21">
        <v>0.72</v>
      </c>
      <c r="P433" s="21">
        <v>4.96</v>
      </c>
      <c r="Q433" s="21">
        <v>9.6199999999999992</v>
      </c>
      <c r="R433" s="21">
        <v>0.1</v>
      </c>
      <c r="S433" s="21">
        <v>14.5</v>
      </c>
      <c r="T433" s="21">
        <v>0.08</v>
      </c>
      <c r="U433" s="20"/>
      <c r="V433" s="20">
        <f t="shared" si="22"/>
        <v>97.21</v>
      </c>
      <c r="W433" s="20"/>
      <c r="X433" s="20"/>
      <c r="Y433" s="20">
        <v>1080</v>
      </c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4"/>
      <c r="BD433" s="24"/>
      <c r="BE433" s="24"/>
      <c r="BF433" s="24"/>
      <c r="BG433" s="20"/>
      <c r="BH433" s="25"/>
      <c r="BI433" s="20"/>
    </row>
    <row r="434" spans="1:61" s="18" customFormat="1" x14ac:dyDescent="0.2">
      <c r="A434" s="18" t="s">
        <v>567</v>
      </c>
      <c r="B434" s="23" t="s">
        <v>103</v>
      </c>
      <c r="C434" s="18" t="s">
        <v>653</v>
      </c>
      <c r="D434" s="18" t="s">
        <v>653</v>
      </c>
      <c r="E434" s="18" t="s">
        <v>55</v>
      </c>
      <c r="F434" s="20">
        <v>30.861000000000001</v>
      </c>
      <c r="G434" s="20">
        <v>141.3142</v>
      </c>
      <c r="H434" s="18" t="s">
        <v>558</v>
      </c>
      <c r="I434" s="19"/>
      <c r="J434" s="21">
        <v>9.7569999999999997</v>
      </c>
      <c r="K434" s="21">
        <v>50.97</v>
      </c>
      <c r="L434" s="21">
        <v>2.0099999999999998</v>
      </c>
      <c r="M434" s="21">
        <v>0.3</v>
      </c>
      <c r="N434" s="21">
        <v>11.17</v>
      </c>
      <c r="O434" s="21">
        <v>0.74</v>
      </c>
      <c r="P434" s="21">
        <v>6.48</v>
      </c>
      <c r="Q434" s="21">
        <v>10.9</v>
      </c>
      <c r="R434" s="21">
        <v>0.17</v>
      </c>
      <c r="S434" s="21">
        <v>14.36</v>
      </c>
      <c r="T434" s="21">
        <v>0.11</v>
      </c>
      <c r="U434" s="20"/>
      <c r="V434" s="20">
        <f t="shared" si="22"/>
        <v>97.21</v>
      </c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4"/>
      <c r="BD434" s="24"/>
      <c r="BE434" s="24"/>
      <c r="BF434" s="24"/>
      <c r="BG434" s="20"/>
      <c r="BH434" s="25"/>
      <c r="BI434" s="20"/>
    </row>
    <row r="435" spans="1:61" s="18" customFormat="1" x14ac:dyDescent="0.2">
      <c r="A435" s="18" t="s">
        <v>301</v>
      </c>
      <c r="B435" s="23" t="s">
        <v>103</v>
      </c>
      <c r="C435" s="18" t="s">
        <v>638</v>
      </c>
      <c r="D435" s="18" t="s">
        <v>274</v>
      </c>
      <c r="E435" s="18" t="s">
        <v>55</v>
      </c>
      <c r="F435" s="20">
        <v>30.861000000000001</v>
      </c>
      <c r="G435" s="20">
        <v>141.3142</v>
      </c>
      <c r="H435" s="18" t="s">
        <v>558</v>
      </c>
      <c r="I435" s="19"/>
      <c r="J435" s="21">
        <v>5.0309999999999997</v>
      </c>
      <c r="K435" s="21">
        <v>55.66</v>
      </c>
      <c r="L435" s="21">
        <v>3.19</v>
      </c>
      <c r="M435" s="21">
        <v>0.28000000000000003</v>
      </c>
      <c r="N435" s="21">
        <v>10.28</v>
      </c>
      <c r="O435" s="21">
        <v>1.18</v>
      </c>
      <c r="P435" s="21">
        <v>3.51</v>
      </c>
      <c r="Q435" s="21">
        <v>7.33</v>
      </c>
      <c r="R435" s="21">
        <v>0.25</v>
      </c>
      <c r="S435" s="21">
        <v>15.3</v>
      </c>
      <c r="T435" s="21">
        <v>0.23</v>
      </c>
      <c r="U435" s="20"/>
      <c r="V435" s="20">
        <f t="shared" si="22"/>
        <v>97.210000000000008</v>
      </c>
      <c r="W435" s="20"/>
      <c r="X435" s="20"/>
      <c r="Y435" s="20">
        <v>910</v>
      </c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4"/>
      <c r="BD435" s="24"/>
      <c r="BE435" s="24"/>
      <c r="BF435" s="24"/>
      <c r="BG435" s="20"/>
      <c r="BH435" s="25"/>
      <c r="BI435" s="20"/>
    </row>
    <row r="436" spans="1:61" s="18" customFormat="1" x14ac:dyDescent="0.2">
      <c r="A436" s="18" t="s">
        <v>301</v>
      </c>
      <c r="B436" s="23" t="s">
        <v>103</v>
      </c>
      <c r="C436" s="18" t="s">
        <v>112</v>
      </c>
      <c r="D436" s="18" t="s">
        <v>112</v>
      </c>
      <c r="E436" s="18" t="s">
        <v>55</v>
      </c>
      <c r="F436" s="20">
        <v>30.861000000000001</v>
      </c>
      <c r="G436" s="20">
        <v>141.3142</v>
      </c>
      <c r="H436" s="18" t="s">
        <v>557</v>
      </c>
      <c r="I436" s="19"/>
      <c r="J436" s="21">
        <v>6.0309999999999997</v>
      </c>
      <c r="K436" s="21">
        <v>54.9</v>
      </c>
      <c r="L436" s="21">
        <v>2.57</v>
      </c>
      <c r="M436" s="21">
        <v>0.3</v>
      </c>
      <c r="N436" s="21">
        <v>10.91</v>
      </c>
      <c r="O436" s="21">
        <v>0.68</v>
      </c>
      <c r="P436" s="21">
        <v>3.79</v>
      </c>
      <c r="Q436" s="21">
        <v>8.49</v>
      </c>
      <c r="R436" s="21">
        <v>0.18</v>
      </c>
      <c r="S436" s="21">
        <v>15.31</v>
      </c>
      <c r="T436" s="21">
        <v>0.08</v>
      </c>
      <c r="U436" s="20"/>
      <c r="V436" s="20">
        <f t="shared" si="22"/>
        <v>97.210000000000008</v>
      </c>
      <c r="W436" s="20"/>
      <c r="X436" s="20"/>
      <c r="Y436" s="20">
        <v>910</v>
      </c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4"/>
      <c r="BD436" s="24"/>
      <c r="BE436" s="24"/>
      <c r="BF436" s="24"/>
      <c r="BG436" s="20"/>
      <c r="BH436" s="25"/>
      <c r="BI436" s="20"/>
    </row>
    <row r="437" spans="1:61" s="18" customFormat="1" x14ac:dyDescent="0.2">
      <c r="A437" s="18" t="s">
        <v>301</v>
      </c>
      <c r="B437" s="23" t="s">
        <v>103</v>
      </c>
      <c r="C437" s="18" t="s">
        <v>112</v>
      </c>
      <c r="D437" s="18" t="s">
        <v>112</v>
      </c>
      <c r="E437" s="18" t="s">
        <v>55</v>
      </c>
      <c r="F437" s="20">
        <v>30.861000000000001</v>
      </c>
      <c r="G437" s="20">
        <v>141.3142</v>
      </c>
      <c r="H437" s="18" t="s">
        <v>557</v>
      </c>
      <c r="I437" s="19"/>
      <c r="J437" s="21">
        <v>6.0309999999999997</v>
      </c>
      <c r="K437" s="21">
        <v>52.14</v>
      </c>
      <c r="L437" s="21">
        <v>2.04</v>
      </c>
      <c r="M437" s="21">
        <v>0.25</v>
      </c>
      <c r="N437" s="21">
        <v>11.25</v>
      </c>
      <c r="O437" s="21">
        <v>0.76</v>
      </c>
      <c r="P437" s="21">
        <v>5.65</v>
      </c>
      <c r="Q437" s="21">
        <v>10.14</v>
      </c>
      <c r="R437" s="21">
        <v>0.22</v>
      </c>
      <c r="S437" s="21">
        <v>14.76</v>
      </c>
      <c r="T437" s="21"/>
      <c r="U437" s="20"/>
      <c r="V437" s="20">
        <f t="shared" si="22"/>
        <v>97.210000000000022</v>
      </c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4"/>
      <c r="BD437" s="24"/>
      <c r="BE437" s="24"/>
      <c r="BF437" s="24"/>
      <c r="BG437" s="20"/>
      <c r="BH437" s="25"/>
      <c r="BI437" s="20"/>
    </row>
    <row r="438" spans="1:61" s="18" customFormat="1" x14ac:dyDescent="0.2">
      <c r="A438" s="18" t="s">
        <v>242</v>
      </c>
      <c r="B438" s="19" t="s">
        <v>303</v>
      </c>
      <c r="C438" s="18" t="s">
        <v>606</v>
      </c>
      <c r="D438" s="18" t="s">
        <v>249</v>
      </c>
      <c r="E438" s="26" t="s">
        <v>55</v>
      </c>
      <c r="F438" s="25">
        <f>31.88</f>
        <v>31.88</v>
      </c>
      <c r="G438" s="25">
        <v>141.22999999999999</v>
      </c>
      <c r="H438" s="18" t="s">
        <v>175</v>
      </c>
      <c r="I438" s="19">
        <v>38.9</v>
      </c>
      <c r="J438" s="21">
        <v>5.6</v>
      </c>
      <c r="K438" s="21">
        <v>54.88</v>
      </c>
      <c r="L438" s="21">
        <v>2.7</v>
      </c>
      <c r="M438" s="21">
        <v>0.27</v>
      </c>
      <c r="N438" s="21">
        <v>13.76</v>
      </c>
      <c r="O438" s="21">
        <v>1.33</v>
      </c>
      <c r="P438" s="21">
        <v>4.1500000000000004</v>
      </c>
      <c r="Q438" s="21">
        <v>8.86</v>
      </c>
      <c r="R438" s="21">
        <v>0.25</v>
      </c>
      <c r="S438" s="21">
        <v>13.81</v>
      </c>
      <c r="T438" s="21"/>
      <c r="U438" s="20"/>
      <c r="V438" s="20">
        <v>97.23</v>
      </c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4"/>
      <c r="BD438" s="24"/>
      <c r="BE438" s="24"/>
      <c r="BF438" s="24"/>
      <c r="BG438" s="20"/>
      <c r="BH438" s="25"/>
      <c r="BI438" s="20"/>
    </row>
    <row r="439" spans="1:61" s="18" customFormat="1" x14ac:dyDescent="0.2">
      <c r="A439" s="18" t="s">
        <v>301</v>
      </c>
      <c r="B439" s="23" t="s">
        <v>103</v>
      </c>
      <c r="C439" s="18" t="s">
        <v>112</v>
      </c>
      <c r="D439" s="18" t="s">
        <v>112</v>
      </c>
      <c r="E439" s="18" t="s">
        <v>55</v>
      </c>
      <c r="F439" s="20">
        <v>30.861000000000001</v>
      </c>
      <c r="G439" s="20">
        <v>141.3142</v>
      </c>
      <c r="H439" s="18" t="s">
        <v>557</v>
      </c>
      <c r="I439" s="19"/>
      <c r="J439" s="21">
        <v>6.0309999999999997</v>
      </c>
      <c r="K439" s="21">
        <v>54.19</v>
      </c>
      <c r="L439" s="21">
        <v>2.5</v>
      </c>
      <c r="M439" s="21">
        <v>0.34</v>
      </c>
      <c r="N439" s="21">
        <v>11.28</v>
      </c>
      <c r="O439" s="21">
        <v>0.7</v>
      </c>
      <c r="P439" s="21">
        <v>4.07</v>
      </c>
      <c r="Q439" s="21">
        <v>8.6</v>
      </c>
      <c r="R439" s="21">
        <v>0.23</v>
      </c>
      <c r="S439" s="21">
        <v>15.23</v>
      </c>
      <c r="T439" s="21">
        <v>0.09</v>
      </c>
      <c r="U439" s="20"/>
      <c r="V439" s="20">
        <f>SUM(K439:T439)</f>
        <v>97.230000000000018</v>
      </c>
      <c r="W439" s="20"/>
      <c r="X439" s="20"/>
      <c r="Y439" s="20">
        <v>977</v>
      </c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4"/>
      <c r="BD439" s="24"/>
      <c r="BE439" s="24"/>
      <c r="BF439" s="24"/>
      <c r="BG439" s="20"/>
      <c r="BH439" s="25"/>
      <c r="BI439" s="20"/>
    </row>
    <row r="440" spans="1:61" s="18" customFormat="1" x14ac:dyDescent="0.2">
      <c r="A440" s="18" t="s">
        <v>242</v>
      </c>
      <c r="B440" s="23" t="s">
        <v>103</v>
      </c>
      <c r="C440" s="18" t="s">
        <v>614</v>
      </c>
      <c r="D440" s="18" t="s">
        <v>244</v>
      </c>
      <c r="E440" s="26" t="s">
        <v>55</v>
      </c>
      <c r="F440" s="20">
        <v>30.861000000000001</v>
      </c>
      <c r="G440" s="20">
        <v>141.3142</v>
      </c>
      <c r="H440" s="18" t="s">
        <v>175</v>
      </c>
      <c r="I440" s="19"/>
      <c r="J440" s="21">
        <v>24</v>
      </c>
      <c r="K440" s="21">
        <v>55.74</v>
      </c>
      <c r="L440" s="21">
        <v>2.76</v>
      </c>
      <c r="M440" s="21">
        <v>0.49</v>
      </c>
      <c r="N440" s="21">
        <v>12.63</v>
      </c>
      <c r="O440" s="21">
        <v>1.0900000000000001</v>
      </c>
      <c r="P440" s="21">
        <v>3.47</v>
      </c>
      <c r="Q440" s="21">
        <v>8.4499999999999993</v>
      </c>
      <c r="R440" s="21">
        <v>0.16</v>
      </c>
      <c r="S440" s="21">
        <v>15.21</v>
      </c>
      <c r="T440" s="21"/>
      <c r="U440" s="20"/>
      <c r="V440" s="20">
        <v>97.24</v>
      </c>
      <c r="W440" s="20"/>
      <c r="X440" s="20"/>
      <c r="Y440" s="20"/>
      <c r="Z440" s="20"/>
      <c r="AA440" s="20"/>
      <c r="AB440" s="20">
        <v>41</v>
      </c>
      <c r="AC440" s="20">
        <v>7.8</v>
      </c>
      <c r="AD440" s="20">
        <v>179</v>
      </c>
      <c r="AE440" s="20">
        <v>25.7</v>
      </c>
      <c r="AF440" s="20">
        <v>49.4</v>
      </c>
      <c r="AG440" s="20">
        <v>0.45700000000000002</v>
      </c>
      <c r="AH440" s="20">
        <v>0.65</v>
      </c>
      <c r="AI440" s="20">
        <v>72</v>
      </c>
      <c r="AJ440" s="20">
        <v>2.2999999999999998</v>
      </c>
      <c r="AK440" s="20">
        <v>6.98</v>
      </c>
      <c r="AL440" s="20">
        <v>1.26</v>
      </c>
      <c r="AM440" s="20">
        <v>6.89</v>
      </c>
      <c r="AN440" s="20">
        <v>2.42</v>
      </c>
      <c r="AO440" s="20">
        <v>0.91</v>
      </c>
      <c r="AP440" s="20">
        <v>3.33</v>
      </c>
      <c r="AQ440" s="20"/>
      <c r="AR440" s="20">
        <v>4.3600000000000003</v>
      </c>
      <c r="AS440" s="20"/>
      <c r="AT440" s="20">
        <v>2.8</v>
      </c>
      <c r="AU440" s="20"/>
      <c r="AV440" s="20">
        <v>2.84</v>
      </c>
      <c r="AW440" s="20"/>
      <c r="AX440" s="20">
        <v>1.63</v>
      </c>
      <c r="AY440" s="20">
        <v>4.1000000000000002E-2</v>
      </c>
      <c r="AZ440" s="20">
        <v>2.5299999999999998</v>
      </c>
      <c r="BA440" s="20">
        <v>0.14000000000000001</v>
      </c>
      <c r="BB440" s="20">
        <v>0.15</v>
      </c>
      <c r="BC440" s="24">
        <f>AI440/BA440</f>
        <v>514.28571428571422</v>
      </c>
      <c r="BD440" s="24">
        <f>AC440/BA440</f>
        <v>55.714285714285708</v>
      </c>
      <c r="BE440" s="24">
        <f>BA440/AG440</f>
        <v>0.30634573304157553</v>
      </c>
      <c r="BF440" s="24">
        <f>AH440/AI440</f>
        <v>9.0277777777777787E-3</v>
      </c>
      <c r="BG440" s="20"/>
      <c r="BH440" s="25">
        <f>AJ440/AV440</f>
        <v>0.8098591549295775</v>
      </c>
      <c r="BI440" s="20">
        <f>AJ440/AN440</f>
        <v>0.95041322314049581</v>
      </c>
    </row>
    <row r="441" spans="1:61" s="18" customFormat="1" x14ac:dyDescent="0.2">
      <c r="A441" s="18" t="s">
        <v>242</v>
      </c>
      <c r="B441" s="19" t="s">
        <v>303</v>
      </c>
      <c r="C441" s="18" t="s">
        <v>606</v>
      </c>
      <c r="D441" s="18" t="s">
        <v>249</v>
      </c>
      <c r="E441" s="26" t="s">
        <v>55</v>
      </c>
      <c r="F441" s="25">
        <f>31.88</f>
        <v>31.88</v>
      </c>
      <c r="G441" s="25">
        <v>141.22999999999999</v>
      </c>
      <c r="H441" s="18" t="s">
        <v>175</v>
      </c>
      <c r="I441" s="19">
        <v>38.9</v>
      </c>
      <c r="J441" s="21">
        <v>5.6</v>
      </c>
      <c r="K441" s="21">
        <v>54.11</v>
      </c>
      <c r="L441" s="21">
        <v>1.97</v>
      </c>
      <c r="M441" s="21">
        <v>0.19</v>
      </c>
      <c r="N441" s="21">
        <v>13.61</v>
      </c>
      <c r="O441" s="21">
        <v>1.17</v>
      </c>
      <c r="P441" s="21">
        <v>4.4400000000000004</v>
      </c>
      <c r="Q441" s="21">
        <v>9.59</v>
      </c>
      <c r="R441" s="21">
        <v>0.16</v>
      </c>
      <c r="S441" s="21">
        <v>14.76</v>
      </c>
      <c r="T441" s="21"/>
      <c r="U441" s="20"/>
      <c r="V441" s="20">
        <v>97.24</v>
      </c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4"/>
      <c r="BD441" s="24"/>
      <c r="BE441" s="24"/>
      <c r="BF441" s="24"/>
      <c r="BG441" s="20"/>
      <c r="BH441" s="25"/>
      <c r="BI441" s="20"/>
    </row>
    <row r="442" spans="1:61" s="18" customFormat="1" x14ac:dyDescent="0.2">
      <c r="A442" s="18" t="s">
        <v>301</v>
      </c>
      <c r="B442" s="23" t="s">
        <v>103</v>
      </c>
      <c r="C442" s="18" t="s">
        <v>638</v>
      </c>
      <c r="D442" s="18" t="s">
        <v>274</v>
      </c>
      <c r="E442" s="18" t="s">
        <v>55</v>
      </c>
      <c r="F442" s="20">
        <v>30.861000000000001</v>
      </c>
      <c r="G442" s="20">
        <v>141.3142</v>
      </c>
      <c r="H442" s="18" t="s">
        <v>558</v>
      </c>
      <c r="I442" s="19"/>
      <c r="J442" s="21">
        <v>5.0309999999999997</v>
      </c>
      <c r="K442" s="21">
        <v>56.61</v>
      </c>
      <c r="L442" s="21">
        <v>3.33</v>
      </c>
      <c r="M442" s="21">
        <v>0.31</v>
      </c>
      <c r="N442" s="21">
        <v>9.7899999999999991</v>
      </c>
      <c r="O442" s="21">
        <v>1.24</v>
      </c>
      <c r="P442" s="21">
        <v>3.13</v>
      </c>
      <c r="Q442" s="21">
        <v>7.06</v>
      </c>
      <c r="R442" s="21">
        <v>0.25</v>
      </c>
      <c r="S442" s="21">
        <v>15.3</v>
      </c>
      <c r="T442" s="21">
        <v>0.23</v>
      </c>
      <c r="U442" s="20"/>
      <c r="V442" s="20">
        <f t="shared" ref="V442:V451" si="23">SUM(K442:T442)</f>
        <v>97.249999999999986</v>
      </c>
      <c r="W442" s="20"/>
      <c r="X442" s="20"/>
      <c r="Y442" s="20">
        <v>1160</v>
      </c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4"/>
      <c r="BD442" s="24"/>
      <c r="BE442" s="24"/>
      <c r="BF442" s="24"/>
      <c r="BG442" s="20"/>
      <c r="BH442" s="25"/>
      <c r="BI442" s="20"/>
    </row>
    <row r="443" spans="1:61" s="18" customFormat="1" x14ac:dyDescent="0.2">
      <c r="A443" s="18" t="s">
        <v>301</v>
      </c>
      <c r="B443" s="23" t="s">
        <v>103</v>
      </c>
      <c r="C443" s="18" t="s">
        <v>653</v>
      </c>
      <c r="D443" s="18" t="s">
        <v>653</v>
      </c>
      <c r="E443" s="18" t="s">
        <v>55</v>
      </c>
      <c r="F443" s="20">
        <v>30.861000000000001</v>
      </c>
      <c r="G443" s="20">
        <v>141.3142</v>
      </c>
      <c r="H443" s="18" t="s">
        <v>558</v>
      </c>
      <c r="I443" s="19"/>
      <c r="J443" s="21">
        <v>9.7569999999999997</v>
      </c>
      <c r="K443" s="21">
        <v>50.97</v>
      </c>
      <c r="L443" s="21">
        <v>2.0099999999999998</v>
      </c>
      <c r="M443" s="21">
        <v>0.3</v>
      </c>
      <c r="N443" s="21">
        <v>11.17</v>
      </c>
      <c r="O443" s="21">
        <v>0.74</v>
      </c>
      <c r="P443" s="21">
        <v>6.48</v>
      </c>
      <c r="Q443" s="21">
        <v>10.9</v>
      </c>
      <c r="R443" s="21">
        <v>0.17</v>
      </c>
      <c r="S443" s="21">
        <v>14.4</v>
      </c>
      <c r="T443" s="21">
        <v>0.11</v>
      </c>
      <c r="U443" s="20"/>
      <c r="V443" s="20">
        <f t="shared" si="23"/>
        <v>97.25</v>
      </c>
      <c r="W443" s="20"/>
      <c r="X443" s="20"/>
      <c r="Y443" s="20">
        <v>140</v>
      </c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4"/>
      <c r="BD443" s="24"/>
      <c r="BE443" s="24"/>
      <c r="BF443" s="24"/>
      <c r="BG443" s="20"/>
      <c r="BH443" s="25"/>
      <c r="BI443" s="20"/>
    </row>
    <row r="444" spans="1:61" s="18" customFormat="1" x14ac:dyDescent="0.2">
      <c r="A444" s="18" t="s">
        <v>52</v>
      </c>
      <c r="B444" s="23" t="s">
        <v>53</v>
      </c>
      <c r="C444" s="18" t="s">
        <v>570</v>
      </c>
      <c r="D444" s="18" t="s">
        <v>323</v>
      </c>
      <c r="E444" s="18" t="s">
        <v>55</v>
      </c>
      <c r="F444" s="20">
        <v>32.398000000000003</v>
      </c>
      <c r="G444" s="20">
        <v>140.3655</v>
      </c>
      <c r="H444" s="26" t="s">
        <v>104</v>
      </c>
      <c r="I444" s="23">
        <v>4.55</v>
      </c>
      <c r="J444" s="27">
        <v>8.7999999999999995E-2</v>
      </c>
      <c r="K444" s="21">
        <v>55.96</v>
      </c>
      <c r="L444" s="21">
        <v>3.04</v>
      </c>
      <c r="M444" s="21">
        <v>0.40129999999999999</v>
      </c>
      <c r="N444" s="21">
        <v>10.69</v>
      </c>
      <c r="O444" s="21">
        <v>1.0764</v>
      </c>
      <c r="P444" s="21">
        <v>3.24</v>
      </c>
      <c r="Q444" s="21">
        <v>7.8</v>
      </c>
      <c r="R444" s="21">
        <v>0.2455</v>
      </c>
      <c r="S444" s="21">
        <v>14.7</v>
      </c>
      <c r="T444" s="21">
        <v>0.1042</v>
      </c>
      <c r="U444" s="20"/>
      <c r="V444" s="20">
        <f t="shared" si="23"/>
        <v>97.257400000000018</v>
      </c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4"/>
      <c r="BD444" s="24"/>
      <c r="BE444" s="24"/>
      <c r="BF444" s="24"/>
      <c r="BG444" s="20"/>
      <c r="BH444" s="25"/>
      <c r="BI444" s="20"/>
    </row>
    <row r="445" spans="1:61" s="18" customFormat="1" x14ac:dyDescent="0.2">
      <c r="A445" s="18" t="s">
        <v>52</v>
      </c>
      <c r="B445" s="23" t="s">
        <v>53</v>
      </c>
      <c r="C445" s="26" t="s">
        <v>262</v>
      </c>
      <c r="D445" s="18" t="s">
        <v>426</v>
      </c>
      <c r="E445" s="18" t="s">
        <v>55</v>
      </c>
      <c r="F445" s="20">
        <v>32.398000000000003</v>
      </c>
      <c r="G445" s="20">
        <v>140.3655</v>
      </c>
      <c r="H445" s="26" t="s">
        <v>104</v>
      </c>
      <c r="I445" s="23">
        <v>47.99</v>
      </c>
      <c r="J445" s="27">
        <v>0.67405465815731813</v>
      </c>
      <c r="K445" s="21">
        <v>54.78</v>
      </c>
      <c r="L445" s="21">
        <v>2.98</v>
      </c>
      <c r="M445" s="21">
        <v>0.30969999999999998</v>
      </c>
      <c r="N445" s="21">
        <v>12</v>
      </c>
      <c r="O445" s="21">
        <v>1.1169</v>
      </c>
      <c r="P445" s="21">
        <v>3.63</v>
      </c>
      <c r="Q445" s="21">
        <v>8.23</v>
      </c>
      <c r="R445" s="21">
        <v>0.16059999999999999</v>
      </c>
      <c r="S445" s="21">
        <v>13.97</v>
      </c>
      <c r="T445" s="21">
        <v>8.2500000000000004E-2</v>
      </c>
      <c r="U445" s="20"/>
      <c r="V445" s="20">
        <f t="shared" si="23"/>
        <v>97.259699999999995</v>
      </c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4"/>
      <c r="BD445" s="24"/>
      <c r="BE445" s="24"/>
      <c r="BF445" s="24"/>
      <c r="BG445" s="20"/>
      <c r="BH445" s="25"/>
      <c r="BI445" s="20"/>
    </row>
    <row r="446" spans="1:61" s="18" customFormat="1" x14ac:dyDescent="0.2">
      <c r="A446" s="18" t="s">
        <v>301</v>
      </c>
      <c r="B446" s="23" t="s">
        <v>103</v>
      </c>
      <c r="C446" s="18" t="s">
        <v>591</v>
      </c>
      <c r="D446" s="18" t="s">
        <v>591</v>
      </c>
      <c r="E446" s="18" t="s">
        <v>55</v>
      </c>
      <c r="F446" s="20">
        <v>30.861000000000001</v>
      </c>
      <c r="G446" s="20">
        <v>141.3142</v>
      </c>
      <c r="H446" s="18" t="s">
        <v>558</v>
      </c>
      <c r="I446" s="19"/>
      <c r="J446" s="21">
        <v>2.8420000000000001</v>
      </c>
      <c r="K446" s="21">
        <v>52.12</v>
      </c>
      <c r="L446" s="21">
        <v>2.5099999999999998</v>
      </c>
      <c r="M446" s="21">
        <v>0.23</v>
      </c>
      <c r="N446" s="21">
        <v>12.32</v>
      </c>
      <c r="O446" s="21">
        <v>1.1299999999999999</v>
      </c>
      <c r="P446" s="21">
        <v>4.4400000000000004</v>
      </c>
      <c r="Q446" s="21">
        <v>9.17</v>
      </c>
      <c r="R446" s="21">
        <v>0.25</v>
      </c>
      <c r="S446" s="21">
        <v>14.97</v>
      </c>
      <c r="T446" s="21">
        <v>0.12</v>
      </c>
      <c r="U446" s="20"/>
      <c r="V446" s="20">
        <f t="shared" si="23"/>
        <v>97.259999999999991</v>
      </c>
      <c r="W446" s="20"/>
      <c r="X446" s="20"/>
      <c r="Y446" s="20">
        <v>1078</v>
      </c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4"/>
      <c r="BD446" s="24"/>
      <c r="BE446" s="24"/>
      <c r="BF446" s="24"/>
      <c r="BG446" s="20"/>
      <c r="BH446" s="25"/>
      <c r="BI446" s="20"/>
    </row>
    <row r="447" spans="1:61" s="18" customFormat="1" x14ac:dyDescent="0.2">
      <c r="A447" s="18" t="s">
        <v>52</v>
      </c>
      <c r="B447" s="23" t="s">
        <v>53</v>
      </c>
      <c r="C447" s="26" t="s">
        <v>254</v>
      </c>
      <c r="D447" s="18" t="s">
        <v>329</v>
      </c>
      <c r="E447" s="18" t="s">
        <v>55</v>
      </c>
      <c r="F447" s="20">
        <v>32.398000000000003</v>
      </c>
      <c r="G447" s="20">
        <v>140.3655</v>
      </c>
      <c r="H447" s="26" t="s">
        <v>104</v>
      </c>
      <c r="I447" s="23">
        <v>12.95</v>
      </c>
      <c r="J447" s="27">
        <v>0.2070045192278136</v>
      </c>
      <c r="K447" s="21">
        <v>56.34</v>
      </c>
      <c r="L447" s="21">
        <v>3.1</v>
      </c>
      <c r="M447" s="21">
        <v>0.22989999999999999</v>
      </c>
      <c r="N447" s="21">
        <v>10.4</v>
      </c>
      <c r="O447" s="21">
        <v>0.88419999999999999</v>
      </c>
      <c r="P447" s="21">
        <v>4.74</v>
      </c>
      <c r="Q447" s="21">
        <v>7.79</v>
      </c>
      <c r="R447" s="21">
        <v>0.25130000000000002</v>
      </c>
      <c r="S447" s="21">
        <v>13.49</v>
      </c>
      <c r="T447" s="21">
        <v>4.3299999999999998E-2</v>
      </c>
      <c r="U447" s="20"/>
      <c r="V447" s="20">
        <f t="shared" si="23"/>
        <v>97.26870000000001</v>
      </c>
      <c r="W447" s="20"/>
      <c r="X447" s="20"/>
      <c r="Y447" s="20"/>
      <c r="Z447" s="20"/>
      <c r="AA447" s="20">
        <v>5.66</v>
      </c>
      <c r="AB447" s="20">
        <v>41.52</v>
      </c>
      <c r="AC447" s="20">
        <v>4.62</v>
      </c>
      <c r="AD447" s="20">
        <v>186.19</v>
      </c>
      <c r="AE447" s="20">
        <v>31.82</v>
      </c>
      <c r="AF447" s="20">
        <v>50.68</v>
      </c>
      <c r="AG447" s="20">
        <v>0.52900000000000003</v>
      </c>
      <c r="AH447" s="20">
        <v>0.51100000000000001</v>
      </c>
      <c r="AI447" s="20">
        <v>118.94</v>
      </c>
      <c r="AJ447" s="20">
        <v>2.54</v>
      </c>
      <c r="AK447" s="20">
        <v>7.45</v>
      </c>
      <c r="AL447" s="20">
        <v>1.38</v>
      </c>
      <c r="AM447" s="20">
        <v>8.32</v>
      </c>
      <c r="AN447" s="20">
        <v>3.11</v>
      </c>
      <c r="AO447" s="20">
        <v>1.3069999999999999</v>
      </c>
      <c r="AP447" s="20">
        <v>4.2300000000000004</v>
      </c>
      <c r="AQ447" s="20">
        <v>0.71499999999999997</v>
      </c>
      <c r="AR447" s="20">
        <v>5.43</v>
      </c>
      <c r="AS447" s="20">
        <v>1.1870000000000001</v>
      </c>
      <c r="AT447" s="20">
        <v>3.44</v>
      </c>
      <c r="AU447" s="20">
        <v>0.49099999999999999</v>
      </c>
      <c r="AV447" s="20">
        <v>3.53</v>
      </c>
      <c r="AW447" s="20">
        <v>0.52300000000000002</v>
      </c>
      <c r="AX447" s="20">
        <v>1.52</v>
      </c>
      <c r="AY447" s="20">
        <v>0.124</v>
      </c>
      <c r="AZ447" s="20">
        <v>2.84</v>
      </c>
      <c r="BA447" s="20">
        <v>0.17899999999999999</v>
      </c>
      <c r="BB447" s="20">
        <v>0.14399999999999999</v>
      </c>
      <c r="BC447" s="24">
        <f>AI447/BA447</f>
        <v>664.46927374301674</v>
      </c>
      <c r="BD447" s="24">
        <f>AC447/BA447</f>
        <v>25.81005586592179</v>
      </c>
      <c r="BE447" s="24">
        <f>BA447/AG447</f>
        <v>0.33837429111531186</v>
      </c>
      <c r="BF447" s="24">
        <f>AH447/AI447</f>
        <v>4.2962838405918953E-3</v>
      </c>
      <c r="BG447" s="20"/>
      <c r="BH447" s="25">
        <f>AJ447/AV447</f>
        <v>0.71954674220963177</v>
      </c>
      <c r="BI447" s="20">
        <f>AJ447/AN447</f>
        <v>0.81672025723472674</v>
      </c>
    </row>
    <row r="448" spans="1:61" s="18" customFormat="1" x14ac:dyDescent="0.2">
      <c r="A448" s="18" t="s">
        <v>52</v>
      </c>
      <c r="B448" s="23" t="s">
        <v>53</v>
      </c>
      <c r="C448" s="26" t="s">
        <v>251</v>
      </c>
      <c r="D448" s="18" t="s">
        <v>314</v>
      </c>
      <c r="E448" s="18" t="s">
        <v>55</v>
      </c>
      <c r="F448" s="20">
        <v>32.398000000000003</v>
      </c>
      <c r="G448" s="20">
        <v>140.3655</v>
      </c>
      <c r="H448" s="26" t="s">
        <v>104</v>
      </c>
      <c r="I448" s="23">
        <v>2.41</v>
      </c>
      <c r="J448" s="27">
        <v>4.3829181494661924E-2</v>
      </c>
      <c r="K448" s="21">
        <v>50.34</v>
      </c>
      <c r="L448" s="21">
        <v>2.17</v>
      </c>
      <c r="M448" s="21">
        <v>0.20580000000000001</v>
      </c>
      <c r="N448" s="21">
        <v>13.22</v>
      </c>
      <c r="O448" s="21">
        <v>0.92410000000000003</v>
      </c>
      <c r="P448" s="21">
        <v>5.75</v>
      </c>
      <c r="Q448" s="21">
        <v>10.53</v>
      </c>
      <c r="R448" s="21">
        <v>0.17760000000000001</v>
      </c>
      <c r="S448" s="21">
        <v>13.94</v>
      </c>
      <c r="T448" s="21">
        <v>1.46E-2</v>
      </c>
      <c r="U448" s="20"/>
      <c r="V448" s="20">
        <f t="shared" si="23"/>
        <v>97.272100000000009</v>
      </c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4"/>
      <c r="BD448" s="24"/>
      <c r="BE448" s="24"/>
      <c r="BF448" s="24"/>
      <c r="BG448" s="20"/>
      <c r="BH448" s="25"/>
      <c r="BI448" s="20"/>
    </row>
    <row r="449" spans="1:61" s="18" customFormat="1" x14ac:dyDescent="0.2">
      <c r="A449" s="18" t="s">
        <v>52</v>
      </c>
      <c r="B449" s="23" t="s">
        <v>53</v>
      </c>
      <c r="C449" s="26" t="s">
        <v>582</v>
      </c>
      <c r="D449" s="18" t="s">
        <v>512</v>
      </c>
      <c r="E449" s="18" t="s">
        <v>55</v>
      </c>
      <c r="F449" s="20">
        <v>32.398000000000003</v>
      </c>
      <c r="G449" s="20">
        <v>140.3655</v>
      </c>
      <c r="H449" s="26" t="s">
        <v>104</v>
      </c>
      <c r="I449" s="23">
        <v>56.64</v>
      </c>
      <c r="J449" s="27">
        <v>0.81580260977651431</v>
      </c>
      <c r="K449" s="21">
        <v>51.76</v>
      </c>
      <c r="L449" s="21">
        <v>2.37</v>
      </c>
      <c r="M449" s="21">
        <v>0.27360000000000001</v>
      </c>
      <c r="N449" s="21">
        <v>12.12</v>
      </c>
      <c r="O449" s="21">
        <v>1.0288999999999999</v>
      </c>
      <c r="P449" s="21">
        <v>5.43</v>
      </c>
      <c r="Q449" s="21">
        <v>9.9</v>
      </c>
      <c r="R449" s="21">
        <v>0.32040000000000002</v>
      </c>
      <c r="S449" s="21">
        <v>14</v>
      </c>
      <c r="T449" s="21">
        <v>7.6899999999999996E-2</v>
      </c>
      <c r="U449" s="20"/>
      <c r="V449" s="20">
        <f t="shared" si="23"/>
        <v>97.279799999999994</v>
      </c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4"/>
      <c r="BD449" s="24"/>
      <c r="BE449" s="24"/>
      <c r="BF449" s="24"/>
      <c r="BG449" s="20"/>
      <c r="BH449" s="25"/>
      <c r="BI449" s="20"/>
    </row>
    <row r="450" spans="1:61" s="18" customFormat="1" x14ac:dyDescent="0.2">
      <c r="A450" s="18" t="s">
        <v>301</v>
      </c>
      <c r="B450" s="23" t="s">
        <v>103</v>
      </c>
      <c r="C450" s="18" t="s">
        <v>689</v>
      </c>
      <c r="D450" s="18" t="s">
        <v>689</v>
      </c>
      <c r="E450" s="18" t="s">
        <v>55</v>
      </c>
      <c r="F450" s="20">
        <v>30.861000000000001</v>
      </c>
      <c r="G450" s="20">
        <v>141.3142</v>
      </c>
      <c r="H450" s="18" t="s">
        <v>558</v>
      </c>
      <c r="I450" s="19"/>
      <c r="J450" s="21">
        <v>1.9249999999999998</v>
      </c>
      <c r="K450" s="21">
        <v>54.97</v>
      </c>
      <c r="L450" s="21">
        <v>2.72</v>
      </c>
      <c r="M450" s="21">
        <v>0.44</v>
      </c>
      <c r="N450" s="21">
        <v>11.43</v>
      </c>
      <c r="O450" s="21">
        <v>1.1599999999999999</v>
      </c>
      <c r="P450" s="21">
        <v>3.43</v>
      </c>
      <c r="Q450" s="21">
        <v>8.4700000000000006</v>
      </c>
      <c r="R450" s="21">
        <v>0.23</v>
      </c>
      <c r="S450" s="21">
        <v>14.3</v>
      </c>
      <c r="T450" s="21">
        <v>0.13</v>
      </c>
      <c r="U450" s="20"/>
      <c r="V450" s="20">
        <f t="shared" si="23"/>
        <v>97.28</v>
      </c>
      <c r="W450" s="20"/>
      <c r="X450" s="20"/>
      <c r="Y450" s="20">
        <v>1260</v>
      </c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4"/>
      <c r="BD450" s="24"/>
      <c r="BE450" s="24"/>
      <c r="BF450" s="24"/>
      <c r="BG450" s="20"/>
      <c r="BH450" s="25"/>
      <c r="BI450" s="20"/>
    </row>
    <row r="451" spans="1:61" s="18" customFormat="1" x14ac:dyDescent="0.2">
      <c r="A451" s="18" t="s">
        <v>52</v>
      </c>
      <c r="B451" s="23" t="s">
        <v>53</v>
      </c>
      <c r="C451" s="26" t="s">
        <v>251</v>
      </c>
      <c r="D451" s="18" t="s">
        <v>316</v>
      </c>
      <c r="E451" s="18" t="s">
        <v>55</v>
      </c>
      <c r="F451" s="20">
        <v>32.398000000000003</v>
      </c>
      <c r="G451" s="20">
        <v>140.3655</v>
      </c>
      <c r="H451" s="26" t="s">
        <v>104</v>
      </c>
      <c r="I451" s="23">
        <v>2.41</v>
      </c>
      <c r="J451" s="27">
        <v>4.3829181494661924E-2</v>
      </c>
      <c r="K451" s="21">
        <v>51.69</v>
      </c>
      <c r="L451" s="21">
        <v>2.29</v>
      </c>
      <c r="M451" s="21">
        <v>0.2555</v>
      </c>
      <c r="N451" s="21">
        <v>13.38</v>
      </c>
      <c r="O451" s="21">
        <v>1.0392999999999999</v>
      </c>
      <c r="P451" s="21">
        <v>4.97</v>
      </c>
      <c r="Q451" s="21">
        <v>9.81</v>
      </c>
      <c r="R451" s="21">
        <v>0.17269999999999999</v>
      </c>
      <c r="S451" s="21">
        <v>13.6</v>
      </c>
      <c r="T451" s="21">
        <v>7.8299999999999995E-2</v>
      </c>
      <c r="U451" s="20"/>
      <c r="V451" s="20">
        <f t="shared" si="23"/>
        <v>97.285799999999995</v>
      </c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4"/>
      <c r="BD451" s="24"/>
      <c r="BE451" s="24"/>
      <c r="BF451" s="24"/>
      <c r="BG451" s="20"/>
      <c r="BH451" s="25"/>
      <c r="BI451" s="20"/>
    </row>
    <row r="452" spans="1:61" s="18" customFormat="1" x14ac:dyDescent="0.2">
      <c r="A452" s="18" t="s">
        <v>242</v>
      </c>
      <c r="B452" s="19" t="s">
        <v>303</v>
      </c>
      <c r="C452" s="18" t="s">
        <v>606</v>
      </c>
      <c r="D452" s="18" t="s">
        <v>249</v>
      </c>
      <c r="E452" s="26" t="s">
        <v>55</v>
      </c>
      <c r="F452" s="25">
        <f>31.88</f>
        <v>31.88</v>
      </c>
      <c r="G452" s="25">
        <v>141.22999999999999</v>
      </c>
      <c r="H452" s="18" t="s">
        <v>175</v>
      </c>
      <c r="I452" s="19">
        <v>38.9</v>
      </c>
      <c r="J452" s="21">
        <v>5.6</v>
      </c>
      <c r="K452" s="21">
        <v>54.58</v>
      </c>
      <c r="L452" s="21">
        <v>2.64</v>
      </c>
      <c r="M452" s="21">
        <v>0.2</v>
      </c>
      <c r="N452" s="21">
        <v>14.37</v>
      </c>
      <c r="O452" s="21">
        <v>1.29</v>
      </c>
      <c r="P452" s="21">
        <v>4.12</v>
      </c>
      <c r="Q452" s="21">
        <v>8.9700000000000006</v>
      </c>
      <c r="R452" s="21">
        <v>0.15</v>
      </c>
      <c r="S452" s="21">
        <v>13.68</v>
      </c>
      <c r="T452" s="21"/>
      <c r="U452" s="20"/>
      <c r="V452" s="20">
        <v>97.29</v>
      </c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4"/>
      <c r="BD452" s="24"/>
      <c r="BE452" s="24"/>
      <c r="BF452" s="24"/>
      <c r="BG452" s="20"/>
      <c r="BH452" s="25"/>
      <c r="BI452" s="20"/>
    </row>
    <row r="453" spans="1:61" s="18" customFormat="1" x14ac:dyDescent="0.2">
      <c r="A453" s="18" t="s">
        <v>52</v>
      </c>
      <c r="B453" s="23" t="s">
        <v>53</v>
      </c>
      <c r="C453" s="26" t="s">
        <v>582</v>
      </c>
      <c r="D453" s="18" t="s">
        <v>517</v>
      </c>
      <c r="E453" s="18" t="s">
        <v>55</v>
      </c>
      <c r="F453" s="20">
        <v>32.398000000000003</v>
      </c>
      <c r="G453" s="20">
        <v>140.3655</v>
      </c>
      <c r="H453" s="26" t="s">
        <v>104</v>
      </c>
      <c r="I453" s="23">
        <v>56.64</v>
      </c>
      <c r="J453" s="27">
        <v>0.81580260977651431</v>
      </c>
      <c r="K453" s="21">
        <v>52.03</v>
      </c>
      <c r="L453" s="21">
        <v>2.6</v>
      </c>
      <c r="M453" s="21">
        <v>0.3115</v>
      </c>
      <c r="N453" s="21">
        <v>13.25</v>
      </c>
      <c r="O453" s="21">
        <v>1.2363999999999999</v>
      </c>
      <c r="P453" s="21">
        <v>4.5</v>
      </c>
      <c r="Q453" s="21">
        <v>9.26</v>
      </c>
      <c r="R453" s="21">
        <v>0.16639999999999999</v>
      </c>
      <c r="S453" s="21">
        <v>13.89</v>
      </c>
      <c r="T453" s="21">
        <v>5.5399999999999998E-2</v>
      </c>
      <c r="U453" s="20"/>
      <c r="V453" s="20">
        <f t="shared" ref="V453:V459" si="24">SUM(K453:T453)</f>
        <v>97.299700000000016</v>
      </c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4"/>
      <c r="BD453" s="24"/>
      <c r="BE453" s="24"/>
      <c r="BF453" s="24"/>
      <c r="BG453" s="20"/>
      <c r="BH453" s="25"/>
      <c r="BI453" s="20"/>
    </row>
    <row r="454" spans="1:61" s="18" customFormat="1" x14ac:dyDescent="0.2">
      <c r="A454" s="18" t="s">
        <v>301</v>
      </c>
      <c r="B454" s="23" t="s">
        <v>103</v>
      </c>
      <c r="C454" s="18" t="s">
        <v>112</v>
      </c>
      <c r="D454" s="18" t="s">
        <v>112</v>
      </c>
      <c r="E454" s="18" t="s">
        <v>55</v>
      </c>
      <c r="F454" s="20">
        <v>30.861000000000001</v>
      </c>
      <c r="G454" s="20">
        <v>141.3142</v>
      </c>
      <c r="H454" s="18" t="s">
        <v>557</v>
      </c>
      <c r="I454" s="19"/>
      <c r="J454" s="21">
        <v>6.0309999999999997</v>
      </c>
      <c r="K454" s="21">
        <v>52.82</v>
      </c>
      <c r="L454" s="21">
        <v>1.91</v>
      </c>
      <c r="M454" s="21">
        <v>0.25</v>
      </c>
      <c r="N454" s="21">
        <v>9.35</v>
      </c>
      <c r="O454" s="21">
        <v>0.59</v>
      </c>
      <c r="P454" s="21">
        <v>5.93</v>
      </c>
      <c r="Q454" s="21">
        <v>10.62</v>
      </c>
      <c r="R454" s="21">
        <v>0.22</v>
      </c>
      <c r="S454" s="21">
        <v>15.5</v>
      </c>
      <c r="T454" s="21">
        <v>0.11</v>
      </c>
      <c r="U454" s="20"/>
      <c r="V454" s="20">
        <f t="shared" si="24"/>
        <v>97.3</v>
      </c>
      <c r="W454" s="20"/>
      <c r="X454" s="20"/>
      <c r="Y454" s="20">
        <v>678</v>
      </c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4"/>
      <c r="BD454" s="24"/>
      <c r="BE454" s="24"/>
      <c r="BF454" s="24"/>
      <c r="BG454" s="20"/>
      <c r="BH454" s="25"/>
      <c r="BI454" s="20"/>
    </row>
    <row r="455" spans="1:61" s="18" customFormat="1" x14ac:dyDescent="0.2">
      <c r="A455" s="18" t="s">
        <v>301</v>
      </c>
      <c r="B455" s="23" t="s">
        <v>103</v>
      </c>
      <c r="C455" s="18" t="s">
        <v>112</v>
      </c>
      <c r="D455" s="18" t="s">
        <v>112</v>
      </c>
      <c r="E455" s="18" t="s">
        <v>55</v>
      </c>
      <c r="F455" s="20">
        <v>30.861000000000001</v>
      </c>
      <c r="G455" s="20">
        <v>141.3142</v>
      </c>
      <c r="H455" s="18" t="s">
        <v>557</v>
      </c>
      <c r="I455" s="19"/>
      <c r="J455" s="21">
        <v>6.0309999999999997</v>
      </c>
      <c r="K455" s="21">
        <v>52.37</v>
      </c>
      <c r="L455" s="21">
        <v>1.67</v>
      </c>
      <c r="M455" s="21">
        <v>0.2</v>
      </c>
      <c r="N455" s="21">
        <v>10.83</v>
      </c>
      <c r="O455" s="21">
        <v>0.65</v>
      </c>
      <c r="P455" s="21">
        <v>5.69</v>
      </c>
      <c r="Q455" s="21">
        <v>10.63</v>
      </c>
      <c r="R455" s="21">
        <v>0.23</v>
      </c>
      <c r="S455" s="21">
        <v>14.93</v>
      </c>
      <c r="T455" s="21">
        <v>0.1</v>
      </c>
      <c r="U455" s="20"/>
      <c r="V455" s="20">
        <f t="shared" si="24"/>
        <v>97.300000000000011</v>
      </c>
      <c r="W455" s="20"/>
      <c r="X455" s="20"/>
      <c r="Y455" s="20">
        <v>503</v>
      </c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4"/>
      <c r="BD455" s="24"/>
      <c r="BE455" s="24"/>
      <c r="BF455" s="24"/>
      <c r="BG455" s="20"/>
      <c r="BH455" s="25"/>
      <c r="BI455" s="20"/>
    </row>
    <row r="456" spans="1:61" s="18" customFormat="1" x14ac:dyDescent="0.2">
      <c r="A456" s="18" t="s">
        <v>52</v>
      </c>
      <c r="B456" s="23" t="s">
        <v>53</v>
      </c>
      <c r="C456" s="26" t="s">
        <v>254</v>
      </c>
      <c r="D456" s="18" t="s">
        <v>335</v>
      </c>
      <c r="E456" s="18" t="s">
        <v>55</v>
      </c>
      <c r="F456" s="20">
        <v>32.398000000000003</v>
      </c>
      <c r="G456" s="20">
        <v>140.3655</v>
      </c>
      <c r="H456" s="26" t="s">
        <v>104</v>
      </c>
      <c r="I456" s="23">
        <v>12.95</v>
      </c>
      <c r="J456" s="27">
        <v>0.2070045192278136</v>
      </c>
      <c r="K456" s="21">
        <v>52.99</v>
      </c>
      <c r="L456" s="21">
        <v>2.5</v>
      </c>
      <c r="M456" s="21">
        <v>0.30270000000000002</v>
      </c>
      <c r="N456" s="21">
        <v>12.64</v>
      </c>
      <c r="O456" s="21">
        <v>1.1395999999999999</v>
      </c>
      <c r="P456" s="21">
        <v>4.2699999999999996</v>
      </c>
      <c r="Q456" s="21">
        <v>8.9700000000000006</v>
      </c>
      <c r="R456" s="21">
        <v>0.2321</v>
      </c>
      <c r="S456" s="21">
        <v>14.19</v>
      </c>
      <c r="T456" s="21">
        <v>6.7000000000000004E-2</v>
      </c>
      <c r="U456" s="20"/>
      <c r="V456" s="20">
        <f t="shared" si="24"/>
        <v>97.301400000000001</v>
      </c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4"/>
      <c r="BD456" s="24"/>
      <c r="BE456" s="24"/>
      <c r="BF456" s="24"/>
      <c r="BG456" s="20"/>
      <c r="BH456" s="25"/>
      <c r="BI456" s="20"/>
    </row>
    <row r="457" spans="1:61" s="18" customFormat="1" x14ac:dyDescent="0.2">
      <c r="A457" s="18" t="s">
        <v>52</v>
      </c>
      <c r="B457" s="23" t="s">
        <v>53</v>
      </c>
      <c r="C457" s="26" t="s">
        <v>256</v>
      </c>
      <c r="D457" s="18" t="s">
        <v>355</v>
      </c>
      <c r="E457" s="18" t="s">
        <v>55</v>
      </c>
      <c r="F457" s="20">
        <v>32.398000000000003</v>
      </c>
      <c r="G457" s="20">
        <v>140.3655</v>
      </c>
      <c r="H457" s="26" t="s">
        <v>104</v>
      </c>
      <c r="I457" s="23">
        <v>23.19</v>
      </c>
      <c r="J457" s="27">
        <v>0.3349350547680443</v>
      </c>
      <c r="K457" s="21">
        <v>54.25</v>
      </c>
      <c r="L457" s="21">
        <v>2.86</v>
      </c>
      <c r="M457" s="21">
        <v>0.23369999999999999</v>
      </c>
      <c r="N457" s="21">
        <v>11.61</v>
      </c>
      <c r="O457" s="21">
        <v>1.0467</v>
      </c>
      <c r="P457" s="21">
        <v>3.55</v>
      </c>
      <c r="Q457" s="21">
        <v>8.56</v>
      </c>
      <c r="R457" s="21">
        <v>0.3</v>
      </c>
      <c r="S457" s="21">
        <v>14.82</v>
      </c>
      <c r="T457" s="21">
        <v>7.8399999999999997E-2</v>
      </c>
      <c r="U457" s="20"/>
      <c r="V457" s="20">
        <f t="shared" si="24"/>
        <v>97.308800000000005</v>
      </c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4"/>
      <c r="BD457" s="24"/>
      <c r="BE457" s="24"/>
      <c r="BF457" s="24"/>
      <c r="BG457" s="20"/>
      <c r="BH457" s="25"/>
      <c r="BI457" s="20"/>
    </row>
    <row r="458" spans="1:61" s="18" customFormat="1" x14ac:dyDescent="0.2">
      <c r="A458" s="18" t="s">
        <v>301</v>
      </c>
      <c r="B458" s="23" t="s">
        <v>103</v>
      </c>
      <c r="C458" s="18" t="s">
        <v>636</v>
      </c>
      <c r="D458" s="18" t="s">
        <v>636</v>
      </c>
      <c r="E458" s="18" t="s">
        <v>55</v>
      </c>
      <c r="F458" s="20">
        <v>30.861000000000001</v>
      </c>
      <c r="G458" s="20">
        <v>141.3142</v>
      </c>
      <c r="H458" s="18" t="s">
        <v>558</v>
      </c>
      <c r="I458" s="19"/>
      <c r="J458" s="21">
        <v>4.7930000000000001</v>
      </c>
      <c r="K458" s="21">
        <v>56.29</v>
      </c>
      <c r="L458" s="21">
        <v>2.9</v>
      </c>
      <c r="M458" s="21">
        <v>0.38</v>
      </c>
      <c r="N458" s="21">
        <v>10.3</v>
      </c>
      <c r="O458" s="21">
        <v>0.96</v>
      </c>
      <c r="P458" s="21">
        <v>3.43</v>
      </c>
      <c r="Q458" s="21">
        <v>7.76</v>
      </c>
      <c r="R458" s="21">
        <v>0.19</v>
      </c>
      <c r="S458" s="21">
        <v>15</v>
      </c>
      <c r="T458" s="21">
        <v>0.1</v>
      </c>
      <c r="U458" s="20"/>
      <c r="V458" s="20">
        <f t="shared" si="24"/>
        <v>97.31</v>
      </c>
      <c r="W458" s="20"/>
      <c r="X458" s="20"/>
      <c r="Y458" s="20">
        <v>1210</v>
      </c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4"/>
      <c r="BD458" s="24"/>
      <c r="BE458" s="24"/>
      <c r="BF458" s="24"/>
      <c r="BG458" s="20"/>
      <c r="BH458" s="25"/>
      <c r="BI458" s="20"/>
    </row>
    <row r="459" spans="1:61" s="18" customFormat="1" x14ac:dyDescent="0.2">
      <c r="A459" s="18" t="s">
        <v>301</v>
      </c>
      <c r="B459" s="23" t="s">
        <v>103</v>
      </c>
      <c r="C459" s="18" t="s">
        <v>112</v>
      </c>
      <c r="D459" s="18" t="s">
        <v>112</v>
      </c>
      <c r="E459" s="18" t="s">
        <v>55</v>
      </c>
      <c r="F459" s="20">
        <v>30.861000000000001</v>
      </c>
      <c r="G459" s="20">
        <v>141.3142</v>
      </c>
      <c r="H459" s="18" t="s">
        <v>558</v>
      </c>
      <c r="I459" s="19"/>
      <c r="J459" s="21">
        <v>6.0309999999999997</v>
      </c>
      <c r="K459" s="21">
        <v>53.15</v>
      </c>
      <c r="L459" s="21">
        <v>2.31</v>
      </c>
      <c r="M459" s="21">
        <v>0.2</v>
      </c>
      <c r="N459" s="21">
        <v>10.99</v>
      </c>
      <c r="O459" s="21">
        <v>0.78</v>
      </c>
      <c r="P459" s="21">
        <v>5.2</v>
      </c>
      <c r="Q459" s="21">
        <v>9.73</v>
      </c>
      <c r="R459" s="21">
        <v>0.22</v>
      </c>
      <c r="S459" s="21">
        <v>14.6</v>
      </c>
      <c r="T459" s="21">
        <v>0.13</v>
      </c>
      <c r="U459" s="20"/>
      <c r="V459" s="20">
        <f t="shared" si="24"/>
        <v>97.31</v>
      </c>
      <c r="W459" s="20"/>
      <c r="X459" s="20"/>
      <c r="Y459" s="20">
        <v>980</v>
      </c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4"/>
      <c r="BD459" s="24"/>
      <c r="BE459" s="24"/>
      <c r="BF459" s="24"/>
      <c r="BG459" s="20"/>
      <c r="BH459" s="25"/>
      <c r="BI459" s="20"/>
    </row>
    <row r="460" spans="1:61" s="18" customFormat="1" x14ac:dyDescent="0.2">
      <c r="A460" s="18" t="s">
        <v>242</v>
      </c>
      <c r="B460" s="19" t="s">
        <v>303</v>
      </c>
      <c r="C460" s="18" t="s">
        <v>606</v>
      </c>
      <c r="D460" s="18" t="s">
        <v>249</v>
      </c>
      <c r="E460" s="26" t="s">
        <v>55</v>
      </c>
      <c r="F460" s="25">
        <f>31.88</f>
        <v>31.88</v>
      </c>
      <c r="G460" s="25">
        <v>141.22999999999999</v>
      </c>
      <c r="H460" s="18" t="s">
        <v>175</v>
      </c>
      <c r="I460" s="19">
        <v>38.9</v>
      </c>
      <c r="J460" s="21">
        <v>5.6</v>
      </c>
      <c r="K460" s="21">
        <v>54.04</v>
      </c>
      <c r="L460" s="21">
        <v>2.23</v>
      </c>
      <c r="M460" s="21">
        <v>0.18</v>
      </c>
      <c r="N460" s="21">
        <v>13.7</v>
      </c>
      <c r="O460" s="21">
        <v>1.21</v>
      </c>
      <c r="P460" s="21">
        <v>4.3499999999999996</v>
      </c>
      <c r="Q460" s="21">
        <v>9.43</v>
      </c>
      <c r="R460" s="21">
        <v>0.16</v>
      </c>
      <c r="S460" s="21">
        <v>14.7</v>
      </c>
      <c r="T460" s="21"/>
      <c r="U460" s="20"/>
      <c r="V460" s="20">
        <v>97.31</v>
      </c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4"/>
      <c r="BD460" s="24"/>
      <c r="BE460" s="24"/>
      <c r="BF460" s="24"/>
      <c r="BG460" s="20"/>
      <c r="BH460" s="25"/>
      <c r="BI460" s="20"/>
    </row>
    <row r="461" spans="1:61" s="18" customFormat="1" x14ac:dyDescent="0.2">
      <c r="A461" s="18" t="s">
        <v>301</v>
      </c>
      <c r="B461" s="23" t="s">
        <v>103</v>
      </c>
      <c r="C461" s="18" t="s">
        <v>112</v>
      </c>
      <c r="D461" s="18" t="s">
        <v>112</v>
      </c>
      <c r="E461" s="18" t="s">
        <v>55</v>
      </c>
      <c r="F461" s="20">
        <v>30.861000000000001</v>
      </c>
      <c r="G461" s="20">
        <v>141.3142</v>
      </c>
      <c r="H461" s="18" t="s">
        <v>557</v>
      </c>
      <c r="I461" s="19"/>
      <c r="J461" s="21">
        <v>6.0309999999999997</v>
      </c>
      <c r="K461" s="21">
        <v>53.81</v>
      </c>
      <c r="L461" s="21">
        <v>1.98</v>
      </c>
      <c r="M461" s="21">
        <v>0.19</v>
      </c>
      <c r="N461" s="21">
        <v>9</v>
      </c>
      <c r="O461" s="21">
        <v>0.56000000000000005</v>
      </c>
      <c r="P461" s="21">
        <v>5.76</v>
      </c>
      <c r="Q461" s="21">
        <v>10.55</v>
      </c>
      <c r="R461" s="21">
        <v>0.22</v>
      </c>
      <c r="S461" s="21">
        <v>15.15</v>
      </c>
      <c r="T461" s="21">
        <v>0.1</v>
      </c>
      <c r="U461" s="20"/>
      <c r="V461" s="20">
        <f t="shared" ref="V461:V499" si="25">SUM(K461:T461)</f>
        <v>97.32</v>
      </c>
      <c r="W461" s="20"/>
      <c r="X461" s="20"/>
      <c r="Y461" s="20">
        <v>783</v>
      </c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4"/>
      <c r="BD461" s="24"/>
      <c r="BE461" s="24"/>
      <c r="BF461" s="24"/>
      <c r="BG461" s="20"/>
      <c r="BH461" s="25"/>
      <c r="BI461" s="20"/>
    </row>
    <row r="462" spans="1:61" s="18" customFormat="1" x14ac:dyDescent="0.2">
      <c r="A462" s="18" t="s">
        <v>301</v>
      </c>
      <c r="B462" s="23" t="s">
        <v>103</v>
      </c>
      <c r="C462" s="18" t="s">
        <v>653</v>
      </c>
      <c r="D462" s="18" t="s">
        <v>653</v>
      </c>
      <c r="E462" s="18" t="s">
        <v>55</v>
      </c>
      <c r="F462" s="20">
        <v>30.861000000000001</v>
      </c>
      <c r="G462" s="20">
        <v>141.3142</v>
      </c>
      <c r="H462" s="18" t="s">
        <v>558</v>
      </c>
      <c r="I462" s="19"/>
      <c r="J462" s="21">
        <v>9.7569999999999997</v>
      </c>
      <c r="K462" s="21">
        <v>50.72</v>
      </c>
      <c r="L462" s="21">
        <v>2.12</v>
      </c>
      <c r="M462" s="21">
        <v>0.18</v>
      </c>
      <c r="N462" s="21">
        <v>10.27</v>
      </c>
      <c r="O462" s="21">
        <v>0.69</v>
      </c>
      <c r="P462" s="21">
        <v>5.77</v>
      </c>
      <c r="Q462" s="21">
        <v>11.76</v>
      </c>
      <c r="R462" s="21">
        <v>0.22</v>
      </c>
      <c r="S462" s="21">
        <v>15.5</v>
      </c>
      <c r="T462" s="21">
        <v>0.09</v>
      </c>
      <c r="U462" s="20"/>
      <c r="V462" s="20">
        <f t="shared" si="25"/>
        <v>97.32</v>
      </c>
      <c r="W462" s="20"/>
      <c r="X462" s="20"/>
      <c r="Y462" s="20">
        <v>610</v>
      </c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4"/>
      <c r="BD462" s="24"/>
      <c r="BE462" s="24"/>
      <c r="BF462" s="24"/>
      <c r="BG462" s="20"/>
      <c r="BH462" s="25"/>
      <c r="BI462" s="20"/>
    </row>
    <row r="463" spans="1:61" s="18" customFormat="1" x14ac:dyDescent="0.2">
      <c r="A463" s="18" t="s">
        <v>301</v>
      </c>
      <c r="B463" s="23" t="s">
        <v>103</v>
      </c>
      <c r="C463" s="18" t="s">
        <v>630</v>
      </c>
      <c r="D463" s="18" t="s">
        <v>630</v>
      </c>
      <c r="E463" s="18" t="s">
        <v>55</v>
      </c>
      <c r="F463" s="20">
        <v>30.861000000000001</v>
      </c>
      <c r="G463" s="20">
        <v>141.3142</v>
      </c>
      <c r="H463" s="18" t="s">
        <v>558</v>
      </c>
      <c r="I463" s="19"/>
      <c r="J463" s="21">
        <v>3.52</v>
      </c>
      <c r="K463" s="21">
        <v>53.72</v>
      </c>
      <c r="L463" s="21">
        <v>2.41</v>
      </c>
      <c r="M463" s="21">
        <v>0.3</v>
      </c>
      <c r="N463" s="21">
        <v>11.03</v>
      </c>
      <c r="O463" s="21">
        <v>0.8</v>
      </c>
      <c r="P463" s="21">
        <v>4.76</v>
      </c>
      <c r="Q463" s="21">
        <v>9.57</v>
      </c>
      <c r="R463" s="21">
        <v>0.23</v>
      </c>
      <c r="S463" s="21">
        <v>14.5</v>
      </c>
      <c r="T463" s="21">
        <v>0</v>
      </c>
      <c r="U463" s="20"/>
      <c r="V463" s="20">
        <f t="shared" si="25"/>
        <v>97.320000000000007</v>
      </c>
      <c r="W463" s="20"/>
      <c r="X463" s="20"/>
      <c r="Y463" s="20">
        <v>770</v>
      </c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4"/>
      <c r="BD463" s="24"/>
      <c r="BE463" s="24"/>
      <c r="BF463" s="24"/>
      <c r="BG463" s="20"/>
      <c r="BH463" s="25"/>
      <c r="BI463" s="20"/>
    </row>
    <row r="464" spans="1:61" s="18" customFormat="1" x14ac:dyDescent="0.2">
      <c r="A464" s="18" t="s">
        <v>52</v>
      </c>
      <c r="B464" s="23" t="s">
        <v>53</v>
      </c>
      <c r="C464" s="18" t="s">
        <v>569</v>
      </c>
      <c r="D464" s="18" t="s">
        <v>322</v>
      </c>
      <c r="E464" s="18" t="s">
        <v>55</v>
      </c>
      <c r="F464" s="20">
        <v>32.398000000000003</v>
      </c>
      <c r="G464" s="20">
        <v>140.3655</v>
      </c>
      <c r="H464" s="26" t="s">
        <v>104</v>
      </c>
      <c r="I464" s="23">
        <v>4.55</v>
      </c>
      <c r="J464" s="27">
        <v>8.7999999999999995E-2</v>
      </c>
      <c r="K464" s="21">
        <v>50.74</v>
      </c>
      <c r="L464" s="21">
        <v>1.89</v>
      </c>
      <c r="M464" s="21">
        <v>0.26640000000000003</v>
      </c>
      <c r="N464" s="21">
        <v>14.49</v>
      </c>
      <c r="O464" s="21">
        <v>1.3740000000000001</v>
      </c>
      <c r="P464" s="21">
        <v>5.31</v>
      </c>
      <c r="Q464" s="21">
        <v>9.31</v>
      </c>
      <c r="R464" s="21">
        <v>0.22489999999999999</v>
      </c>
      <c r="S464" s="21">
        <v>13.58</v>
      </c>
      <c r="T464" s="21">
        <v>0.14269999999999999</v>
      </c>
      <c r="U464" s="20"/>
      <c r="V464" s="20">
        <f t="shared" si="25"/>
        <v>97.328000000000003</v>
      </c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4"/>
      <c r="BD464" s="24"/>
      <c r="BE464" s="24"/>
      <c r="BF464" s="24"/>
      <c r="BG464" s="20"/>
      <c r="BH464" s="25"/>
      <c r="BI464" s="20"/>
    </row>
    <row r="465" spans="1:92" s="18" customFormat="1" x14ac:dyDescent="0.2">
      <c r="A465" s="18" t="s">
        <v>102</v>
      </c>
      <c r="B465" s="23" t="s">
        <v>103</v>
      </c>
      <c r="C465" s="18" t="s">
        <v>275</v>
      </c>
      <c r="D465" s="18" t="s">
        <v>275</v>
      </c>
      <c r="E465" s="26" t="s">
        <v>55</v>
      </c>
      <c r="F465" s="20">
        <v>30.861000000000001</v>
      </c>
      <c r="G465" s="20">
        <v>141.3142</v>
      </c>
      <c r="H465" s="18" t="s">
        <v>111</v>
      </c>
      <c r="I465" s="19"/>
      <c r="J465" s="21">
        <v>6.03</v>
      </c>
      <c r="K465" s="21">
        <v>52.37</v>
      </c>
      <c r="L465" s="21">
        <v>1.67</v>
      </c>
      <c r="M465" s="21">
        <v>0.23</v>
      </c>
      <c r="N465" s="21">
        <v>10.83</v>
      </c>
      <c r="O465" s="21">
        <v>0.65</v>
      </c>
      <c r="P465" s="21">
        <v>5.69</v>
      </c>
      <c r="Q465" s="21">
        <v>10.63</v>
      </c>
      <c r="R465" s="21">
        <v>0.23</v>
      </c>
      <c r="S465" s="21">
        <v>14.93</v>
      </c>
      <c r="T465" s="21">
        <v>0.1</v>
      </c>
      <c r="U465" s="22"/>
      <c r="V465" s="22">
        <f t="shared" si="25"/>
        <v>97.329999999999984</v>
      </c>
      <c r="W465" s="22">
        <v>3.02</v>
      </c>
      <c r="X465" s="22">
        <v>102</v>
      </c>
      <c r="Y465" s="22">
        <v>503</v>
      </c>
      <c r="Z465" s="22">
        <v>11</v>
      </c>
      <c r="AA465" s="22">
        <v>7.7</v>
      </c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4"/>
      <c r="BD465" s="24"/>
      <c r="BE465" s="24"/>
      <c r="BF465" s="24"/>
      <c r="BG465" s="20">
        <v>6.4</v>
      </c>
      <c r="BH465" s="25"/>
      <c r="BI465" s="20"/>
    </row>
    <row r="466" spans="1:92" s="18" customFormat="1" x14ac:dyDescent="0.2">
      <c r="A466" s="18" t="s">
        <v>567</v>
      </c>
      <c r="B466" s="23" t="s">
        <v>103</v>
      </c>
      <c r="C466" s="18" t="s">
        <v>275</v>
      </c>
      <c r="D466" s="18" t="s">
        <v>725</v>
      </c>
      <c r="E466" s="18" t="s">
        <v>55</v>
      </c>
      <c r="F466" s="20">
        <v>30.861000000000001</v>
      </c>
      <c r="G466" s="20">
        <v>141.3142</v>
      </c>
      <c r="H466" s="18" t="s">
        <v>557</v>
      </c>
      <c r="I466" s="19"/>
      <c r="J466" s="21">
        <v>6.0299999999999994</v>
      </c>
      <c r="K466" s="21">
        <v>52.37</v>
      </c>
      <c r="L466" s="21">
        <v>1.67</v>
      </c>
      <c r="M466" s="21">
        <v>0.23</v>
      </c>
      <c r="N466" s="21">
        <v>10.83</v>
      </c>
      <c r="O466" s="21">
        <v>0.65</v>
      </c>
      <c r="P466" s="21">
        <v>5.69</v>
      </c>
      <c r="Q466" s="21">
        <v>10.63</v>
      </c>
      <c r="R466" s="21">
        <v>0.23</v>
      </c>
      <c r="S466" s="21">
        <v>14.93</v>
      </c>
      <c r="T466" s="21">
        <v>0.1</v>
      </c>
      <c r="U466" s="20"/>
      <c r="V466" s="20">
        <f t="shared" si="25"/>
        <v>97.329999999999984</v>
      </c>
      <c r="W466" s="20">
        <v>3.02</v>
      </c>
      <c r="X466" s="20">
        <v>102</v>
      </c>
      <c r="Y466" s="20">
        <v>503</v>
      </c>
      <c r="Z466" s="20">
        <v>11</v>
      </c>
      <c r="AA466" s="20">
        <v>7.7</v>
      </c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4"/>
      <c r="BD466" s="24"/>
      <c r="BE466" s="24"/>
      <c r="BF466" s="24"/>
      <c r="BG466" s="20">
        <v>6.4</v>
      </c>
      <c r="BH466" s="25"/>
      <c r="BI466" s="20"/>
    </row>
    <row r="467" spans="1:92" s="18" customFormat="1" x14ac:dyDescent="0.2">
      <c r="A467" s="18" t="s">
        <v>102</v>
      </c>
      <c r="B467" s="23" t="s">
        <v>103</v>
      </c>
      <c r="C467" s="18" t="s">
        <v>275</v>
      </c>
      <c r="D467" s="18" t="s">
        <v>275</v>
      </c>
      <c r="E467" s="18" t="s">
        <v>55</v>
      </c>
      <c r="F467" s="20">
        <v>30.861000000000001</v>
      </c>
      <c r="G467" s="20">
        <v>141.3142</v>
      </c>
      <c r="H467" s="18" t="s">
        <v>111</v>
      </c>
      <c r="I467" s="19"/>
      <c r="J467" s="21">
        <v>6.0299999999999994</v>
      </c>
      <c r="K467" s="21">
        <v>52.37</v>
      </c>
      <c r="L467" s="21">
        <v>1.67</v>
      </c>
      <c r="M467" s="21">
        <v>0.23</v>
      </c>
      <c r="N467" s="21">
        <v>10.83</v>
      </c>
      <c r="O467" s="21">
        <v>0.65</v>
      </c>
      <c r="P467" s="21">
        <v>5.69</v>
      </c>
      <c r="Q467" s="21">
        <v>10.63</v>
      </c>
      <c r="R467" s="21">
        <v>0.23</v>
      </c>
      <c r="S467" s="21">
        <v>14.93</v>
      </c>
      <c r="T467" s="21">
        <v>0.1</v>
      </c>
      <c r="U467" s="20"/>
      <c r="V467" s="20">
        <f t="shared" si="25"/>
        <v>97.329999999999984</v>
      </c>
      <c r="W467" s="20">
        <v>2.67</v>
      </c>
      <c r="X467" s="20">
        <v>102</v>
      </c>
      <c r="Y467" s="20">
        <v>503</v>
      </c>
      <c r="Z467" s="20">
        <v>11</v>
      </c>
      <c r="AA467" s="20">
        <v>7.7</v>
      </c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4"/>
      <c r="BD467" s="24"/>
      <c r="BE467" s="24"/>
      <c r="BF467" s="24"/>
      <c r="BG467" s="20">
        <v>6.4</v>
      </c>
      <c r="BH467" s="25"/>
      <c r="BI467" s="20"/>
    </row>
    <row r="468" spans="1:92" s="18" customFormat="1" x14ac:dyDescent="0.2">
      <c r="A468" s="18" t="s">
        <v>301</v>
      </c>
      <c r="B468" s="23" t="s">
        <v>103</v>
      </c>
      <c r="C468" s="18" t="s">
        <v>112</v>
      </c>
      <c r="D468" s="18" t="s">
        <v>112</v>
      </c>
      <c r="E468" s="18" t="s">
        <v>55</v>
      </c>
      <c r="F468" s="20">
        <v>30.861000000000001</v>
      </c>
      <c r="G468" s="20">
        <v>141.3142</v>
      </c>
      <c r="H468" s="18" t="s">
        <v>557</v>
      </c>
      <c r="I468" s="19"/>
      <c r="J468" s="21">
        <v>6.0309999999999997</v>
      </c>
      <c r="K468" s="21">
        <v>53.22</v>
      </c>
      <c r="L468" s="21">
        <v>2.0499999999999998</v>
      </c>
      <c r="M468" s="21">
        <v>0.31</v>
      </c>
      <c r="N468" s="21">
        <v>11.64</v>
      </c>
      <c r="O468" s="21">
        <v>0.77</v>
      </c>
      <c r="P468" s="21">
        <v>5.18</v>
      </c>
      <c r="Q468" s="21">
        <v>9.4499999999999993</v>
      </c>
      <c r="R468" s="21">
        <v>0.21</v>
      </c>
      <c r="S468" s="21">
        <v>14.41</v>
      </c>
      <c r="T468" s="21">
        <v>0.09</v>
      </c>
      <c r="U468" s="20"/>
      <c r="V468" s="20">
        <f t="shared" si="25"/>
        <v>97.329999999999984</v>
      </c>
      <c r="W468" s="20"/>
      <c r="X468" s="20"/>
      <c r="Y468" s="20">
        <v>993</v>
      </c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4"/>
      <c r="BD468" s="24"/>
      <c r="BE468" s="24"/>
      <c r="BF468" s="24"/>
      <c r="BG468" s="20"/>
      <c r="BH468" s="25"/>
      <c r="BI468" s="20"/>
    </row>
    <row r="469" spans="1:92" s="18" customFormat="1" x14ac:dyDescent="0.2">
      <c r="A469" s="18" t="s">
        <v>301</v>
      </c>
      <c r="B469" s="23" t="s">
        <v>103</v>
      </c>
      <c r="C469" s="18" t="s">
        <v>628</v>
      </c>
      <c r="D469" s="18" t="s">
        <v>628</v>
      </c>
      <c r="E469" s="18" t="s">
        <v>55</v>
      </c>
      <c r="F469" s="20">
        <v>30.861000000000001</v>
      </c>
      <c r="G469" s="20">
        <v>141.3142</v>
      </c>
      <c r="H469" s="18" t="s">
        <v>558</v>
      </c>
      <c r="I469" s="19"/>
      <c r="J469" s="21">
        <v>3.4539999999999997</v>
      </c>
      <c r="K469" s="21">
        <v>55.9</v>
      </c>
      <c r="L469" s="21">
        <v>2.86</v>
      </c>
      <c r="M469" s="21">
        <v>0.42</v>
      </c>
      <c r="N469" s="21">
        <v>11.76</v>
      </c>
      <c r="O469" s="21">
        <v>0.97</v>
      </c>
      <c r="P469" s="21">
        <v>3.45</v>
      </c>
      <c r="Q469" s="21">
        <v>7.52</v>
      </c>
      <c r="R469" s="21">
        <v>0.14000000000000001</v>
      </c>
      <c r="S469" s="21">
        <v>14.2</v>
      </c>
      <c r="T469" s="21">
        <v>0.11</v>
      </c>
      <c r="U469" s="20"/>
      <c r="V469" s="20">
        <f t="shared" si="25"/>
        <v>97.33</v>
      </c>
      <c r="W469" s="20"/>
      <c r="X469" s="20"/>
      <c r="Y469" s="20">
        <v>1670</v>
      </c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4"/>
      <c r="BD469" s="24"/>
      <c r="BE469" s="24"/>
      <c r="BF469" s="24"/>
      <c r="BG469" s="20"/>
      <c r="BH469" s="25"/>
      <c r="BI469" s="20"/>
    </row>
    <row r="470" spans="1:92" s="18" customFormat="1" x14ac:dyDescent="0.2">
      <c r="A470" s="18" t="s">
        <v>301</v>
      </c>
      <c r="B470" s="23" t="s">
        <v>103</v>
      </c>
      <c r="C470" s="18" t="s">
        <v>646</v>
      </c>
      <c r="D470" s="18" t="s">
        <v>646</v>
      </c>
      <c r="E470" s="18" t="s">
        <v>55</v>
      </c>
      <c r="F470" s="20">
        <v>30.861000000000001</v>
      </c>
      <c r="G470" s="20">
        <v>141.3142</v>
      </c>
      <c r="H470" s="18" t="s">
        <v>111</v>
      </c>
      <c r="I470" s="19"/>
      <c r="J470" s="21">
        <v>7.2669999999999995</v>
      </c>
      <c r="K470" s="21">
        <v>49.86</v>
      </c>
      <c r="L470" s="21">
        <v>2.21</v>
      </c>
      <c r="M470" s="21">
        <v>0.34</v>
      </c>
      <c r="N470" s="21">
        <v>15.57</v>
      </c>
      <c r="O470" s="21">
        <v>1.48</v>
      </c>
      <c r="P470" s="21">
        <v>5.93</v>
      </c>
      <c r="Q470" s="21">
        <v>9.26</v>
      </c>
      <c r="R470" s="21">
        <v>0.22</v>
      </c>
      <c r="S470" s="21">
        <v>12.3</v>
      </c>
      <c r="T470" s="21">
        <v>0.16</v>
      </c>
      <c r="U470" s="20"/>
      <c r="V470" s="20">
        <f t="shared" si="25"/>
        <v>97.330000000000013</v>
      </c>
      <c r="W470" s="20"/>
      <c r="X470" s="20"/>
      <c r="Y470" s="20">
        <v>1150</v>
      </c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4"/>
      <c r="BD470" s="24"/>
      <c r="BE470" s="24"/>
      <c r="BF470" s="24"/>
      <c r="BG470" s="20"/>
      <c r="BH470" s="25"/>
      <c r="BI470" s="20"/>
    </row>
    <row r="471" spans="1:92" s="18" customFormat="1" x14ac:dyDescent="0.2">
      <c r="A471" s="18" t="s">
        <v>52</v>
      </c>
      <c r="B471" s="23" t="s">
        <v>53</v>
      </c>
      <c r="C471" s="26" t="s">
        <v>255</v>
      </c>
      <c r="D471" s="18" t="s">
        <v>348</v>
      </c>
      <c r="E471" s="18" t="s">
        <v>55</v>
      </c>
      <c r="F471" s="20">
        <v>32.398000000000003</v>
      </c>
      <c r="G471" s="20">
        <v>140.3655</v>
      </c>
      <c r="H471" s="26" t="s">
        <v>104</v>
      </c>
      <c r="I471" s="23">
        <v>21.93</v>
      </c>
      <c r="J471" s="27">
        <v>0.31958231902881262</v>
      </c>
      <c r="K471" s="21">
        <v>56.37</v>
      </c>
      <c r="L471" s="21">
        <v>2.97</v>
      </c>
      <c r="M471" s="21">
        <v>0.25779999999999997</v>
      </c>
      <c r="N471" s="21">
        <v>11.49</v>
      </c>
      <c r="O471" s="21">
        <v>1.083</v>
      </c>
      <c r="P471" s="21">
        <v>2.94</v>
      </c>
      <c r="Q471" s="21">
        <v>7.85</v>
      </c>
      <c r="R471" s="21">
        <v>0.2394</v>
      </c>
      <c r="S471" s="21">
        <v>14.08</v>
      </c>
      <c r="T471" s="21">
        <v>5.8999999999999997E-2</v>
      </c>
      <c r="U471" s="20"/>
      <c r="V471" s="20">
        <f t="shared" si="25"/>
        <v>97.339199999999991</v>
      </c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4"/>
      <c r="BD471" s="24"/>
      <c r="BE471" s="24"/>
      <c r="BF471" s="24"/>
      <c r="BG471" s="20"/>
      <c r="BH471" s="25"/>
      <c r="BI471" s="20"/>
    </row>
    <row r="472" spans="1:92" s="18" customFormat="1" x14ac:dyDescent="0.2">
      <c r="A472" s="18" t="s">
        <v>301</v>
      </c>
      <c r="B472" s="23" t="s">
        <v>103</v>
      </c>
      <c r="C472" s="18" t="s">
        <v>112</v>
      </c>
      <c r="D472" s="18" t="s">
        <v>112</v>
      </c>
      <c r="E472" s="18" t="s">
        <v>55</v>
      </c>
      <c r="F472" s="20">
        <v>30.861000000000001</v>
      </c>
      <c r="G472" s="20">
        <v>141.3142</v>
      </c>
      <c r="H472" s="18" t="s">
        <v>557</v>
      </c>
      <c r="I472" s="19"/>
      <c r="J472" s="21">
        <v>6.0309999999999997</v>
      </c>
      <c r="K472" s="21">
        <v>52.17</v>
      </c>
      <c r="L472" s="21">
        <v>2.04</v>
      </c>
      <c r="M472" s="21">
        <v>0.27</v>
      </c>
      <c r="N472" s="21">
        <v>11.51</v>
      </c>
      <c r="O472" s="21">
        <v>0.76</v>
      </c>
      <c r="P472" s="21">
        <v>5.77</v>
      </c>
      <c r="Q472" s="21">
        <v>10.050000000000001</v>
      </c>
      <c r="R472" s="21">
        <v>0.24</v>
      </c>
      <c r="S472" s="21">
        <v>14.41</v>
      </c>
      <c r="T472" s="21">
        <v>0.12</v>
      </c>
      <c r="U472" s="20"/>
      <c r="V472" s="20">
        <f t="shared" si="25"/>
        <v>97.34</v>
      </c>
      <c r="W472" s="20"/>
      <c r="X472" s="20"/>
      <c r="Y472" s="20">
        <v>918</v>
      </c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4"/>
      <c r="BD472" s="24"/>
      <c r="BE472" s="24"/>
      <c r="BF472" s="24"/>
      <c r="BG472" s="20"/>
      <c r="BH472" s="25"/>
      <c r="BI472" s="20"/>
    </row>
    <row r="473" spans="1:92" s="18" customFormat="1" x14ac:dyDescent="0.2">
      <c r="A473" s="18" t="s">
        <v>52</v>
      </c>
      <c r="B473" s="23" t="s">
        <v>53</v>
      </c>
      <c r="C473" s="26" t="s">
        <v>262</v>
      </c>
      <c r="D473" s="18" t="s">
        <v>436</v>
      </c>
      <c r="E473" s="18" t="s">
        <v>55</v>
      </c>
      <c r="F473" s="20">
        <v>32.398000000000003</v>
      </c>
      <c r="G473" s="20">
        <v>140.3655</v>
      </c>
      <c r="H473" s="26" t="s">
        <v>104</v>
      </c>
      <c r="I473" s="23">
        <v>47.99</v>
      </c>
      <c r="J473" s="27">
        <v>0.67405465815731813</v>
      </c>
      <c r="K473" s="21">
        <v>54.77</v>
      </c>
      <c r="L473" s="21">
        <v>3</v>
      </c>
      <c r="M473" s="21">
        <v>0.28970000000000001</v>
      </c>
      <c r="N473" s="21">
        <v>12</v>
      </c>
      <c r="O473" s="21">
        <v>1.0907</v>
      </c>
      <c r="P473" s="21">
        <v>3.66</v>
      </c>
      <c r="Q473" s="21">
        <v>8.2200000000000006</v>
      </c>
      <c r="R473" s="21">
        <v>0.24840000000000001</v>
      </c>
      <c r="S473" s="21">
        <v>13.96</v>
      </c>
      <c r="T473" s="21">
        <v>0.1043</v>
      </c>
      <c r="U473" s="20"/>
      <c r="V473" s="20">
        <f t="shared" si="25"/>
        <v>97.343099999999993</v>
      </c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4"/>
      <c r="BD473" s="24"/>
      <c r="BE473" s="24"/>
      <c r="BF473" s="24"/>
      <c r="BG473" s="20"/>
      <c r="BH473" s="25"/>
      <c r="BI473" s="20"/>
    </row>
    <row r="474" spans="1:92" s="18" customFormat="1" x14ac:dyDescent="0.2">
      <c r="A474" s="18" t="s">
        <v>301</v>
      </c>
      <c r="B474" s="23" t="s">
        <v>103</v>
      </c>
      <c r="C474" s="18" t="s">
        <v>280</v>
      </c>
      <c r="D474" s="18" t="s">
        <v>280</v>
      </c>
      <c r="E474" s="18" t="s">
        <v>55</v>
      </c>
      <c r="F474" s="20">
        <v>30.861000000000001</v>
      </c>
      <c r="G474" s="20">
        <v>141.3142</v>
      </c>
      <c r="H474" s="18" t="s">
        <v>558</v>
      </c>
      <c r="I474" s="19"/>
      <c r="J474" s="21">
        <v>1.9379999999999999</v>
      </c>
      <c r="K474" s="21">
        <v>54.96</v>
      </c>
      <c r="L474" s="21">
        <v>2.96</v>
      </c>
      <c r="M474" s="21">
        <v>0.34</v>
      </c>
      <c r="N474" s="21">
        <v>11.39</v>
      </c>
      <c r="O474" s="21">
        <v>0.96</v>
      </c>
      <c r="P474" s="21">
        <v>3.6</v>
      </c>
      <c r="Q474" s="21">
        <v>8.23</v>
      </c>
      <c r="R474" s="21">
        <v>0.23</v>
      </c>
      <c r="S474" s="21">
        <v>14.58</v>
      </c>
      <c r="T474" s="21">
        <v>0.1</v>
      </c>
      <c r="U474" s="20"/>
      <c r="V474" s="20">
        <f t="shared" si="25"/>
        <v>97.35</v>
      </c>
      <c r="W474" s="20"/>
      <c r="X474" s="20"/>
      <c r="Y474" s="20">
        <v>1760</v>
      </c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4"/>
      <c r="BD474" s="24"/>
      <c r="BE474" s="24"/>
      <c r="BF474" s="24"/>
      <c r="BG474" s="20"/>
      <c r="BH474" s="25"/>
      <c r="BI474" s="20"/>
    </row>
    <row r="475" spans="1:92" s="18" customFormat="1" x14ac:dyDescent="0.2">
      <c r="A475" s="18" t="s">
        <v>301</v>
      </c>
      <c r="B475" s="23" t="s">
        <v>103</v>
      </c>
      <c r="C475" s="18" t="s">
        <v>279</v>
      </c>
      <c r="D475" s="18" t="s">
        <v>122</v>
      </c>
      <c r="E475" s="18" t="s">
        <v>55</v>
      </c>
      <c r="F475" s="20">
        <v>30.861000000000001</v>
      </c>
      <c r="G475" s="20">
        <v>141.3142</v>
      </c>
      <c r="H475" s="18" t="s">
        <v>558</v>
      </c>
      <c r="I475" s="19"/>
      <c r="J475" s="21">
        <v>39.981000000000002</v>
      </c>
      <c r="K475" s="21">
        <v>56.58</v>
      </c>
      <c r="L475" s="21">
        <v>2.4</v>
      </c>
      <c r="M475" s="21">
        <v>0.34</v>
      </c>
      <c r="N475" s="21">
        <v>10.71</v>
      </c>
      <c r="O475" s="21">
        <v>1.05</v>
      </c>
      <c r="P475" s="21">
        <v>3.72</v>
      </c>
      <c r="Q475" s="21">
        <v>8.4499999999999993</v>
      </c>
      <c r="R475" s="21">
        <v>0.28999999999999998</v>
      </c>
      <c r="S475" s="21">
        <v>13.7</v>
      </c>
      <c r="T475" s="21">
        <v>0.11</v>
      </c>
      <c r="U475" s="20"/>
      <c r="V475" s="20">
        <f t="shared" si="25"/>
        <v>97.350000000000009</v>
      </c>
      <c r="W475" s="20"/>
      <c r="X475" s="20"/>
      <c r="Y475" s="20">
        <v>580</v>
      </c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4"/>
      <c r="BD475" s="24"/>
      <c r="BE475" s="24"/>
      <c r="BF475" s="24"/>
      <c r="BG475" s="20"/>
      <c r="BH475" s="25"/>
      <c r="BI475" s="20"/>
    </row>
    <row r="476" spans="1:92" s="18" customFormat="1" x14ac:dyDescent="0.2">
      <c r="A476" s="18" t="s">
        <v>52</v>
      </c>
      <c r="B476" s="23" t="s">
        <v>53</v>
      </c>
      <c r="C476" s="26" t="s">
        <v>261</v>
      </c>
      <c r="D476" s="18" t="s">
        <v>414</v>
      </c>
      <c r="E476" s="18" t="s">
        <v>55</v>
      </c>
      <c r="F476" s="20">
        <v>32.398000000000003</v>
      </c>
      <c r="G476" s="20">
        <v>140.3655</v>
      </c>
      <c r="H476" s="26" t="s">
        <v>104</v>
      </c>
      <c r="I476" s="23">
        <v>47.77</v>
      </c>
      <c r="J476" s="27">
        <v>0.67044950794272595</v>
      </c>
      <c r="K476" s="21">
        <v>55.74</v>
      </c>
      <c r="L476" s="21">
        <v>3.13</v>
      </c>
      <c r="M476" s="21">
        <v>0.33710000000000001</v>
      </c>
      <c r="N476" s="21">
        <v>11.38</v>
      </c>
      <c r="O476" s="21">
        <v>1.2181999999999999</v>
      </c>
      <c r="P476" s="21">
        <v>3.3</v>
      </c>
      <c r="Q476" s="21">
        <v>7.75</v>
      </c>
      <c r="R476" s="21">
        <v>0.2276</v>
      </c>
      <c r="S476" s="21">
        <v>14.18</v>
      </c>
      <c r="T476" s="21">
        <v>9.5799999999999996E-2</v>
      </c>
      <c r="U476" s="20"/>
      <c r="V476" s="20">
        <f t="shared" si="25"/>
        <v>97.358699999999999</v>
      </c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4"/>
      <c r="BD476" s="24"/>
      <c r="BE476" s="24"/>
      <c r="BF476" s="24"/>
      <c r="BG476" s="20"/>
      <c r="BH476" s="25"/>
      <c r="BI476" s="20"/>
    </row>
    <row r="477" spans="1:92" s="18" customFormat="1" x14ac:dyDescent="0.2">
      <c r="A477" s="18" t="s">
        <v>301</v>
      </c>
      <c r="B477" s="23" t="s">
        <v>103</v>
      </c>
      <c r="C477" s="18" t="s">
        <v>112</v>
      </c>
      <c r="D477" s="18" t="s">
        <v>112</v>
      </c>
      <c r="E477" s="18" t="s">
        <v>55</v>
      </c>
      <c r="F477" s="20">
        <v>30.861000000000001</v>
      </c>
      <c r="G477" s="20">
        <v>141.3142</v>
      </c>
      <c r="H477" s="18" t="s">
        <v>557</v>
      </c>
      <c r="I477" s="19"/>
      <c r="J477" s="21">
        <v>6.0309999999999997</v>
      </c>
      <c r="K477" s="21">
        <v>54.56</v>
      </c>
      <c r="L477" s="21">
        <v>2.38</v>
      </c>
      <c r="M477" s="21">
        <v>0.28999999999999998</v>
      </c>
      <c r="N477" s="21">
        <v>9.19</v>
      </c>
      <c r="O477" s="21">
        <v>0.54</v>
      </c>
      <c r="P477" s="21">
        <v>5.69</v>
      </c>
      <c r="Q477" s="21">
        <v>10.1</v>
      </c>
      <c r="R477" s="21">
        <v>0.15</v>
      </c>
      <c r="S477" s="21">
        <v>14.4</v>
      </c>
      <c r="T477" s="21">
        <v>0.06</v>
      </c>
      <c r="U477" s="20"/>
      <c r="V477" s="20">
        <f t="shared" si="25"/>
        <v>97.360000000000014</v>
      </c>
      <c r="W477" s="20"/>
      <c r="X477" s="20"/>
      <c r="Y477" s="20">
        <v>1210</v>
      </c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4"/>
      <c r="BD477" s="24"/>
      <c r="BE477" s="24"/>
      <c r="BF477" s="24"/>
      <c r="BG477" s="20"/>
      <c r="BH477" s="25"/>
      <c r="BI477" s="20"/>
    </row>
    <row r="478" spans="1:92" s="18" customFormat="1" x14ac:dyDescent="0.2">
      <c r="A478" s="18" t="s">
        <v>52</v>
      </c>
      <c r="B478" s="23" t="s">
        <v>53</v>
      </c>
      <c r="C478" s="26" t="s">
        <v>251</v>
      </c>
      <c r="D478" s="18" t="s">
        <v>313</v>
      </c>
      <c r="E478" s="18" t="s">
        <v>55</v>
      </c>
      <c r="F478" s="20">
        <v>32.398000000000003</v>
      </c>
      <c r="G478" s="20">
        <v>140.3655</v>
      </c>
      <c r="H478" s="26" t="s">
        <v>104</v>
      </c>
      <c r="I478" s="23">
        <v>2.41</v>
      </c>
      <c r="J478" s="27">
        <v>4.3829181494661924E-2</v>
      </c>
      <c r="K478" s="21">
        <v>50.3</v>
      </c>
      <c r="L478" s="21">
        <v>2.11</v>
      </c>
      <c r="M478" s="21">
        <v>0.20419999999999999</v>
      </c>
      <c r="N478" s="21">
        <v>13.3</v>
      </c>
      <c r="O478" s="21">
        <v>0.96660000000000001</v>
      </c>
      <c r="P478" s="21">
        <v>5.82</v>
      </c>
      <c r="Q478" s="21">
        <v>10.38</v>
      </c>
      <c r="R478" s="21">
        <v>0.33</v>
      </c>
      <c r="S478" s="21">
        <v>13.92</v>
      </c>
      <c r="T478" s="21">
        <v>3.2000000000000001E-2</v>
      </c>
      <c r="U478" s="20"/>
      <c r="V478" s="20">
        <f t="shared" si="25"/>
        <v>97.362799999999979</v>
      </c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4"/>
      <c r="BD478" s="24"/>
      <c r="BE478" s="24"/>
      <c r="BF478" s="24"/>
      <c r="BG478" s="20"/>
      <c r="BH478" s="25"/>
      <c r="BI478" s="20"/>
    </row>
    <row r="479" spans="1:92" s="18" customFormat="1" x14ac:dyDescent="0.2">
      <c r="A479" s="18" t="s">
        <v>301</v>
      </c>
      <c r="B479" s="23" t="s">
        <v>103</v>
      </c>
      <c r="C479" s="18" t="s">
        <v>112</v>
      </c>
      <c r="D479" s="18" t="s">
        <v>112</v>
      </c>
      <c r="E479" s="18" t="s">
        <v>55</v>
      </c>
      <c r="F479" s="20">
        <v>30.861000000000001</v>
      </c>
      <c r="G479" s="20">
        <v>141.3142</v>
      </c>
      <c r="H479" s="18" t="s">
        <v>557</v>
      </c>
      <c r="I479" s="19"/>
      <c r="J479" s="21">
        <v>6.0309999999999997</v>
      </c>
      <c r="K479" s="21">
        <v>52.87</v>
      </c>
      <c r="L479" s="21">
        <v>1.86</v>
      </c>
      <c r="M479" s="21">
        <v>0.22</v>
      </c>
      <c r="N479" s="21">
        <v>9.24</v>
      </c>
      <c r="O479" s="21">
        <v>0.62</v>
      </c>
      <c r="P479" s="21">
        <v>5.78</v>
      </c>
      <c r="Q479" s="21">
        <v>10.75</v>
      </c>
      <c r="R479" s="21">
        <v>0.19</v>
      </c>
      <c r="S479" s="21">
        <v>15.74</v>
      </c>
      <c r="T479" s="21">
        <v>0.1</v>
      </c>
      <c r="U479" s="20"/>
      <c r="V479" s="20">
        <f t="shared" si="25"/>
        <v>97.36999999999999</v>
      </c>
      <c r="W479" s="20"/>
      <c r="X479" s="20"/>
      <c r="Y479" s="20">
        <v>798</v>
      </c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4"/>
      <c r="BD479" s="24"/>
      <c r="BE479" s="24"/>
      <c r="BF479" s="24"/>
      <c r="BG479" s="20"/>
      <c r="BH479" s="25"/>
      <c r="BI479" s="20"/>
    </row>
    <row r="480" spans="1:92" s="18" customFormat="1" x14ac:dyDescent="0.2">
      <c r="A480" s="18" t="s">
        <v>102</v>
      </c>
      <c r="B480" s="23" t="s">
        <v>103</v>
      </c>
      <c r="C480" s="18" t="s">
        <v>280</v>
      </c>
      <c r="D480" s="18" t="s">
        <v>280</v>
      </c>
      <c r="E480" s="26" t="s">
        <v>55</v>
      </c>
      <c r="F480" s="20">
        <v>30.861000000000001</v>
      </c>
      <c r="G480" s="20">
        <v>141.3142</v>
      </c>
      <c r="H480" s="26" t="s">
        <v>104</v>
      </c>
      <c r="I480" s="19"/>
      <c r="J480" s="21">
        <v>1.94</v>
      </c>
      <c r="K480" s="21">
        <v>54.96</v>
      </c>
      <c r="L480" s="21">
        <v>2.96</v>
      </c>
      <c r="M480" s="21">
        <v>0.36</v>
      </c>
      <c r="N480" s="21">
        <v>11.39</v>
      </c>
      <c r="O480" s="21">
        <v>0.96</v>
      </c>
      <c r="P480" s="21">
        <v>3.6</v>
      </c>
      <c r="Q480" s="21">
        <v>8.23</v>
      </c>
      <c r="R480" s="21">
        <v>0.23</v>
      </c>
      <c r="S480" s="21">
        <v>14.58</v>
      </c>
      <c r="T480" s="21">
        <v>0.1</v>
      </c>
      <c r="U480" s="22"/>
      <c r="V480" s="22">
        <f t="shared" si="25"/>
        <v>97.36999999999999</v>
      </c>
      <c r="W480" s="22">
        <v>3.1</v>
      </c>
      <c r="X480" s="22">
        <v>164</v>
      </c>
      <c r="Y480" s="22">
        <v>1760</v>
      </c>
      <c r="Z480" s="22">
        <v>18.7</v>
      </c>
      <c r="AA480" s="22">
        <v>6.9</v>
      </c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4"/>
      <c r="BD480" s="24"/>
      <c r="BE480" s="24"/>
      <c r="BF480" s="24"/>
      <c r="BG480" s="20"/>
      <c r="BH480" s="25"/>
      <c r="BI480" s="20"/>
      <c r="BJ480" s="26"/>
      <c r="BK480" s="26"/>
      <c r="BL480" s="26"/>
      <c r="BM480" s="26"/>
      <c r="BN480" s="26"/>
      <c r="BO480" s="26"/>
      <c r="BP480" s="26"/>
      <c r="BQ480" s="26"/>
      <c r="BR480" s="26"/>
      <c r="BS480" s="26"/>
      <c r="BT480" s="26"/>
      <c r="BU480" s="26"/>
      <c r="BV480" s="26"/>
      <c r="BW480" s="26"/>
      <c r="BX480" s="26"/>
      <c r="BY480" s="26"/>
      <c r="BZ480" s="26"/>
      <c r="CA480" s="26"/>
      <c r="CB480" s="26"/>
      <c r="CC480" s="26"/>
      <c r="CD480" s="26"/>
      <c r="CE480" s="26"/>
      <c r="CF480" s="26"/>
      <c r="CG480" s="26"/>
      <c r="CH480" s="26"/>
      <c r="CI480" s="26"/>
      <c r="CJ480" s="26"/>
      <c r="CK480" s="26"/>
      <c r="CL480" s="26"/>
      <c r="CM480" s="26"/>
      <c r="CN480" s="26"/>
    </row>
    <row r="481" spans="1:61" s="18" customFormat="1" x14ac:dyDescent="0.2">
      <c r="A481" s="18" t="s">
        <v>567</v>
      </c>
      <c r="B481" s="23" t="s">
        <v>103</v>
      </c>
      <c r="C481" s="18" t="s">
        <v>280</v>
      </c>
      <c r="D481" s="18" t="s">
        <v>625</v>
      </c>
      <c r="E481" s="18" t="s">
        <v>55</v>
      </c>
      <c r="F481" s="20">
        <v>30.861000000000001</v>
      </c>
      <c r="G481" s="20">
        <v>141.3142</v>
      </c>
      <c r="H481" s="18" t="s">
        <v>558</v>
      </c>
      <c r="I481" s="19"/>
      <c r="J481" s="21">
        <v>1.94</v>
      </c>
      <c r="K481" s="21">
        <v>54.96</v>
      </c>
      <c r="L481" s="21">
        <v>2.96</v>
      </c>
      <c r="M481" s="21">
        <v>0.36</v>
      </c>
      <c r="N481" s="21">
        <v>11.39</v>
      </c>
      <c r="O481" s="21">
        <v>0.96</v>
      </c>
      <c r="P481" s="21">
        <v>3.6</v>
      </c>
      <c r="Q481" s="21">
        <v>8.23</v>
      </c>
      <c r="R481" s="21">
        <v>0.23</v>
      </c>
      <c r="S481" s="21">
        <v>14.58</v>
      </c>
      <c r="T481" s="21">
        <v>0.1</v>
      </c>
      <c r="U481" s="20"/>
      <c r="V481" s="20">
        <f t="shared" si="25"/>
        <v>97.36999999999999</v>
      </c>
      <c r="W481" s="20">
        <v>3.1</v>
      </c>
      <c r="X481" s="20">
        <v>164</v>
      </c>
      <c r="Y481" s="20">
        <v>1760</v>
      </c>
      <c r="Z481" s="20">
        <v>18.7</v>
      </c>
      <c r="AA481" s="20">
        <v>6.9</v>
      </c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4"/>
      <c r="BD481" s="24"/>
      <c r="BE481" s="24"/>
      <c r="BF481" s="24"/>
      <c r="BG481" s="20"/>
      <c r="BH481" s="25"/>
      <c r="BI481" s="20"/>
    </row>
    <row r="482" spans="1:61" s="18" customFormat="1" x14ac:dyDescent="0.2">
      <c r="A482" s="18" t="s">
        <v>102</v>
      </c>
      <c r="B482" s="23" t="s">
        <v>103</v>
      </c>
      <c r="C482" s="18" t="s">
        <v>280</v>
      </c>
      <c r="D482" s="18" t="s">
        <v>280</v>
      </c>
      <c r="E482" s="18" t="s">
        <v>55</v>
      </c>
      <c r="F482" s="20">
        <v>30.861000000000001</v>
      </c>
      <c r="G482" s="20">
        <v>141.3142</v>
      </c>
      <c r="H482" s="18" t="s">
        <v>558</v>
      </c>
      <c r="I482" s="19"/>
      <c r="J482" s="21">
        <v>1.94</v>
      </c>
      <c r="K482" s="21">
        <v>54.96</v>
      </c>
      <c r="L482" s="21">
        <v>2.96</v>
      </c>
      <c r="M482" s="21">
        <v>0.36</v>
      </c>
      <c r="N482" s="21">
        <v>11.39</v>
      </c>
      <c r="O482" s="21">
        <v>0.96</v>
      </c>
      <c r="P482" s="21">
        <v>3.6</v>
      </c>
      <c r="Q482" s="21">
        <v>8.23</v>
      </c>
      <c r="R482" s="21">
        <v>0.23</v>
      </c>
      <c r="S482" s="21">
        <v>14.58</v>
      </c>
      <c r="T482" s="21">
        <v>0.1</v>
      </c>
      <c r="U482" s="20"/>
      <c r="V482" s="20">
        <f t="shared" si="25"/>
        <v>97.36999999999999</v>
      </c>
      <c r="W482" s="20">
        <v>2.8</v>
      </c>
      <c r="X482" s="20">
        <v>164</v>
      </c>
      <c r="Y482" s="20">
        <v>1760</v>
      </c>
      <c r="Z482" s="20">
        <v>18.7</v>
      </c>
      <c r="AA482" s="20">
        <v>6.9</v>
      </c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4"/>
      <c r="BD482" s="24"/>
      <c r="BE482" s="24"/>
      <c r="BF482" s="24"/>
      <c r="BG482" s="20"/>
      <c r="BH482" s="25"/>
      <c r="BI482" s="20"/>
    </row>
    <row r="483" spans="1:61" s="18" customFormat="1" x14ac:dyDescent="0.2">
      <c r="A483" s="18" t="s">
        <v>301</v>
      </c>
      <c r="B483" s="23" t="s">
        <v>103</v>
      </c>
      <c r="C483" s="18" t="s">
        <v>637</v>
      </c>
      <c r="D483" s="18" t="s">
        <v>637</v>
      </c>
      <c r="E483" s="18" t="s">
        <v>55</v>
      </c>
      <c r="F483" s="20">
        <v>30.861000000000001</v>
      </c>
      <c r="G483" s="20">
        <v>141.3142</v>
      </c>
      <c r="H483" s="18" t="s">
        <v>558</v>
      </c>
      <c r="I483" s="19"/>
      <c r="J483" s="21">
        <v>4.8540000000000001</v>
      </c>
      <c r="K483" s="21">
        <v>55.66</v>
      </c>
      <c r="L483" s="21">
        <v>2.8</v>
      </c>
      <c r="M483" s="21">
        <v>0.34</v>
      </c>
      <c r="N483" s="21">
        <v>11.31</v>
      </c>
      <c r="O483" s="21">
        <v>1.06</v>
      </c>
      <c r="P483" s="21">
        <v>3.39</v>
      </c>
      <c r="Q483" s="21">
        <v>8.09</v>
      </c>
      <c r="R483" s="21">
        <v>0.25</v>
      </c>
      <c r="S483" s="21">
        <v>14.47</v>
      </c>
      <c r="T483" s="21"/>
      <c r="U483" s="20"/>
      <c r="V483" s="20">
        <f t="shared" si="25"/>
        <v>97.37</v>
      </c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4"/>
      <c r="BD483" s="24"/>
      <c r="BE483" s="24"/>
      <c r="BF483" s="24"/>
      <c r="BG483" s="20"/>
      <c r="BH483" s="25"/>
      <c r="BI483" s="20"/>
    </row>
    <row r="484" spans="1:61" s="18" customFormat="1" x14ac:dyDescent="0.2">
      <c r="A484" s="18" t="s">
        <v>301</v>
      </c>
      <c r="B484" s="23" t="s">
        <v>103</v>
      </c>
      <c r="C484" s="18" t="s">
        <v>628</v>
      </c>
      <c r="D484" s="18" t="s">
        <v>628</v>
      </c>
      <c r="E484" s="18" t="s">
        <v>55</v>
      </c>
      <c r="F484" s="20">
        <v>30.861000000000001</v>
      </c>
      <c r="G484" s="20">
        <v>141.3142</v>
      </c>
      <c r="H484" s="18" t="s">
        <v>558</v>
      </c>
      <c r="I484" s="19"/>
      <c r="J484" s="21">
        <v>3.4539999999999997</v>
      </c>
      <c r="K484" s="21">
        <v>56.21</v>
      </c>
      <c r="L484" s="21">
        <v>2.94</v>
      </c>
      <c r="M484" s="21">
        <v>0.42</v>
      </c>
      <c r="N484" s="21">
        <v>11.25</v>
      </c>
      <c r="O484" s="21">
        <v>0.96</v>
      </c>
      <c r="P484" s="21">
        <v>3.36</v>
      </c>
      <c r="Q484" s="21">
        <v>7.75</v>
      </c>
      <c r="R484" s="21">
        <v>0.2</v>
      </c>
      <c r="S484" s="21">
        <v>14.2</v>
      </c>
      <c r="T484" s="21">
        <v>0.1</v>
      </c>
      <c r="U484" s="20"/>
      <c r="V484" s="20">
        <f t="shared" si="25"/>
        <v>97.389999999999986</v>
      </c>
      <c r="W484" s="20"/>
      <c r="X484" s="20"/>
      <c r="Y484" s="20">
        <v>1770</v>
      </c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4"/>
      <c r="BD484" s="24"/>
      <c r="BE484" s="24"/>
      <c r="BF484" s="24"/>
      <c r="BG484" s="20"/>
      <c r="BH484" s="25"/>
      <c r="BI484" s="20"/>
    </row>
    <row r="485" spans="1:61" s="18" customFormat="1" x14ac:dyDescent="0.2">
      <c r="A485" s="18" t="s">
        <v>301</v>
      </c>
      <c r="B485" s="23" t="s">
        <v>103</v>
      </c>
      <c r="C485" s="18" t="s">
        <v>639</v>
      </c>
      <c r="D485" s="18" t="s">
        <v>639</v>
      </c>
      <c r="E485" s="18" t="s">
        <v>55</v>
      </c>
      <c r="F485" s="20">
        <v>30.861000000000001</v>
      </c>
      <c r="G485" s="20">
        <v>141.3142</v>
      </c>
      <c r="H485" s="18" t="s">
        <v>558</v>
      </c>
      <c r="I485" s="19"/>
      <c r="J485" s="21">
        <v>5.3490000000000002</v>
      </c>
      <c r="K485" s="21">
        <v>55.44</v>
      </c>
      <c r="L485" s="21">
        <v>3</v>
      </c>
      <c r="M485" s="21">
        <v>0.54</v>
      </c>
      <c r="N485" s="21">
        <v>11.64</v>
      </c>
      <c r="O485" s="21">
        <v>1.03</v>
      </c>
      <c r="P485" s="21">
        <v>3.73</v>
      </c>
      <c r="Q485" s="21">
        <v>7.65</v>
      </c>
      <c r="R485" s="21">
        <v>0.25</v>
      </c>
      <c r="S485" s="21">
        <v>14</v>
      </c>
      <c r="T485" s="21">
        <v>0.11</v>
      </c>
      <c r="U485" s="20"/>
      <c r="V485" s="20">
        <f t="shared" si="25"/>
        <v>97.390000000000015</v>
      </c>
      <c r="W485" s="20"/>
      <c r="X485" s="20"/>
      <c r="Y485" s="20">
        <v>880</v>
      </c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4"/>
      <c r="BD485" s="24"/>
      <c r="BE485" s="24"/>
      <c r="BF485" s="24"/>
      <c r="BG485" s="20"/>
      <c r="BH485" s="25"/>
      <c r="BI485" s="20"/>
    </row>
    <row r="486" spans="1:61" s="18" customFormat="1" x14ac:dyDescent="0.2">
      <c r="A486" s="18" t="s">
        <v>52</v>
      </c>
      <c r="B486" s="23" t="s">
        <v>53</v>
      </c>
      <c r="C486" s="26" t="s">
        <v>255</v>
      </c>
      <c r="D486" s="18" t="s">
        <v>346</v>
      </c>
      <c r="E486" s="18" t="s">
        <v>55</v>
      </c>
      <c r="F486" s="20">
        <v>32.398000000000003</v>
      </c>
      <c r="G486" s="20">
        <v>140.3655</v>
      </c>
      <c r="H486" s="26" t="s">
        <v>104</v>
      </c>
      <c r="I486" s="23">
        <v>21.93</v>
      </c>
      <c r="J486" s="27">
        <v>0.31958231902881262</v>
      </c>
      <c r="K486" s="21">
        <v>53.4</v>
      </c>
      <c r="L486" s="21">
        <v>2.4700000000000002</v>
      </c>
      <c r="M486" s="21">
        <v>0.25659999999999999</v>
      </c>
      <c r="N486" s="21">
        <v>12.82</v>
      </c>
      <c r="O486" s="21">
        <v>1.2509999999999999</v>
      </c>
      <c r="P486" s="21">
        <v>3.85</v>
      </c>
      <c r="Q486" s="21">
        <v>8.92</v>
      </c>
      <c r="R486" s="21">
        <v>0.27289999999999998</v>
      </c>
      <c r="S486" s="21">
        <v>14.04</v>
      </c>
      <c r="T486" s="21">
        <v>0.10970000000000001</v>
      </c>
      <c r="U486" s="20"/>
      <c r="V486" s="20">
        <f t="shared" si="25"/>
        <v>97.390199999999993</v>
      </c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4"/>
      <c r="BD486" s="24"/>
      <c r="BE486" s="24"/>
      <c r="BF486" s="24"/>
      <c r="BG486" s="20"/>
      <c r="BH486" s="25"/>
      <c r="BI486" s="20"/>
    </row>
    <row r="487" spans="1:61" s="18" customFormat="1" x14ac:dyDescent="0.2">
      <c r="A487" s="18" t="s">
        <v>52</v>
      </c>
      <c r="B487" s="23" t="s">
        <v>53</v>
      </c>
      <c r="C487" s="26" t="s">
        <v>265</v>
      </c>
      <c r="D487" s="18" t="s">
        <v>480</v>
      </c>
      <c r="E487" s="18" t="s">
        <v>55</v>
      </c>
      <c r="F487" s="20">
        <v>32.398000000000003</v>
      </c>
      <c r="G487" s="20">
        <v>140.3655</v>
      </c>
      <c r="H487" s="26" t="s">
        <v>104</v>
      </c>
      <c r="I487" s="23">
        <v>53.56</v>
      </c>
      <c r="J487" s="27">
        <v>0.76533050677222259</v>
      </c>
      <c r="K487" s="21">
        <v>53.94</v>
      </c>
      <c r="L487" s="21">
        <v>2.82</v>
      </c>
      <c r="M487" s="21">
        <v>0.29759999999999998</v>
      </c>
      <c r="N487" s="21">
        <v>11.99</v>
      </c>
      <c r="O487" s="21">
        <v>1.1336999999999999</v>
      </c>
      <c r="P487" s="21">
        <v>3.78</v>
      </c>
      <c r="Q487" s="21">
        <v>8.41</v>
      </c>
      <c r="R487" s="21">
        <v>0.21820000000000001</v>
      </c>
      <c r="S487" s="21">
        <v>14.76</v>
      </c>
      <c r="T487" s="21">
        <v>4.4299999999999999E-2</v>
      </c>
      <c r="U487" s="20"/>
      <c r="V487" s="20">
        <f t="shared" si="25"/>
        <v>97.393800000000013</v>
      </c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4"/>
      <c r="BD487" s="24"/>
      <c r="BE487" s="24"/>
      <c r="BF487" s="24"/>
      <c r="BG487" s="20"/>
      <c r="BH487" s="25"/>
      <c r="BI487" s="20"/>
    </row>
    <row r="488" spans="1:61" s="18" customFormat="1" x14ac:dyDescent="0.2">
      <c r="A488" s="18" t="s">
        <v>301</v>
      </c>
      <c r="B488" s="23" t="s">
        <v>103</v>
      </c>
      <c r="C488" s="18" t="s">
        <v>646</v>
      </c>
      <c r="D488" s="18" t="s">
        <v>646</v>
      </c>
      <c r="E488" s="18" t="s">
        <v>55</v>
      </c>
      <c r="F488" s="20">
        <v>30.861000000000001</v>
      </c>
      <c r="G488" s="20">
        <v>141.3142</v>
      </c>
      <c r="H488" s="18" t="s">
        <v>558</v>
      </c>
      <c r="I488" s="19"/>
      <c r="J488" s="21">
        <v>7.2669999999999995</v>
      </c>
      <c r="K488" s="21">
        <v>51.08</v>
      </c>
      <c r="L488" s="21">
        <v>2.37</v>
      </c>
      <c r="M488" s="21">
        <v>0.4</v>
      </c>
      <c r="N488" s="21">
        <v>14.03</v>
      </c>
      <c r="O488" s="21">
        <v>1.49</v>
      </c>
      <c r="P488" s="21">
        <v>5.16</v>
      </c>
      <c r="Q488" s="21">
        <v>9.82</v>
      </c>
      <c r="R488" s="21">
        <v>0.24</v>
      </c>
      <c r="S488" s="21">
        <v>12.7</v>
      </c>
      <c r="T488" s="21">
        <v>0.12</v>
      </c>
      <c r="U488" s="20"/>
      <c r="V488" s="20">
        <f t="shared" si="25"/>
        <v>97.41</v>
      </c>
      <c r="W488" s="20"/>
      <c r="X488" s="20"/>
      <c r="Y488" s="20">
        <v>760</v>
      </c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4"/>
      <c r="BD488" s="24"/>
      <c r="BE488" s="24"/>
      <c r="BF488" s="24"/>
      <c r="BG488" s="20"/>
      <c r="BH488" s="25"/>
      <c r="BI488" s="20"/>
    </row>
    <row r="489" spans="1:61" s="18" customFormat="1" x14ac:dyDescent="0.2">
      <c r="A489" s="18" t="s">
        <v>301</v>
      </c>
      <c r="B489" s="23" t="s">
        <v>103</v>
      </c>
      <c r="C489" s="18" t="s">
        <v>627</v>
      </c>
      <c r="D489" s="18" t="s">
        <v>627</v>
      </c>
      <c r="E489" s="18" t="s">
        <v>55</v>
      </c>
      <c r="F489" s="20">
        <v>30.861000000000001</v>
      </c>
      <c r="G489" s="20">
        <v>141.3142</v>
      </c>
      <c r="H489" s="18" t="s">
        <v>558</v>
      </c>
      <c r="I489" s="19"/>
      <c r="J489" s="21">
        <v>2.7889999999999997</v>
      </c>
      <c r="K489" s="21">
        <v>54.24</v>
      </c>
      <c r="L489" s="21">
        <v>2.8</v>
      </c>
      <c r="M489" s="21">
        <v>0.43</v>
      </c>
      <c r="N489" s="21">
        <v>11.57</v>
      </c>
      <c r="O489" s="21">
        <v>0.99</v>
      </c>
      <c r="P489" s="21">
        <v>3.77</v>
      </c>
      <c r="Q489" s="21">
        <v>8.5299999999999994</v>
      </c>
      <c r="R489" s="21">
        <v>0.14000000000000001</v>
      </c>
      <c r="S489" s="21">
        <v>14.8</v>
      </c>
      <c r="T489" s="21">
        <v>0.15</v>
      </c>
      <c r="U489" s="20"/>
      <c r="V489" s="20">
        <f t="shared" si="25"/>
        <v>97.419999999999987</v>
      </c>
      <c r="W489" s="20"/>
      <c r="X489" s="20"/>
      <c r="Y489" s="20">
        <v>1870</v>
      </c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4"/>
      <c r="BD489" s="24"/>
      <c r="BE489" s="24"/>
      <c r="BF489" s="24"/>
      <c r="BG489" s="20"/>
      <c r="BH489" s="25"/>
      <c r="BI489" s="20"/>
    </row>
    <row r="490" spans="1:61" s="18" customFormat="1" x14ac:dyDescent="0.2">
      <c r="A490" s="18" t="s">
        <v>301</v>
      </c>
      <c r="B490" s="23" t="s">
        <v>103</v>
      </c>
      <c r="C490" s="18" t="s">
        <v>630</v>
      </c>
      <c r="D490" s="18" t="s">
        <v>630</v>
      </c>
      <c r="E490" s="18" t="s">
        <v>55</v>
      </c>
      <c r="F490" s="20">
        <v>30.861000000000001</v>
      </c>
      <c r="G490" s="20">
        <v>141.3142</v>
      </c>
      <c r="H490" s="18" t="s">
        <v>558</v>
      </c>
      <c r="I490" s="19"/>
      <c r="J490" s="21">
        <v>3.52</v>
      </c>
      <c r="K490" s="21">
        <v>53.29</v>
      </c>
      <c r="L490" s="21">
        <v>2.36</v>
      </c>
      <c r="M490" s="21">
        <v>0.35</v>
      </c>
      <c r="N490" s="21">
        <v>10.97</v>
      </c>
      <c r="O490" s="21">
        <v>0.68</v>
      </c>
      <c r="P490" s="21">
        <v>4.88</v>
      </c>
      <c r="Q490" s="21">
        <v>9.83</v>
      </c>
      <c r="R490" s="21">
        <v>0.22</v>
      </c>
      <c r="S490" s="21">
        <v>14.7</v>
      </c>
      <c r="T490" s="21">
        <v>0.14000000000000001</v>
      </c>
      <c r="U490" s="20"/>
      <c r="V490" s="20">
        <f t="shared" si="25"/>
        <v>97.42</v>
      </c>
      <c r="W490" s="20"/>
      <c r="X490" s="20"/>
      <c r="Y490" s="20">
        <v>840</v>
      </c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4"/>
      <c r="BD490" s="24"/>
      <c r="BE490" s="24"/>
      <c r="BF490" s="24"/>
      <c r="BG490" s="20"/>
      <c r="BH490" s="25"/>
      <c r="BI490" s="20"/>
    </row>
    <row r="491" spans="1:61" s="18" customFormat="1" x14ac:dyDescent="0.2">
      <c r="A491" s="18" t="s">
        <v>102</v>
      </c>
      <c r="B491" s="23" t="s">
        <v>103</v>
      </c>
      <c r="C491" s="18" t="s">
        <v>274</v>
      </c>
      <c r="D491" s="18" t="s">
        <v>274</v>
      </c>
      <c r="E491" s="26" t="s">
        <v>55</v>
      </c>
      <c r="F491" s="20">
        <v>30.861000000000001</v>
      </c>
      <c r="G491" s="20">
        <v>141.3142</v>
      </c>
      <c r="H491" s="26" t="s">
        <v>104</v>
      </c>
      <c r="I491" s="19"/>
      <c r="J491" s="21">
        <v>5.03</v>
      </c>
      <c r="K491" s="21">
        <v>56.59</v>
      </c>
      <c r="L491" s="21">
        <v>3.08</v>
      </c>
      <c r="M491" s="21">
        <v>0.37</v>
      </c>
      <c r="N491" s="21">
        <v>10.33</v>
      </c>
      <c r="O491" s="21">
        <v>1.05</v>
      </c>
      <c r="P491" s="21">
        <v>3.31</v>
      </c>
      <c r="Q491" s="21">
        <v>7.57</v>
      </c>
      <c r="R491" s="21">
        <v>0.22</v>
      </c>
      <c r="S491" s="21">
        <v>14.78</v>
      </c>
      <c r="T491" s="21">
        <v>0.12</v>
      </c>
      <c r="U491" s="22"/>
      <c r="V491" s="22">
        <f t="shared" si="25"/>
        <v>97.420000000000016</v>
      </c>
      <c r="W491" s="22"/>
      <c r="X491" s="22">
        <v>188</v>
      </c>
      <c r="Y491" s="22">
        <v>1350</v>
      </c>
      <c r="Z491" s="22">
        <v>16.8</v>
      </c>
      <c r="AA491" s="22">
        <v>6.86</v>
      </c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4"/>
      <c r="BD491" s="24"/>
      <c r="BE491" s="24"/>
      <c r="BF491" s="24"/>
      <c r="BG491" s="20"/>
      <c r="BH491" s="25"/>
      <c r="BI491" s="20"/>
    </row>
    <row r="492" spans="1:61" s="18" customFormat="1" x14ac:dyDescent="0.2">
      <c r="A492" s="18" t="s">
        <v>567</v>
      </c>
      <c r="B492" s="23" t="s">
        <v>103</v>
      </c>
      <c r="C492" s="18" t="s">
        <v>274</v>
      </c>
      <c r="D492" s="18" t="s">
        <v>720</v>
      </c>
      <c r="E492" s="18" t="s">
        <v>55</v>
      </c>
      <c r="F492" s="20">
        <v>30.861000000000001</v>
      </c>
      <c r="G492" s="20">
        <v>141.3142</v>
      </c>
      <c r="H492" s="18" t="s">
        <v>558</v>
      </c>
      <c r="I492" s="19"/>
      <c r="J492" s="21">
        <v>5.0299999999999994</v>
      </c>
      <c r="K492" s="21">
        <v>56.59</v>
      </c>
      <c r="L492" s="21">
        <v>3.08</v>
      </c>
      <c r="M492" s="21">
        <v>0.37</v>
      </c>
      <c r="N492" s="21">
        <v>10.33</v>
      </c>
      <c r="O492" s="21">
        <v>1.05</v>
      </c>
      <c r="P492" s="21">
        <v>3.31</v>
      </c>
      <c r="Q492" s="21">
        <v>7.57</v>
      </c>
      <c r="R492" s="21">
        <v>0.22</v>
      </c>
      <c r="S492" s="21">
        <v>14.78</v>
      </c>
      <c r="T492" s="21">
        <v>0.12</v>
      </c>
      <c r="U492" s="20"/>
      <c r="V492" s="20">
        <f t="shared" si="25"/>
        <v>97.420000000000016</v>
      </c>
      <c r="W492" s="20"/>
      <c r="X492" s="20">
        <v>188</v>
      </c>
      <c r="Y492" s="20">
        <v>1350</v>
      </c>
      <c r="Z492" s="20">
        <v>16.8</v>
      </c>
      <c r="AA492" s="20">
        <v>6.86</v>
      </c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4"/>
      <c r="BD492" s="24"/>
      <c r="BE492" s="24"/>
      <c r="BF492" s="24"/>
      <c r="BG492" s="20"/>
      <c r="BH492" s="25"/>
      <c r="BI492" s="20"/>
    </row>
    <row r="493" spans="1:61" s="18" customFormat="1" x14ac:dyDescent="0.2">
      <c r="A493" s="18" t="s">
        <v>102</v>
      </c>
      <c r="B493" s="23" t="s">
        <v>103</v>
      </c>
      <c r="C493" s="18" t="s">
        <v>274</v>
      </c>
      <c r="D493" s="18" t="s">
        <v>274</v>
      </c>
      <c r="E493" s="18" t="s">
        <v>55</v>
      </c>
      <c r="F493" s="20">
        <v>30.861000000000001</v>
      </c>
      <c r="G493" s="20">
        <v>141.3142</v>
      </c>
      <c r="H493" s="18" t="s">
        <v>557</v>
      </c>
      <c r="I493" s="19"/>
      <c r="J493" s="21">
        <v>5.0299999999999994</v>
      </c>
      <c r="K493" s="21">
        <v>56.59</v>
      </c>
      <c r="L493" s="21">
        <v>3.08</v>
      </c>
      <c r="M493" s="21">
        <v>0.37</v>
      </c>
      <c r="N493" s="21">
        <v>10.33</v>
      </c>
      <c r="O493" s="21">
        <v>1.05</v>
      </c>
      <c r="P493" s="21">
        <v>3.31</v>
      </c>
      <c r="Q493" s="21">
        <v>7.57</v>
      </c>
      <c r="R493" s="21">
        <v>0.22</v>
      </c>
      <c r="S493" s="21">
        <v>14.78</v>
      </c>
      <c r="T493" s="21">
        <v>0.12</v>
      </c>
      <c r="U493" s="20"/>
      <c r="V493" s="20">
        <f t="shared" si="25"/>
        <v>97.420000000000016</v>
      </c>
      <c r="W493" s="20">
        <v>2.7</v>
      </c>
      <c r="X493" s="20">
        <v>188</v>
      </c>
      <c r="Y493" s="20">
        <v>1350</v>
      </c>
      <c r="Z493" s="20">
        <v>16.8</v>
      </c>
      <c r="AA493" s="20">
        <v>6.86</v>
      </c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4"/>
      <c r="BD493" s="24"/>
      <c r="BE493" s="24"/>
      <c r="BF493" s="24"/>
      <c r="BG493" s="20"/>
      <c r="BH493" s="25"/>
      <c r="BI493" s="20"/>
    </row>
    <row r="494" spans="1:61" s="18" customFormat="1" x14ac:dyDescent="0.2">
      <c r="A494" s="18" t="s">
        <v>301</v>
      </c>
      <c r="B494" s="23" t="s">
        <v>103</v>
      </c>
      <c r="C494" s="18" t="s">
        <v>665</v>
      </c>
      <c r="D494" s="18" t="s">
        <v>665</v>
      </c>
      <c r="E494" s="18" t="s">
        <v>55</v>
      </c>
      <c r="F494" s="20">
        <v>30.861000000000001</v>
      </c>
      <c r="G494" s="20">
        <v>141.3142</v>
      </c>
      <c r="H494" s="18" t="s">
        <v>558</v>
      </c>
      <c r="I494" s="19"/>
      <c r="J494" s="21">
        <v>11.513999999999999</v>
      </c>
      <c r="K494" s="21">
        <v>52.46</v>
      </c>
      <c r="L494" s="21">
        <v>2.3199999999999998</v>
      </c>
      <c r="M494" s="21">
        <v>0.28999999999999998</v>
      </c>
      <c r="N494" s="21">
        <v>13.01</v>
      </c>
      <c r="O494" s="21">
        <v>1.21</v>
      </c>
      <c r="P494" s="21">
        <v>4.74</v>
      </c>
      <c r="Q494" s="21">
        <v>9.3800000000000008</v>
      </c>
      <c r="R494" s="21">
        <v>0.3</v>
      </c>
      <c r="S494" s="21">
        <v>13.6</v>
      </c>
      <c r="T494" s="21">
        <v>0.12</v>
      </c>
      <c r="U494" s="20"/>
      <c r="V494" s="20">
        <f t="shared" si="25"/>
        <v>97.429999999999978</v>
      </c>
      <c r="W494" s="20"/>
      <c r="X494" s="20"/>
      <c r="Y494" s="20">
        <v>190</v>
      </c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4"/>
      <c r="BD494" s="24"/>
      <c r="BE494" s="24"/>
      <c r="BF494" s="24"/>
      <c r="BG494" s="20"/>
      <c r="BH494" s="25"/>
      <c r="BI494" s="20"/>
    </row>
    <row r="495" spans="1:61" s="18" customFormat="1" x14ac:dyDescent="0.2">
      <c r="A495" s="18" t="s">
        <v>301</v>
      </c>
      <c r="B495" s="23" t="s">
        <v>103</v>
      </c>
      <c r="C495" s="18" t="s">
        <v>112</v>
      </c>
      <c r="D495" s="18" t="s">
        <v>112</v>
      </c>
      <c r="E495" s="18" t="s">
        <v>55</v>
      </c>
      <c r="F495" s="20">
        <v>30.861000000000001</v>
      </c>
      <c r="G495" s="20">
        <v>141.3142</v>
      </c>
      <c r="H495" s="18" t="s">
        <v>557</v>
      </c>
      <c r="I495" s="19"/>
      <c r="J495" s="21">
        <v>6.0309999999999997</v>
      </c>
      <c r="K495" s="21">
        <v>52.18</v>
      </c>
      <c r="L495" s="21">
        <v>1.66</v>
      </c>
      <c r="M495" s="21">
        <v>0.19</v>
      </c>
      <c r="N495" s="21">
        <v>10.62</v>
      </c>
      <c r="O495" s="21">
        <v>0.7</v>
      </c>
      <c r="P495" s="21">
        <v>5.98</v>
      </c>
      <c r="Q495" s="21">
        <v>10.77</v>
      </c>
      <c r="R495" s="21">
        <v>0.19</v>
      </c>
      <c r="S495" s="21">
        <v>15.05</v>
      </c>
      <c r="T495" s="21">
        <v>0.1</v>
      </c>
      <c r="U495" s="20"/>
      <c r="V495" s="20">
        <f t="shared" si="25"/>
        <v>97.439999999999984</v>
      </c>
      <c r="W495" s="20"/>
      <c r="X495" s="20"/>
      <c r="Y495" s="20">
        <v>608</v>
      </c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4"/>
      <c r="BD495" s="24"/>
      <c r="BE495" s="24"/>
      <c r="BF495" s="24"/>
      <c r="BG495" s="20"/>
      <c r="BH495" s="25"/>
      <c r="BI495" s="20"/>
    </row>
    <row r="496" spans="1:61" s="18" customFormat="1" x14ac:dyDescent="0.2">
      <c r="A496" s="18" t="s">
        <v>301</v>
      </c>
      <c r="B496" s="23" t="s">
        <v>103</v>
      </c>
      <c r="C496" s="18" t="s">
        <v>638</v>
      </c>
      <c r="D496" s="18" t="s">
        <v>274</v>
      </c>
      <c r="E496" s="18" t="s">
        <v>55</v>
      </c>
      <c r="F496" s="20">
        <v>30.861000000000001</v>
      </c>
      <c r="G496" s="20">
        <v>141.3142</v>
      </c>
      <c r="H496" s="18" t="s">
        <v>558</v>
      </c>
      <c r="I496" s="19"/>
      <c r="J496" s="21">
        <v>5.0309999999999997</v>
      </c>
      <c r="K496" s="21">
        <v>56.59</v>
      </c>
      <c r="L496" s="21">
        <v>3.08</v>
      </c>
      <c r="M496" s="21">
        <v>0.39</v>
      </c>
      <c r="N496" s="21">
        <v>10.33</v>
      </c>
      <c r="O496" s="21">
        <v>1.05</v>
      </c>
      <c r="P496" s="21">
        <v>3.31</v>
      </c>
      <c r="Q496" s="21">
        <v>7.57</v>
      </c>
      <c r="R496" s="21">
        <v>0.22</v>
      </c>
      <c r="S496" s="21">
        <v>14.78</v>
      </c>
      <c r="T496" s="21">
        <v>0.12</v>
      </c>
      <c r="U496" s="20"/>
      <c r="V496" s="20">
        <f t="shared" si="25"/>
        <v>97.44</v>
      </c>
      <c r="W496" s="20"/>
      <c r="X496" s="20"/>
      <c r="Y496" s="20">
        <v>1350</v>
      </c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4"/>
      <c r="BD496" s="24"/>
      <c r="BE496" s="24"/>
      <c r="BF496" s="24"/>
      <c r="BG496" s="20"/>
      <c r="BH496" s="25"/>
      <c r="BI496" s="20"/>
    </row>
    <row r="497" spans="1:92" s="18" customFormat="1" x14ac:dyDescent="0.2">
      <c r="A497" s="18" t="s">
        <v>301</v>
      </c>
      <c r="B497" s="23" t="s">
        <v>103</v>
      </c>
      <c r="C497" s="18" t="s">
        <v>591</v>
      </c>
      <c r="D497" s="18" t="s">
        <v>591</v>
      </c>
      <c r="E497" s="18" t="s">
        <v>55</v>
      </c>
      <c r="F497" s="20">
        <v>30.861000000000001</v>
      </c>
      <c r="G497" s="20">
        <v>141.3142</v>
      </c>
      <c r="H497" s="18" t="s">
        <v>558</v>
      </c>
      <c r="I497" s="19"/>
      <c r="J497" s="21">
        <v>2.8420000000000001</v>
      </c>
      <c r="K497" s="21">
        <v>52.98</v>
      </c>
      <c r="L497" s="21">
        <v>2.57</v>
      </c>
      <c r="M497" s="21">
        <v>0.22</v>
      </c>
      <c r="N497" s="21">
        <v>11.98</v>
      </c>
      <c r="O497" s="21">
        <v>1.0900000000000001</v>
      </c>
      <c r="P497" s="21">
        <v>4.25</v>
      </c>
      <c r="Q497" s="21">
        <v>8.9499999999999993</v>
      </c>
      <c r="R497" s="21">
        <v>0.23</v>
      </c>
      <c r="S497" s="21">
        <v>15.05</v>
      </c>
      <c r="T497" s="21">
        <v>0.12</v>
      </c>
      <c r="U497" s="20"/>
      <c r="V497" s="20">
        <f t="shared" si="25"/>
        <v>97.440000000000012</v>
      </c>
      <c r="W497" s="20"/>
      <c r="X497" s="20"/>
      <c r="Y497" s="20">
        <v>1213</v>
      </c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4"/>
      <c r="BD497" s="24"/>
      <c r="BE497" s="24"/>
      <c r="BF497" s="24"/>
      <c r="BG497" s="20"/>
      <c r="BH497" s="25"/>
      <c r="BI497" s="20"/>
    </row>
    <row r="498" spans="1:92" s="18" customFormat="1" x14ac:dyDescent="0.2">
      <c r="A498" s="18" t="s">
        <v>301</v>
      </c>
      <c r="B498" s="23" t="s">
        <v>103</v>
      </c>
      <c r="C498" s="18" t="s">
        <v>636</v>
      </c>
      <c r="D498" s="18" t="s">
        <v>636</v>
      </c>
      <c r="E498" s="18" t="s">
        <v>55</v>
      </c>
      <c r="F498" s="20">
        <v>30.861000000000001</v>
      </c>
      <c r="G498" s="20">
        <v>141.3142</v>
      </c>
      <c r="H498" s="18" t="s">
        <v>558</v>
      </c>
      <c r="I498" s="19"/>
      <c r="J498" s="21">
        <v>4.7930000000000001</v>
      </c>
      <c r="K498" s="21">
        <v>56.7</v>
      </c>
      <c r="L498" s="21">
        <v>3.02</v>
      </c>
      <c r="M498" s="21">
        <v>0.31</v>
      </c>
      <c r="N498" s="21">
        <v>10.119999999999999</v>
      </c>
      <c r="O498" s="21">
        <v>0.91</v>
      </c>
      <c r="P498" s="21">
        <v>3.48</v>
      </c>
      <c r="Q498" s="21">
        <v>7.6</v>
      </c>
      <c r="R498" s="21">
        <v>0.26</v>
      </c>
      <c r="S498" s="21">
        <v>14.9</v>
      </c>
      <c r="T498" s="21">
        <v>0.14000000000000001</v>
      </c>
      <c r="U498" s="20"/>
      <c r="V498" s="20">
        <f t="shared" si="25"/>
        <v>97.440000000000012</v>
      </c>
      <c r="W498" s="20"/>
      <c r="X498" s="20"/>
      <c r="Y498" s="20">
        <v>1020</v>
      </c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4"/>
      <c r="BD498" s="24"/>
      <c r="BE498" s="24"/>
      <c r="BF498" s="24"/>
      <c r="BG498" s="20"/>
      <c r="BH498" s="25"/>
      <c r="BI498" s="20"/>
    </row>
    <row r="499" spans="1:92" s="18" customFormat="1" x14ac:dyDescent="0.2">
      <c r="A499" s="18" t="s">
        <v>301</v>
      </c>
      <c r="B499" s="23" t="s">
        <v>103</v>
      </c>
      <c r="C499" s="18" t="s">
        <v>112</v>
      </c>
      <c r="D499" s="18" t="s">
        <v>112</v>
      </c>
      <c r="E499" s="18" t="s">
        <v>55</v>
      </c>
      <c r="F499" s="20">
        <v>30.861000000000001</v>
      </c>
      <c r="G499" s="20">
        <v>141.3142</v>
      </c>
      <c r="H499" s="18" t="s">
        <v>557</v>
      </c>
      <c r="I499" s="19"/>
      <c r="J499" s="21">
        <v>6.0309999999999997</v>
      </c>
      <c r="K499" s="21">
        <v>52.02</v>
      </c>
      <c r="L499" s="21">
        <v>2.16</v>
      </c>
      <c r="M499" s="21">
        <v>0.27</v>
      </c>
      <c r="N499" s="21">
        <v>11.43</v>
      </c>
      <c r="O499" s="21">
        <v>0.79</v>
      </c>
      <c r="P499" s="21">
        <v>5.3</v>
      </c>
      <c r="Q499" s="21">
        <v>10.18</v>
      </c>
      <c r="R499" s="21">
        <v>0.31</v>
      </c>
      <c r="S499" s="21">
        <v>14.9</v>
      </c>
      <c r="T499" s="21">
        <v>0.08</v>
      </c>
      <c r="U499" s="20"/>
      <c r="V499" s="20">
        <f t="shared" si="25"/>
        <v>97.440000000000012</v>
      </c>
      <c r="W499" s="20"/>
      <c r="X499" s="20"/>
      <c r="Y499" s="20">
        <v>1180</v>
      </c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4"/>
      <c r="BD499" s="24"/>
      <c r="BE499" s="24"/>
      <c r="BF499" s="24"/>
      <c r="BG499" s="20"/>
      <c r="BH499" s="25"/>
      <c r="BI499" s="20"/>
    </row>
    <row r="500" spans="1:92" s="18" customFormat="1" x14ac:dyDescent="0.2">
      <c r="A500" s="26" t="s">
        <v>79</v>
      </c>
      <c r="B500" s="23" t="s">
        <v>80</v>
      </c>
      <c r="C500" s="26" t="s">
        <v>588</v>
      </c>
      <c r="D500" s="26" t="s">
        <v>81</v>
      </c>
      <c r="E500" s="26" t="s">
        <v>55</v>
      </c>
      <c r="F500" s="25">
        <v>28.45</v>
      </c>
      <c r="G500" s="25">
        <v>142.65</v>
      </c>
      <c r="H500" s="26" t="s">
        <v>104</v>
      </c>
      <c r="I500" s="23">
        <v>36.76</v>
      </c>
      <c r="J500" s="27">
        <v>3.5293864889705882</v>
      </c>
      <c r="K500" s="27">
        <v>56.619697622289287</v>
      </c>
      <c r="L500" s="27">
        <v>3.1990949250474765</v>
      </c>
      <c r="M500" s="27">
        <v>0.31257372345654327</v>
      </c>
      <c r="N500" s="27">
        <v>10.983423501677921</v>
      </c>
      <c r="O500" s="27">
        <v>1.1278525466830231</v>
      </c>
      <c r="P500" s="27">
        <v>3.6784135375997367</v>
      </c>
      <c r="Q500" s="27">
        <v>8.5170339374020294</v>
      </c>
      <c r="R500" s="27">
        <v>0.26379065829614068</v>
      </c>
      <c r="S500" s="27">
        <v>15.110848655340668</v>
      </c>
      <c r="T500" s="27">
        <v>0.1871977395922326</v>
      </c>
      <c r="U500" s="24"/>
      <c r="V500" s="24">
        <v>97.441723809523793</v>
      </c>
      <c r="W500" s="24"/>
      <c r="X500" s="24"/>
      <c r="Y500" s="24"/>
      <c r="Z500" s="24"/>
      <c r="AA500" s="24">
        <v>7.5</v>
      </c>
      <c r="AB500" s="24">
        <v>51.326666666666675</v>
      </c>
      <c r="AC500" s="24">
        <v>4.3666666666666671</v>
      </c>
      <c r="AD500" s="24">
        <v>216.15</v>
      </c>
      <c r="AE500" s="24">
        <v>25.063333333333333</v>
      </c>
      <c r="AF500" s="24">
        <v>38.619999999999997</v>
      </c>
      <c r="AG500" s="24">
        <v>0.36033333333333334</v>
      </c>
      <c r="AH500" s="24">
        <v>0.25066666666666665</v>
      </c>
      <c r="AI500" s="24">
        <v>51.54666666666666</v>
      </c>
      <c r="AJ500" s="24">
        <v>2.0546666666666669</v>
      </c>
      <c r="AK500" s="24">
        <v>6.32</v>
      </c>
      <c r="AL500" s="24">
        <v>1.1689999999999998</v>
      </c>
      <c r="AM500" s="24">
        <v>6.9233333333333329</v>
      </c>
      <c r="AN500" s="24">
        <v>2.5533333333333332</v>
      </c>
      <c r="AO500" s="24">
        <v>1.0776666666666668</v>
      </c>
      <c r="AP500" s="24">
        <v>3.6966666666666668</v>
      </c>
      <c r="AQ500" s="24">
        <v>0.69166666666666676</v>
      </c>
      <c r="AR500" s="24">
        <v>4.5966666666666667</v>
      </c>
      <c r="AS500" s="24">
        <v>0.97833333333333317</v>
      </c>
      <c r="AT500" s="24">
        <v>2.8233333333333328</v>
      </c>
      <c r="AU500" s="24">
        <v>0.38700000000000001</v>
      </c>
      <c r="AV500" s="24">
        <v>2.8800000000000003</v>
      </c>
      <c r="AW500" s="24">
        <v>0.4506666666666666</v>
      </c>
      <c r="AX500" s="24">
        <v>1.2733333333333334</v>
      </c>
      <c r="AY500" s="24">
        <v>0.13833333333333334</v>
      </c>
      <c r="AZ500" s="24">
        <v>2.436666666666667</v>
      </c>
      <c r="BA500" s="24">
        <v>0.18066666666666667</v>
      </c>
      <c r="BB500" s="24">
        <v>0.16533333333333333</v>
      </c>
      <c r="BC500" s="24">
        <f>AI500/BA500</f>
        <v>285.31365313653134</v>
      </c>
      <c r="BD500" s="24">
        <f>AC500/BA500</f>
        <v>24.169741697416978</v>
      </c>
      <c r="BE500" s="24">
        <f>BA500/AG500</f>
        <v>0.50138760407030525</v>
      </c>
      <c r="BF500" s="24">
        <f>AH500/AI500</f>
        <v>4.8629073978272118E-3</v>
      </c>
      <c r="BG500" s="25"/>
      <c r="BH500" s="25">
        <f>AJ500/AV500</f>
        <v>0.71342592592592591</v>
      </c>
      <c r="BI500" s="20">
        <f>AJ500/AN500</f>
        <v>0.80469973890339441</v>
      </c>
      <c r="BJ500" s="26"/>
      <c r="BK500" s="26"/>
      <c r="BL500" s="26"/>
      <c r="BM500" s="26"/>
      <c r="BN500" s="26"/>
      <c r="BO500" s="26"/>
      <c r="BP500" s="26"/>
      <c r="BQ500" s="26"/>
      <c r="BR500" s="26"/>
      <c r="BS500" s="26"/>
      <c r="BT500" s="26"/>
      <c r="BU500" s="26"/>
      <c r="BV500" s="26"/>
      <c r="BW500" s="26"/>
      <c r="BX500" s="26"/>
      <c r="BY500" s="26"/>
      <c r="BZ500" s="26"/>
      <c r="CA500" s="26"/>
      <c r="CB500" s="26"/>
      <c r="CC500" s="26"/>
      <c r="CD500" s="26"/>
      <c r="CE500" s="26"/>
      <c r="CF500" s="26"/>
      <c r="CG500" s="26"/>
      <c r="CH500" s="26"/>
      <c r="CI500" s="26"/>
      <c r="CJ500" s="26"/>
      <c r="CK500" s="26"/>
      <c r="CL500" s="26"/>
      <c r="CM500" s="26"/>
      <c r="CN500" s="26"/>
    </row>
    <row r="501" spans="1:92" s="18" customFormat="1" x14ac:dyDescent="0.2">
      <c r="A501" s="18" t="s">
        <v>301</v>
      </c>
      <c r="B501" s="23" t="s">
        <v>103</v>
      </c>
      <c r="C501" s="18" t="s">
        <v>279</v>
      </c>
      <c r="D501" s="18" t="s">
        <v>279</v>
      </c>
      <c r="E501" s="18" t="s">
        <v>55</v>
      </c>
      <c r="F501" s="20">
        <v>30.861000000000001</v>
      </c>
      <c r="G501" s="20">
        <v>141.3142</v>
      </c>
      <c r="H501" s="18" t="s">
        <v>558</v>
      </c>
      <c r="I501" s="19"/>
      <c r="J501" s="21">
        <v>33.256999999999998</v>
      </c>
      <c r="K501" s="21">
        <v>53.53</v>
      </c>
      <c r="L501" s="21">
        <v>2.97</v>
      </c>
      <c r="M501" s="21">
        <v>0.48</v>
      </c>
      <c r="N501" s="21">
        <v>11.93</v>
      </c>
      <c r="O501" s="21">
        <v>0.79</v>
      </c>
      <c r="P501" s="21">
        <v>3.81</v>
      </c>
      <c r="Q501" s="21">
        <v>8.64</v>
      </c>
      <c r="R501" s="21">
        <v>0.16</v>
      </c>
      <c r="S501" s="21">
        <v>15</v>
      </c>
      <c r="T501" s="21">
        <v>0.14000000000000001</v>
      </c>
      <c r="U501" s="20"/>
      <c r="V501" s="20">
        <f t="shared" ref="V501:V532" si="26">SUM(K501:T501)</f>
        <v>97.45</v>
      </c>
      <c r="W501" s="20"/>
      <c r="X501" s="20"/>
      <c r="Y501" s="20">
        <v>1190</v>
      </c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4"/>
      <c r="BD501" s="24"/>
      <c r="BE501" s="24"/>
      <c r="BF501" s="24"/>
      <c r="BG501" s="20"/>
      <c r="BH501" s="25"/>
      <c r="BI501" s="20"/>
    </row>
    <row r="502" spans="1:92" s="18" customFormat="1" x14ac:dyDescent="0.2">
      <c r="A502" s="18" t="s">
        <v>52</v>
      </c>
      <c r="B502" s="23" t="s">
        <v>53</v>
      </c>
      <c r="C502" s="26" t="s">
        <v>582</v>
      </c>
      <c r="D502" s="18" t="s">
        <v>516</v>
      </c>
      <c r="E502" s="18" t="s">
        <v>55</v>
      </c>
      <c r="F502" s="20">
        <v>32.398000000000003</v>
      </c>
      <c r="G502" s="20">
        <v>140.3655</v>
      </c>
      <c r="H502" s="26" t="s">
        <v>104</v>
      </c>
      <c r="I502" s="23">
        <v>56.64</v>
      </c>
      <c r="J502" s="27">
        <v>0.81580260977651431</v>
      </c>
      <c r="K502" s="21">
        <v>51.41</v>
      </c>
      <c r="L502" s="21">
        <v>2.72</v>
      </c>
      <c r="M502" s="21">
        <v>0.3039</v>
      </c>
      <c r="N502" s="21">
        <v>13.27</v>
      </c>
      <c r="O502" s="21">
        <v>1.2875000000000001</v>
      </c>
      <c r="P502" s="21">
        <v>5.0199999999999996</v>
      </c>
      <c r="Q502" s="21">
        <v>9.5500000000000007</v>
      </c>
      <c r="R502" s="21">
        <v>0.23039999999999999</v>
      </c>
      <c r="S502" s="21">
        <v>13.6</v>
      </c>
      <c r="T502" s="21">
        <v>6.5500000000000003E-2</v>
      </c>
      <c r="U502" s="20"/>
      <c r="V502" s="20">
        <f t="shared" si="26"/>
        <v>97.457299999999975</v>
      </c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4"/>
      <c r="BD502" s="24"/>
      <c r="BE502" s="24"/>
      <c r="BF502" s="24"/>
      <c r="BG502" s="20"/>
      <c r="BH502" s="25"/>
      <c r="BI502" s="20"/>
    </row>
    <row r="503" spans="1:92" s="18" customFormat="1" x14ac:dyDescent="0.2">
      <c r="A503" s="18" t="s">
        <v>102</v>
      </c>
      <c r="B503" s="23" t="s">
        <v>103</v>
      </c>
      <c r="C503" s="18" t="s">
        <v>275</v>
      </c>
      <c r="D503" s="18" t="s">
        <v>275</v>
      </c>
      <c r="E503" s="26" t="s">
        <v>55</v>
      </c>
      <c r="F503" s="20">
        <v>30.861000000000001</v>
      </c>
      <c r="G503" s="20">
        <v>141.3142</v>
      </c>
      <c r="H503" s="18" t="s">
        <v>111</v>
      </c>
      <c r="I503" s="19"/>
      <c r="J503" s="21">
        <v>6.03</v>
      </c>
      <c r="K503" s="21">
        <v>52.18</v>
      </c>
      <c r="L503" s="21">
        <v>1.66</v>
      </c>
      <c r="M503" s="21">
        <v>0.21</v>
      </c>
      <c r="N503" s="21">
        <v>10.62</v>
      </c>
      <c r="O503" s="21">
        <v>0.7</v>
      </c>
      <c r="P503" s="21">
        <v>5.98</v>
      </c>
      <c r="Q503" s="21">
        <v>10.77</v>
      </c>
      <c r="R503" s="21">
        <v>0.19</v>
      </c>
      <c r="S503" s="21">
        <v>15.05</v>
      </c>
      <c r="T503" s="21">
        <v>0.1</v>
      </c>
      <c r="U503" s="22"/>
      <c r="V503" s="22">
        <f t="shared" si="26"/>
        <v>97.46</v>
      </c>
      <c r="W503" s="22">
        <v>2.92</v>
      </c>
      <c r="X503" s="22">
        <v>89</v>
      </c>
      <c r="Y503" s="22">
        <v>608</v>
      </c>
      <c r="Z503" s="22">
        <v>11</v>
      </c>
      <c r="AA503" s="22">
        <v>7.6</v>
      </c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4"/>
      <c r="BD503" s="24"/>
      <c r="BE503" s="24"/>
      <c r="BF503" s="24"/>
      <c r="BG503" s="20"/>
      <c r="BH503" s="25"/>
      <c r="BI503" s="20"/>
    </row>
    <row r="504" spans="1:92" s="28" customFormat="1" x14ac:dyDescent="0.2">
      <c r="A504" s="18" t="s">
        <v>567</v>
      </c>
      <c r="B504" s="23" t="s">
        <v>103</v>
      </c>
      <c r="C504" s="18" t="s">
        <v>275</v>
      </c>
      <c r="D504" s="18" t="s">
        <v>726</v>
      </c>
      <c r="E504" s="18" t="s">
        <v>55</v>
      </c>
      <c r="F504" s="20">
        <v>30.861000000000001</v>
      </c>
      <c r="G504" s="20">
        <v>141.3142</v>
      </c>
      <c r="H504" s="18" t="s">
        <v>557</v>
      </c>
      <c r="I504" s="19"/>
      <c r="J504" s="21">
        <v>6.0299999999999994</v>
      </c>
      <c r="K504" s="21">
        <v>52.18</v>
      </c>
      <c r="L504" s="21">
        <v>1.66</v>
      </c>
      <c r="M504" s="21">
        <v>0.21</v>
      </c>
      <c r="N504" s="21">
        <v>10.62</v>
      </c>
      <c r="O504" s="21">
        <v>0.7</v>
      </c>
      <c r="P504" s="21">
        <v>5.98</v>
      </c>
      <c r="Q504" s="21">
        <v>10.77</v>
      </c>
      <c r="R504" s="21">
        <v>0.19</v>
      </c>
      <c r="S504" s="21">
        <v>15.05</v>
      </c>
      <c r="T504" s="21">
        <v>0.1</v>
      </c>
      <c r="U504" s="20"/>
      <c r="V504" s="20">
        <f t="shared" si="26"/>
        <v>97.46</v>
      </c>
      <c r="W504" s="20">
        <v>2.92</v>
      </c>
      <c r="X504" s="20">
        <v>89</v>
      </c>
      <c r="Y504" s="20">
        <v>608</v>
      </c>
      <c r="Z504" s="20">
        <v>11</v>
      </c>
      <c r="AA504" s="20">
        <v>7.6</v>
      </c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4"/>
      <c r="BD504" s="24"/>
      <c r="BE504" s="24"/>
      <c r="BF504" s="24"/>
      <c r="BG504" s="20"/>
      <c r="BH504" s="25"/>
      <c r="BI504" s="20"/>
      <c r="BJ504" s="18"/>
      <c r="BK504" s="18"/>
      <c r="BL504" s="18"/>
      <c r="BM504" s="18"/>
      <c r="BN504" s="18"/>
      <c r="BO504" s="18"/>
      <c r="BP504" s="18"/>
      <c r="BQ504" s="18"/>
      <c r="BR504" s="18"/>
      <c r="BS504" s="18"/>
      <c r="BT504" s="18"/>
      <c r="BU504" s="18"/>
      <c r="BV504" s="18"/>
      <c r="BW504" s="18"/>
      <c r="BX504" s="18"/>
      <c r="BY504" s="18"/>
      <c r="BZ504" s="18"/>
      <c r="CA504" s="18"/>
      <c r="CB504" s="18"/>
      <c r="CC504" s="18"/>
      <c r="CD504" s="18"/>
      <c r="CE504" s="18"/>
      <c r="CF504" s="18"/>
      <c r="CG504" s="18"/>
      <c r="CH504" s="18"/>
      <c r="CI504" s="18"/>
      <c r="CJ504" s="18"/>
      <c r="CK504" s="18"/>
      <c r="CL504" s="18"/>
      <c r="CM504" s="18"/>
      <c r="CN504" s="18"/>
    </row>
    <row r="505" spans="1:92" s="18" customFormat="1" x14ac:dyDescent="0.2">
      <c r="A505" s="18" t="s">
        <v>102</v>
      </c>
      <c r="B505" s="23" t="s">
        <v>103</v>
      </c>
      <c r="C505" s="18" t="s">
        <v>275</v>
      </c>
      <c r="D505" s="18" t="s">
        <v>275</v>
      </c>
      <c r="E505" s="18" t="s">
        <v>55</v>
      </c>
      <c r="F505" s="20">
        <v>30.861000000000001</v>
      </c>
      <c r="G505" s="20">
        <v>141.3142</v>
      </c>
      <c r="H505" s="18" t="s">
        <v>111</v>
      </c>
      <c r="I505" s="19"/>
      <c r="J505" s="21">
        <v>6.0299999999999994</v>
      </c>
      <c r="K505" s="21">
        <v>52.18</v>
      </c>
      <c r="L505" s="21">
        <v>1.66</v>
      </c>
      <c r="M505" s="21">
        <v>0.21</v>
      </c>
      <c r="N505" s="21">
        <v>10.62</v>
      </c>
      <c r="O505" s="21">
        <v>0.7</v>
      </c>
      <c r="P505" s="21">
        <v>5.98</v>
      </c>
      <c r="Q505" s="21">
        <v>10.77</v>
      </c>
      <c r="R505" s="21">
        <v>0.19</v>
      </c>
      <c r="S505" s="21">
        <v>15.05</v>
      </c>
      <c r="T505" s="21">
        <v>0.1</v>
      </c>
      <c r="U505" s="20"/>
      <c r="V505" s="20">
        <f t="shared" si="26"/>
        <v>97.46</v>
      </c>
      <c r="W505" s="20">
        <v>2.54</v>
      </c>
      <c r="X505" s="20">
        <v>89</v>
      </c>
      <c r="Y505" s="20">
        <v>608</v>
      </c>
      <c r="Z505" s="20">
        <v>11</v>
      </c>
      <c r="AA505" s="20">
        <v>7.6</v>
      </c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4"/>
      <c r="BD505" s="24"/>
      <c r="BE505" s="24"/>
      <c r="BF505" s="24"/>
      <c r="BG505" s="20"/>
      <c r="BH505" s="25"/>
      <c r="BI505" s="20"/>
    </row>
    <row r="506" spans="1:92" s="18" customFormat="1" x14ac:dyDescent="0.2">
      <c r="A506" s="18" t="s">
        <v>301</v>
      </c>
      <c r="B506" s="23" t="s">
        <v>103</v>
      </c>
      <c r="C506" s="18" t="s">
        <v>278</v>
      </c>
      <c r="D506" s="18" t="s">
        <v>278</v>
      </c>
      <c r="E506" s="18" t="s">
        <v>55</v>
      </c>
      <c r="F506" s="20">
        <v>30.861000000000001</v>
      </c>
      <c r="G506" s="20">
        <v>141.3142</v>
      </c>
      <c r="H506" s="18" t="s">
        <v>111</v>
      </c>
      <c r="I506" s="19"/>
      <c r="J506" s="21">
        <v>0.54599999999999993</v>
      </c>
      <c r="K506" s="21">
        <v>51.66</v>
      </c>
      <c r="L506" s="21">
        <v>2.14</v>
      </c>
      <c r="M506" s="21">
        <v>0.5</v>
      </c>
      <c r="N506" s="21">
        <v>8.9600000000000009</v>
      </c>
      <c r="O506" s="21">
        <v>0.61</v>
      </c>
      <c r="P506" s="21">
        <v>6.46</v>
      </c>
      <c r="Q506" s="21">
        <v>11.37</v>
      </c>
      <c r="R506" s="21">
        <v>0.2</v>
      </c>
      <c r="S506" s="21">
        <v>15.44</v>
      </c>
      <c r="T506" s="21">
        <v>0.12</v>
      </c>
      <c r="U506" s="20"/>
      <c r="V506" s="20">
        <f t="shared" si="26"/>
        <v>97.460000000000008</v>
      </c>
      <c r="W506" s="20"/>
      <c r="X506" s="20"/>
      <c r="Y506" s="20">
        <v>982</v>
      </c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4"/>
      <c r="BD506" s="24"/>
      <c r="BE506" s="24"/>
      <c r="BF506" s="24"/>
      <c r="BG506" s="20"/>
      <c r="BH506" s="25"/>
      <c r="BI506" s="20"/>
    </row>
    <row r="507" spans="1:92" s="18" customFormat="1" x14ac:dyDescent="0.2">
      <c r="A507" s="18" t="s">
        <v>52</v>
      </c>
      <c r="B507" s="23" t="s">
        <v>53</v>
      </c>
      <c r="C507" s="26" t="s">
        <v>255</v>
      </c>
      <c r="D507" s="18" t="s">
        <v>350</v>
      </c>
      <c r="E507" s="18" t="s">
        <v>55</v>
      </c>
      <c r="F507" s="20">
        <v>32.398000000000003</v>
      </c>
      <c r="G507" s="20">
        <v>140.3655</v>
      </c>
      <c r="H507" s="26" t="s">
        <v>104</v>
      </c>
      <c r="I507" s="23">
        <v>21.93</v>
      </c>
      <c r="J507" s="27">
        <v>0.31958231902881262</v>
      </c>
      <c r="K507" s="21">
        <v>53.59</v>
      </c>
      <c r="L507" s="21">
        <v>2.77</v>
      </c>
      <c r="M507" s="21">
        <v>0.26440000000000002</v>
      </c>
      <c r="N507" s="21">
        <v>12.65</v>
      </c>
      <c r="O507" s="21">
        <v>1.1916</v>
      </c>
      <c r="P507" s="21">
        <v>3.7</v>
      </c>
      <c r="Q507" s="21">
        <v>8.8000000000000007</v>
      </c>
      <c r="R507" s="21">
        <v>0.20599999999999999</v>
      </c>
      <c r="S507" s="21">
        <v>14.21</v>
      </c>
      <c r="T507" s="21">
        <v>8.5500000000000007E-2</v>
      </c>
      <c r="U507" s="20"/>
      <c r="V507" s="20">
        <f t="shared" si="26"/>
        <v>97.467500000000001</v>
      </c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4"/>
      <c r="BD507" s="24"/>
      <c r="BE507" s="24"/>
      <c r="BF507" s="24"/>
      <c r="BG507" s="20"/>
      <c r="BH507" s="25"/>
      <c r="BI507" s="20"/>
    </row>
    <row r="508" spans="1:92" s="18" customFormat="1" x14ac:dyDescent="0.2">
      <c r="A508" s="18" t="s">
        <v>301</v>
      </c>
      <c r="B508" s="23" t="s">
        <v>103</v>
      </c>
      <c r="C508" s="18" t="s">
        <v>628</v>
      </c>
      <c r="D508" s="18" t="s">
        <v>628</v>
      </c>
      <c r="E508" s="18" t="s">
        <v>55</v>
      </c>
      <c r="F508" s="20">
        <v>30.861000000000001</v>
      </c>
      <c r="G508" s="20">
        <v>141.3142</v>
      </c>
      <c r="H508" s="18" t="s">
        <v>558</v>
      </c>
      <c r="I508" s="19"/>
      <c r="J508" s="21">
        <v>3.4539999999999997</v>
      </c>
      <c r="K508" s="21">
        <v>56.22</v>
      </c>
      <c r="L508" s="21">
        <v>3.01</v>
      </c>
      <c r="M508" s="21">
        <v>0.42</v>
      </c>
      <c r="N508" s="21">
        <v>11.73</v>
      </c>
      <c r="O508" s="21">
        <v>0.95</v>
      </c>
      <c r="P508" s="21">
        <v>3.29</v>
      </c>
      <c r="Q508" s="21">
        <v>7.32</v>
      </c>
      <c r="R508" s="21">
        <v>0.1</v>
      </c>
      <c r="S508" s="21">
        <v>14.3</v>
      </c>
      <c r="T508" s="21">
        <v>0.13</v>
      </c>
      <c r="U508" s="20"/>
      <c r="V508" s="20">
        <f t="shared" si="26"/>
        <v>97.469999999999985</v>
      </c>
      <c r="W508" s="20"/>
      <c r="X508" s="20"/>
      <c r="Y508" s="20">
        <v>2220</v>
      </c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4"/>
      <c r="BD508" s="24"/>
      <c r="BE508" s="24"/>
      <c r="BF508" s="24"/>
      <c r="BG508" s="20"/>
      <c r="BH508" s="25"/>
      <c r="BI508" s="20"/>
    </row>
    <row r="509" spans="1:92" s="18" customFormat="1" x14ac:dyDescent="0.2">
      <c r="A509" s="18" t="s">
        <v>301</v>
      </c>
      <c r="B509" s="23" t="s">
        <v>103</v>
      </c>
      <c r="C509" s="18" t="s">
        <v>273</v>
      </c>
      <c r="D509" s="18" t="s">
        <v>273</v>
      </c>
      <c r="E509" s="18" t="s">
        <v>55</v>
      </c>
      <c r="F509" s="20">
        <v>30.861000000000001</v>
      </c>
      <c r="G509" s="20">
        <v>141.3142</v>
      </c>
      <c r="H509" s="18" t="s">
        <v>558</v>
      </c>
      <c r="I509" s="19"/>
      <c r="J509" s="21">
        <v>3.262</v>
      </c>
      <c r="K509" s="21">
        <v>54.8</v>
      </c>
      <c r="L509" s="21">
        <v>2.84</v>
      </c>
      <c r="M509" s="21">
        <v>0.4</v>
      </c>
      <c r="N509" s="21">
        <v>10.87</v>
      </c>
      <c r="O509" s="21">
        <v>0.99</v>
      </c>
      <c r="P509" s="21">
        <v>3.77</v>
      </c>
      <c r="Q509" s="21">
        <v>8.2100000000000009</v>
      </c>
      <c r="R509" s="21">
        <v>0.21</v>
      </c>
      <c r="S509" s="21">
        <v>15.23</v>
      </c>
      <c r="T509" s="21">
        <v>0.15</v>
      </c>
      <c r="U509" s="20"/>
      <c r="V509" s="20">
        <f t="shared" si="26"/>
        <v>97.47</v>
      </c>
      <c r="W509" s="20"/>
      <c r="X509" s="20"/>
      <c r="Y509" s="20">
        <v>1663</v>
      </c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4"/>
      <c r="BD509" s="24"/>
      <c r="BE509" s="24"/>
      <c r="BF509" s="24"/>
      <c r="BG509" s="20"/>
      <c r="BH509" s="25"/>
      <c r="BI509" s="20"/>
    </row>
    <row r="510" spans="1:92" s="18" customFormat="1" x14ac:dyDescent="0.2">
      <c r="A510" s="18" t="s">
        <v>301</v>
      </c>
      <c r="B510" s="23" t="s">
        <v>103</v>
      </c>
      <c r="C510" s="18" t="s">
        <v>112</v>
      </c>
      <c r="D510" s="18" t="s">
        <v>112</v>
      </c>
      <c r="E510" s="18" t="s">
        <v>55</v>
      </c>
      <c r="F510" s="20">
        <v>30.861000000000001</v>
      </c>
      <c r="G510" s="20">
        <v>141.3142</v>
      </c>
      <c r="H510" s="18" t="s">
        <v>557</v>
      </c>
      <c r="I510" s="19"/>
      <c r="J510" s="21">
        <v>6.0309999999999997</v>
      </c>
      <c r="K510" s="21">
        <v>52.92</v>
      </c>
      <c r="L510" s="21">
        <v>1.72</v>
      </c>
      <c r="M510" s="21">
        <v>0.23</v>
      </c>
      <c r="N510" s="21">
        <v>9.99</v>
      </c>
      <c r="O510" s="21">
        <v>0.57999999999999996</v>
      </c>
      <c r="P510" s="21">
        <v>6.15</v>
      </c>
      <c r="Q510" s="21">
        <v>10.37</v>
      </c>
      <c r="R510" s="21">
        <v>0.17</v>
      </c>
      <c r="S510" s="21">
        <v>15.24</v>
      </c>
      <c r="T510" s="21">
        <v>0.1</v>
      </c>
      <c r="U510" s="20"/>
      <c r="V510" s="20">
        <f t="shared" si="26"/>
        <v>97.47</v>
      </c>
      <c r="W510" s="20"/>
      <c r="X510" s="20"/>
      <c r="Y510" s="20">
        <v>948</v>
      </c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4"/>
      <c r="BD510" s="24"/>
      <c r="BE510" s="24"/>
      <c r="BF510" s="24"/>
      <c r="BG510" s="20"/>
      <c r="BH510" s="25"/>
      <c r="BI510" s="20"/>
    </row>
    <row r="511" spans="1:92" s="18" customFormat="1" x14ac:dyDescent="0.2">
      <c r="A511" s="18" t="s">
        <v>301</v>
      </c>
      <c r="B511" s="23" t="s">
        <v>103</v>
      </c>
      <c r="C511" s="18" t="s">
        <v>112</v>
      </c>
      <c r="D511" s="18" t="s">
        <v>112</v>
      </c>
      <c r="E511" s="18" t="s">
        <v>55</v>
      </c>
      <c r="F511" s="20">
        <v>30.861000000000001</v>
      </c>
      <c r="G511" s="20">
        <v>141.3142</v>
      </c>
      <c r="H511" s="18" t="s">
        <v>557</v>
      </c>
      <c r="I511" s="19"/>
      <c r="J511" s="21">
        <v>6.0309999999999997</v>
      </c>
      <c r="K511" s="21">
        <v>53.47</v>
      </c>
      <c r="L511" s="21">
        <v>2.2000000000000002</v>
      </c>
      <c r="M511" s="21">
        <v>0.31</v>
      </c>
      <c r="N511" s="21">
        <v>11.53</v>
      </c>
      <c r="O511" s="21">
        <v>0.71</v>
      </c>
      <c r="P511" s="21">
        <v>5.05</v>
      </c>
      <c r="Q511" s="21">
        <v>9.3699999999999992</v>
      </c>
      <c r="R511" s="21">
        <v>0.2</v>
      </c>
      <c r="S511" s="21">
        <v>14.53</v>
      </c>
      <c r="T511" s="21">
        <v>0.1</v>
      </c>
      <c r="U511" s="20"/>
      <c r="V511" s="20">
        <f t="shared" si="26"/>
        <v>97.47</v>
      </c>
      <c r="W511" s="20"/>
      <c r="X511" s="20"/>
      <c r="Y511" s="20">
        <v>1033</v>
      </c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4"/>
      <c r="BD511" s="24"/>
      <c r="BE511" s="24"/>
      <c r="BF511" s="24"/>
      <c r="BG511" s="20"/>
      <c r="BH511" s="25"/>
      <c r="BI511" s="20"/>
    </row>
    <row r="512" spans="1:92" s="18" customFormat="1" x14ac:dyDescent="0.2">
      <c r="A512" s="18" t="s">
        <v>301</v>
      </c>
      <c r="B512" s="23" t="s">
        <v>103</v>
      </c>
      <c r="C512" s="18" t="s">
        <v>279</v>
      </c>
      <c r="D512" s="18" t="s">
        <v>122</v>
      </c>
      <c r="E512" s="18" t="s">
        <v>55</v>
      </c>
      <c r="F512" s="20">
        <v>30.861000000000001</v>
      </c>
      <c r="G512" s="20">
        <v>141.3142</v>
      </c>
      <c r="H512" s="18" t="s">
        <v>558</v>
      </c>
      <c r="I512" s="19"/>
      <c r="J512" s="21">
        <v>39.981000000000002</v>
      </c>
      <c r="K512" s="21">
        <v>54.91</v>
      </c>
      <c r="L512" s="21">
        <v>2.66</v>
      </c>
      <c r="M512" s="21">
        <v>0.3</v>
      </c>
      <c r="N512" s="21">
        <v>10.63</v>
      </c>
      <c r="O512" s="21">
        <v>1.04</v>
      </c>
      <c r="P512" s="21">
        <v>4.3099999999999996</v>
      </c>
      <c r="Q512" s="21">
        <v>8.9</v>
      </c>
      <c r="R512" s="21">
        <v>0.26</v>
      </c>
      <c r="S512" s="21">
        <v>14.3</v>
      </c>
      <c r="T512" s="21">
        <v>0.16</v>
      </c>
      <c r="U512" s="20"/>
      <c r="V512" s="20">
        <f t="shared" si="26"/>
        <v>97.47</v>
      </c>
      <c r="W512" s="20"/>
      <c r="X512" s="20"/>
      <c r="Y512" s="20">
        <v>770</v>
      </c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4"/>
      <c r="BD512" s="24"/>
      <c r="BE512" s="24"/>
      <c r="BF512" s="24"/>
      <c r="BG512" s="20"/>
      <c r="BH512" s="25"/>
      <c r="BI512" s="20"/>
    </row>
    <row r="513" spans="1:61" s="18" customFormat="1" x14ac:dyDescent="0.2">
      <c r="A513" s="18" t="s">
        <v>301</v>
      </c>
      <c r="B513" s="23" t="s">
        <v>103</v>
      </c>
      <c r="C513" s="18" t="s">
        <v>689</v>
      </c>
      <c r="D513" s="18" t="s">
        <v>689</v>
      </c>
      <c r="E513" s="18" t="s">
        <v>55</v>
      </c>
      <c r="F513" s="20">
        <v>30.861000000000001</v>
      </c>
      <c r="G513" s="20">
        <v>141.3142</v>
      </c>
      <c r="H513" s="18" t="s">
        <v>558</v>
      </c>
      <c r="I513" s="19"/>
      <c r="J513" s="21">
        <v>1.9249999999999998</v>
      </c>
      <c r="K513" s="21">
        <v>53.02</v>
      </c>
      <c r="L513" s="21">
        <v>2.36</v>
      </c>
      <c r="M513" s="21">
        <v>0.33</v>
      </c>
      <c r="N513" s="21">
        <v>12.15</v>
      </c>
      <c r="O513" s="21">
        <v>1.02</v>
      </c>
      <c r="P513" s="21">
        <v>4.51</v>
      </c>
      <c r="Q513" s="21">
        <v>9.48</v>
      </c>
      <c r="R513" s="21">
        <v>0.14000000000000001</v>
      </c>
      <c r="S513" s="21">
        <v>14.3</v>
      </c>
      <c r="T513" s="21">
        <v>0.16</v>
      </c>
      <c r="U513" s="20"/>
      <c r="V513" s="20">
        <f t="shared" si="26"/>
        <v>97.47</v>
      </c>
      <c r="W513" s="20"/>
      <c r="X513" s="20"/>
      <c r="Y513" s="20">
        <v>1070</v>
      </c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4"/>
      <c r="BD513" s="24"/>
      <c r="BE513" s="24"/>
      <c r="BF513" s="24"/>
      <c r="BG513" s="20"/>
      <c r="BH513" s="25"/>
      <c r="BI513" s="20"/>
    </row>
    <row r="514" spans="1:61" s="18" customFormat="1" x14ac:dyDescent="0.2">
      <c r="A514" s="18" t="s">
        <v>52</v>
      </c>
      <c r="B514" s="23" t="s">
        <v>53</v>
      </c>
      <c r="C514" s="26" t="s">
        <v>269</v>
      </c>
      <c r="D514" s="18" t="s">
        <v>501</v>
      </c>
      <c r="E514" s="18" t="s">
        <v>55</v>
      </c>
      <c r="F514" s="20">
        <v>32.398000000000003</v>
      </c>
      <c r="G514" s="20">
        <v>140.3655</v>
      </c>
      <c r="H514" s="26" t="s">
        <v>104</v>
      </c>
      <c r="I514" s="23">
        <v>56.49</v>
      </c>
      <c r="J514" s="27">
        <v>0.81334455281201967</v>
      </c>
      <c r="K514" s="21">
        <v>52.78</v>
      </c>
      <c r="L514" s="21">
        <v>2.63</v>
      </c>
      <c r="M514" s="21">
        <v>0.35770000000000002</v>
      </c>
      <c r="N514" s="21">
        <v>13.92</v>
      </c>
      <c r="O514" s="21">
        <v>1.3503000000000001</v>
      </c>
      <c r="P514" s="21">
        <v>4.53</v>
      </c>
      <c r="Q514" s="21">
        <v>8.98</v>
      </c>
      <c r="R514" s="21">
        <v>0.154</v>
      </c>
      <c r="S514" s="21">
        <v>12.72</v>
      </c>
      <c r="T514" s="21">
        <v>5.4899999999999997E-2</v>
      </c>
      <c r="U514" s="20"/>
      <c r="V514" s="20">
        <f t="shared" si="26"/>
        <v>97.476900000000015</v>
      </c>
      <c r="W514" s="20"/>
      <c r="X514" s="20"/>
      <c r="Y514" s="20"/>
      <c r="Z514" s="20"/>
      <c r="AA514" s="20">
        <v>7.96</v>
      </c>
      <c r="AB514" s="20">
        <v>44.6</v>
      </c>
      <c r="AC514" s="20">
        <v>4.6100000000000003</v>
      </c>
      <c r="AD514" s="20">
        <v>140.05000000000001</v>
      </c>
      <c r="AE514" s="20">
        <v>22.59</v>
      </c>
      <c r="AF514" s="20">
        <v>43.45</v>
      </c>
      <c r="AG514" s="20">
        <v>0.34799999999999998</v>
      </c>
      <c r="AH514" s="20">
        <v>0.5</v>
      </c>
      <c r="AI514" s="20">
        <v>84</v>
      </c>
      <c r="AJ514" s="20">
        <v>1.821</v>
      </c>
      <c r="AK514" s="20">
        <v>5.92</v>
      </c>
      <c r="AL514" s="20">
        <v>1.107</v>
      </c>
      <c r="AM514" s="20">
        <v>6.04</v>
      </c>
      <c r="AN514" s="20">
        <v>2.46</v>
      </c>
      <c r="AO514" s="20">
        <v>0.80700000000000005</v>
      </c>
      <c r="AP514" s="20">
        <v>3.26</v>
      </c>
      <c r="AQ514" s="20">
        <v>0.66400000000000003</v>
      </c>
      <c r="AR514" s="20">
        <v>4.04</v>
      </c>
      <c r="AS514" s="20">
        <v>0.85399999999999998</v>
      </c>
      <c r="AT514" s="20">
        <v>2.4700000000000002</v>
      </c>
      <c r="AU514" s="20">
        <v>0.35399999999999998</v>
      </c>
      <c r="AV514" s="20">
        <v>2.4300000000000002</v>
      </c>
      <c r="AW514" s="20">
        <v>0.433</v>
      </c>
      <c r="AX514" s="20">
        <v>1.74</v>
      </c>
      <c r="AY514" s="20">
        <v>0.11899999999999999</v>
      </c>
      <c r="AZ514" s="20">
        <v>4.7699999999999996</v>
      </c>
      <c r="BA514" s="20">
        <v>0.18099999999999999</v>
      </c>
      <c r="BB514" s="20">
        <v>0.217</v>
      </c>
      <c r="BC514" s="24">
        <f>AI514/BA514</f>
        <v>464.08839779005524</v>
      </c>
      <c r="BD514" s="24">
        <f>AC514/BA514</f>
        <v>25.46961325966851</v>
      </c>
      <c r="BE514" s="24">
        <f>BA514/AG514</f>
        <v>0.52011494252873569</v>
      </c>
      <c r="BF514" s="24">
        <f>AH514/AI514</f>
        <v>5.9523809523809521E-3</v>
      </c>
      <c r="BG514" s="20"/>
      <c r="BH514" s="25">
        <f>AJ514/AV514</f>
        <v>0.74938271604938267</v>
      </c>
      <c r="BI514" s="20">
        <f>AJ514/AN514</f>
        <v>0.74024390243902438</v>
      </c>
    </row>
    <row r="515" spans="1:61" s="18" customFormat="1" x14ac:dyDescent="0.2">
      <c r="A515" s="18" t="s">
        <v>52</v>
      </c>
      <c r="B515" s="23" t="s">
        <v>53</v>
      </c>
      <c r="C515" s="26" t="s">
        <v>261</v>
      </c>
      <c r="D515" s="18" t="s">
        <v>417</v>
      </c>
      <c r="E515" s="18" t="s">
        <v>55</v>
      </c>
      <c r="F515" s="20">
        <v>32.398000000000003</v>
      </c>
      <c r="G515" s="20">
        <v>140.3655</v>
      </c>
      <c r="H515" s="26" t="s">
        <v>104</v>
      </c>
      <c r="I515" s="23">
        <v>47.77</v>
      </c>
      <c r="J515" s="27">
        <v>0.67044950794272595</v>
      </c>
      <c r="K515" s="21">
        <v>56.17</v>
      </c>
      <c r="L515" s="21">
        <v>3.22</v>
      </c>
      <c r="M515" s="21">
        <v>0.32579999999999998</v>
      </c>
      <c r="N515" s="21">
        <v>10.99</v>
      </c>
      <c r="O515" s="21">
        <v>1.2133</v>
      </c>
      <c r="P515" s="21">
        <v>3.26</v>
      </c>
      <c r="Q515" s="21">
        <v>7.74</v>
      </c>
      <c r="R515" s="21">
        <v>0.1832</v>
      </c>
      <c r="S515" s="21">
        <v>14.26</v>
      </c>
      <c r="T515" s="21">
        <v>0.11559999999999999</v>
      </c>
      <c r="U515" s="20"/>
      <c r="V515" s="20">
        <f t="shared" si="26"/>
        <v>97.477900000000005</v>
      </c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4"/>
      <c r="BD515" s="24"/>
      <c r="BE515" s="24"/>
      <c r="BF515" s="24"/>
      <c r="BG515" s="20"/>
      <c r="BH515" s="25"/>
      <c r="BI515" s="20"/>
    </row>
    <row r="516" spans="1:61" s="18" customFormat="1" x14ac:dyDescent="0.2">
      <c r="A516" s="18" t="s">
        <v>52</v>
      </c>
      <c r="B516" s="23" t="s">
        <v>53</v>
      </c>
      <c r="C516" s="26" t="s">
        <v>256</v>
      </c>
      <c r="D516" s="18" t="s">
        <v>357</v>
      </c>
      <c r="E516" s="18" t="s">
        <v>55</v>
      </c>
      <c r="F516" s="20">
        <v>32.398000000000003</v>
      </c>
      <c r="G516" s="20">
        <v>140.3655</v>
      </c>
      <c r="H516" s="26" t="s">
        <v>104</v>
      </c>
      <c r="I516" s="23">
        <v>23.19</v>
      </c>
      <c r="J516" s="27">
        <v>0.3349350547680443</v>
      </c>
      <c r="K516" s="21">
        <v>53.46</v>
      </c>
      <c r="L516" s="21">
        <v>2.84</v>
      </c>
      <c r="M516" s="21">
        <v>0.2162</v>
      </c>
      <c r="N516" s="21">
        <v>12.6</v>
      </c>
      <c r="O516" s="21">
        <v>1.0810999999999999</v>
      </c>
      <c r="P516" s="21">
        <v>3.66</v>
      </c>
      <c r="Q516" s="21">
        <v>8.69</v>
      </c>
      <c r="R516" s="21">
        <v>0.2412</v>
      </c>
      <c r="S516" s="21">
        <v>14.62</v>
      </c>
      <c r="T516" s="21">
        <v>7.8799999999999995E-2</v>
      </c>
      <c r="U516" s="20"/>
      <c r="V516" s="20">
        <f t="shared" si="26"/>
        <v>97.487300000000005</v>
      </c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4"/>
      <c r="BD516" s="24"/>
      <c r="BE516" s="24"/>
      <c r="BF516" s="24"/>
      <c r="BG516" s="20"/>
      <c r="BH516" s="25"/>
      <c r="BI516" s="20"/>
    </row>
    <row r="517" spans="1:61" s="18" customFormat="1" x14ac:dyDescent="0.2">
      <c r="A517" s="18" t="s">
        <v>301</v>
      </c>
      <c r="B517" s="23" t="s">
        <v>103</v>
      </c>
      <c r="C517" s="18" t="s">
        <v>637</v>
      </c>
      <c r="D517" s="18" t="s">
        <v>637</v>
      </c>
      <c r="E517" s="18" t="s">
        <v>55</v>
      </c>
      <c r="F517" s="20">
        <v>30.861000000000001</v>
      </c>
      <c r="G517" s="20">
        <v>141.3142</v>
      </c>
      <c r="H517" s="18" t="s">
        <v>558</v>
      </c>
      <c r="I517" s="19"/>
      <c r="J517" s="21">
        <v>4.8540000000000001</v>
      </c>
      <c r="K517" s="21">
        <v>55.57</v>
      </c>
      <c r="L517" s="21">
        <v>2.75</v>
      </c>
      <c r="M517" s="21">
        <v>0.35</v>
      </c>
      <c r="N517" s="21">
        <v>11.42</v>
      </c>
      <c r="O517" s="21">
        <v>1.08</v>
      </c>
      <c r="P517" s="21">
        <v>3.4</v>
      </c>
      <c r="Q517" s="21">
        <v>8.1</v>
      </c>
      <c r="R517" s="21">
        <v>0.23</v>
      </c>
      <c r="S517" s="21">
        <v>14.48</v>
      </c>
      <c r="T517" s="21">
        <v>0.11</v>
      </c>
      <c r="U517" s="20"/>
      <c r="V517" s="20">
        <f t="shared" si="26"/>
        <v>97.490000000000009</v>
      </c>
      <c r="W517" s="20"/>
      <c r="X517" s="20"/>
      <c r="Y517" s="20">
        <v>1555</v>
      </c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4"/>
      <c r="BD517" s="24"/>
      <c r="BE517" s="24"/>
      <c r="BF517" s="24"/>
      <c r="BG517" s="20"/>
      <c r="BH517" s="25"/>
      <c r="BI517" s="20"/>
    </row>
    <row r="518" spans="1:61" s="18" customFormat="1" x14ac:dyDescent="0.2">
      <c r="A518" s="18" t="s">
        <v>301</v>
      </c>
      <c r="B518" s="23" t="s">
        <v>103</v>
      </c>
      <c r="C518" s="18" t="s">
        <v>112</v>
      </c>
      <c r="D518" s="18" t="s">
        <v>112</v>
      </c>
      <c r="E518" s="18" t="s">
        <v>55</v>
      </c>
      <c r="F518" s="20">
        <v>30.861000000000001</v>
      </c>
      <c r="G518" s="20">
        <v>141.3142</v>
      </c>
      <c r="H518" s="18" t="s">
        <v>557</v>
      </c>
      <c r="I518" s="19"/>
      <c r="J518" s="21">
        <v>6.0309999999999997</v>
      </c>
      <c r="K518" s="21">
        <v>54.05</v>
      </c>
      <c r="L518" s="21">
        <v>1.93</v>
      </c>
      <c r="M518" s="21">
        <v>0.17</v>
      </c>
      <c r="N518" s="21">
        <v>9.15</v>
      </c>
      <c r="O518" s="21">
        <v>0.56999999999999995</v>
      </c>
      <c r="P518" s="21">
        <v>5.2</v>
      </c>
      <c r="Q518" s="21">
        <v>10.58</v>
      </c>
      <c r="R518" s="21">
        <v>0.21</v>
      </c>
      <c r="S518" s="21">
        <v>15.55</v>
      </c>
      <c r="T518" s="21">
        <v>0.09</v>
      </c>
      <c r="U518" s="20"/>
      <c r="V518" s="20">
        <f t="shared" si="26"/>
        <v>97.499999999999986</v>
      </c>
      <c r="W518" s="20"/>
      <c r="X518" s="20"/>
      <c r="Y518" s="20">
        <v>528</v>
      </c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4"/>
      <c r="BD518" s="24"/>
      <c r="BE518" s="24"/>
      <c r="BF518" s="24"/>
      <c r="BG518" s="20"/>
      <c r="BH518" s="25"/>
      <c r="BI518" s="20"/>
    </row>
    <row r="519" spans="1:61" s="18" customFormat="1" x14ac:dyDescent="0.2">
      <c r="A519" s="18" t="s">
        <v>301</v>
      </c>
      <c r="B519" s="23" t="s">
        <v>103</v>
      </c>
      <c r="C519" s="18" t="s">
        <v>279</v>
      </c>
      <c r="D519" s="18" t="s">
        <v>279</v>
      </c>
      <c r="E519" s="18" t="s">
        <v>55</v>
      </c>
      <c r="F519" s="20">
        <v>30.861000000000001</v>
      </c>
      <c r="G519" s="20">
        <v>141.3142</v>
      </c>
      <c r="H519" s="18" t="s">
        <v>111</v>
      </c>
      <c r="I519" s="19"/>
      <c r="J519" s="21">
        <v>33.256999999999998</v>
      </c>
      <c r="K519" s="21">
        <v>54.91</v>
      </c>
      <c r="L519" s="21">
        <v>2.69</v>
      </c>
      <c r="M519" s="21">
        <v>0.47</v>
      </c>
      <c r="N519" s="21">
        <v>12.46</v>
      </c>
      <c r="O519" s="21">
        <v>1.18</v>
      </c>
      <c r="P519" s="21">
        <v>3.65</v>
      </c>
      <c r="Q519" s="21">
        <v>8.1999999999999993</v>
      </c>
      <c r="R519" s="21">
        <v>0.23</v>
      </c>
      <c r="S519" s="21">
        <v>13.58</v>
      </c>
      <c r="T519" s="21">
        <v>0.13</v>
      </c>
      <c r="U519" s="20"/>
      <c r="V519" s="20">
        <f t="shared" si="26"/>
        <v>97.500000000000014</v>
      </c>
      <c r="W519" s="20"/>
      <c r="X519" s="20"/>
      <c r="Y519" s="20">
        <v>1862</v>
      </c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4"/>
      <c r="BD519" s="24"/>
      <c r="BE519" s="24"/>
      <c r="BF519" s="24"/>
      <c r="BG519" s="20"/>
      <c r="BH519" s="25"/>
      <c r="BI519" s="20"/>
    </row>
    <row r="520" spans="1:61" s="18" customFormat="1" x14ac:dyDescent="0.2">
      <c r="A520" s="18" t="s">
        <v>102</v>
      </c>
      <c r="B520" s="23" t="s">
        <v>103</v>
      </c>
      <c r="C520" s="18" t="s">
        <v>275</v>
      </c>
      <c r="D520" s="18" t="s">
        <v>275</v>
      </c>
      <c r="E520" s="26" t="s">
        <v>55</v>
      </c>
      <c r="F520" s="20">
        <v>30.861000000000001</v>
      </c>
      <c r="G520" s="20">
        <v>141.3142</v>
      </c>
      <c r="H520" s="18" t="s">
        <v>111</v>
      </c>
      <c r="I520" s="19"/>
      <c r="J520" s="21">
        <v>6.03</v>
      </c>
      <c r="K520" s="21">
        <v>54.05</v>
      </c>
      <c r="L520" s="21">
        <v>1.93</v>
      </c>
      <c r="M520" s="21">
        <v>0.19</v>
      </c>
      <c r="N520" s="21">
        <v>9.15</v>
      </c>
      <c r="O520" s="21">
        <v>0.56999999999999995</v>
      </c>
      <c r="P520" s="21">
        <v>5.2</v>
      </c>
      <c r="Q520" s="21">
        <v>10.58</v>
      </c>
      <c r="R520" s="21">
        <v>0.21</v>
      </c>
      <c r="S520" s="21">
        <v>15.55</v>
      </c>
      <c r="T520" s="21">
        <v>0.09</v>
      </c>
      <c r="U520" s="22"/>
      <c r="V520" s="22">
        <f t="shared" si="26"/>
        <v>97.519999999999982</v>
      </c>
      <c r="W520" s="22">
        <v>2.87</v>
      </c>
      <c r="X520" s="22">
        <v>84</v>
      </c>
      <c r="Y520" s="22">
        <v>528</v>
      </c>
      <c r="Z520" s="22">
        <v>9</v>
      </c>
      <c r="AA520" s="22">
        <v>4.9000000000000004</v>
      </c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4"/>
      <c r="BD520" s="24"/>
      <c r="BE520" s="24"/>
      <c r="BF520" s="24"/>
      <c r="BG520" s="20">
        <v>5.5</v>
      </c>
      <c r="BH520" s="25"/>
      <c r="BI520" s="20"/>
    </row>
    <row r="521" spans="1:61" s="18" customFormat="1" x14ac:dyDescent="0.2">
      <c r="A521" s="18" t="s">
        <v>567</v>
      </c>
      <c r="B521" s="23" t="s">
        <v>103</v>
      </c>
      <c r="C521" s="18" t="s">
        <v>275</v>
      </c>
      <c r="D521" s="18" t="s">
        <v>721</v>
      </c>
      <c r="E521" s="18" t="s">
        <v>55</v>
      </c>
      <c r="F521" s="20">
        <v>30.861000000000001</v>
      </c>
      <c r="G521" s="20">
        <v>141.3142</v>
      </c>
      <c r="H521" s="18" t="s">
        <v>557</v>
      </c>
      <c r="I521" s="19"/>
      <c r="J521" s="21">
        <v>6.0299999999999994</v>
      </c>
      <c r="K521" s="21">
        <v>54.05</v>
      </c>
      <c r="L521" s="21">
        <v>1.93</v>
      </c>
      <c r="M521" s="21">
        <v>0.19</v>
      </c>
      <c r="N521" s="21">
        <v>9.15</v>
      </c>
      <c r="O521" s="21">
        <v>0.56999999999999995</v>
      </c>
      <c r="P521" s="21">
        <v>5.2</v>
      </c>
      <c r="Q521" s="21">
        <v>10.58</v>
      </c>
      <c r="R521" s="21">
        <v>0.21</v>
      </c>
      <c r="S521" s="21">
        <v>15.55</v>
      </c>
      <c r="T521" s="21">
        <v>0.09</v>
      </c>
      <c r="U521" s="20"/>
      <c r="V521" s="20">
        <f t="shared" si="26"/>
        <v>97.519999999999982</v>
      </c>
      <c r="W521" s="20">
        <v>2.87</v>
      </c>
      <c r="X521" s="20">
        <v>84</v>
      </c>
      <c r="Y521" s="20">
        <v>528</v>
      </c>
      <c r="Z521" s="20">
        <v>9</v>
      </c>
      <c r="AA521" s="20">
        <v>4.9000000000000004</v>
      </c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4"/>
      <c r="BD521" s="24"/>
      <c r="BE521" s="24"/>
      <c r="BF521" s="24"/>
      <c r="BG521" s="20">
        <v>5.5</v>
      </c>
      <c r="BH521" s="25"/>
      <c r="BI521" s="20"/>
    </row>
    <row r="522" spans="1:61" s="18" customFormat="1" x14ac:dyDescent="0.2">
      <c r="A522" s="18" t="s">
        <v>102</v>
      </c>
      <c r="B522" s="23" t="s">
        <v>103</v>
      </c>
      <c r="C522" s="18" t="s">
        <v>275</v>
      </c>
      <c r="D522" s="18" t="s">
        <v>275</v>
      </c>
      <c r="E522" s="18" t="s">
        <v>55</v>
      </c>
      <c r="F522" s="20">
        <v>30.861000000000001</v>
      </c>
      <c r="G522" s="20">
        <v>141.3142</v>
      </c>
      <c r="H522" s="18" t="s">
        <v>111</v>
      </c>
      <c r="I522" s="19"/>
      <c r="J522" s="21">
        <v>6.0299999999999994</v>
      </c>
      <c r="K522" s="21">
        <v>54.05</v>
      </c>
      <c r="L522" s="21">
        <v>1.93</v>
      </c>
      <c r="M522" s="21">
        <v>0.19</v>
      </c>
      <c r="N522" s="21">
        <v>9.15</v>
      </c>
      <c r="O522" s="21">
        <v>0.56999999999999995</v>
      </c>
      <c r="P522" s="21">
        <v>5.2</v>
      </c>
      <c r="Q522" s="21">
        <v>10.58</v>
      </c>
      <c r="R522" s="21">
        <v>0.21</v>
      </c>
      <c r="S522" s="21">
        <v>15.55</v>
      </c>
      <c r="T522" s="21">
        <v>0.09</v>
      </c>
      <c r="U522" s="20"/>
      <c r="V522" s="20">
        <f t="shared" si="26"/>
        <v>97.519999999999982</v>
      </c>
      <c r="W522" s="20">
        <v>2.48</v>
      </c>
      <c r="X522" s="20">
        <v>84</v>
      </c>
      <c r="Y522" s="20">
        <v>528</v>
      </c>
      <c r="Z522" s="20">
        <v>9</v>
      </c>
      <c r="AA522" s="20">
        <v>4.9000000000000004</v>
      </c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4"/>
      <c r="BD522" s="24"/>
      <c r="BE522" s="24"/>
      <c r="BF522" s="24"/>
      <c r="BG522" s="20">
        <v>5.5</v>
      </c>
      <c r="BH522" s="25"/>
      <c r="BI522" s="20"/>
    </row>
    <row r="523" spans="1:61" s="18" customFormat="1" x14ac:dyDescent="0.2">
      <c r="A523" s="18" t="s">
        <v>102</v>
      </c>
      <c r="B523" s="23" t="s">
        <v>103</v>
      </c>
      <c r="C523" s="18" t="s">
        <v>120</v>
      </c>
      <c r="D523" s="18" t="s">
        <v>120</v>
      </c>
      <c r="E523" s="26" t="s">
        <v>55</v>
      </c>
      <c r="F523" s="20">
        <v>30.861000000000001</v>
      </c>
      <c r="G523" s="20">
        <v>141.3142</v>
      </c>
      <c r="H523" s="26" t="s">
        <v>104</v>
      </c>
      <c r="I523" s="19"/>
      <c r="J523" s="21">
        <v>14.2</v>
      </c>
      <c r="K523" s="21">
        <v>52.01</v>
      </c>
      <c r="L523" s="21">
        <v>2.46</v>
      </c>
      <c r="M523" s="21">
        <v>0.48</v>
      </c>
      <c r="N523" s="21">
        <v>12.92</v>
      </c>
      <c r="O523" s="21">
        <v>1.0900000000000001</v>
      </c>
      <c r="P523" s="21">
        <v>4.24</v>
      </c>
      <c r="Q523" s="21">
        <v>9.0299999999999994</v>
      </c>
      <c r="R523" s="21">
        <v>0.23</v>
      </c>
      <c r="S523" s="21">
        <v>14.93</v>
      </c>
      <c r="T523" s="21">
        <v>0.13</v>
      </c>
      <c r="U523" s="22"/>
      <c r="V523" s="22">
        <f t="shared" si="26"/>
        <v>97.519999999999982</v>
      </c>
      <c r="W523" s="22">
        <v>2</v>
      </c>
      <c r="X523" s="22">
        <v>180</v>
      </c>
      <c r="Y523" s="22">
        <v>1643</v>
      </c>
      <c r="Z523" s="22">
        <v>14.9</v>
      </c>
      <c r="AA523" s="22">
        <v>6.2</v>
      </c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4"/>
      <c r="BD523" s="24"/>
      <c r="BE523" s="24"/>
      <c r="BF523" s="24"/>
      <c r="BG523" s="20">
        <v>6.9</v>
      </c>
      <c r="BH523" s="25"/>
      <c r="BI523" s="20"/>
    </row>
    <row r="524" spans="1:61" s="18" customFormat="1" x14ac:dyDescent="0.2">
      <c r="A524" s="18" t="s">
        <v>567</v>
      </c>
      <c r="B524" s="23" t="s">
        <v>103</v>
      </c>
      <c r="C524" s="18" t="s">
        <v>120</v>
      </c>
      <c r="D524" s="18" t="s">
        <v>739</v>
      </c>
      <c r="E524" s="18" t="s">
        <v>55</v>
      </c>
      <c r="F524" s="20">
        <v>30.861000000000001</v>
      </c>
      <c r="G524" s="20">
        <v>141.3142</v>
      </c>
      <c r="H524" s="18" t="s">
        <v>558</v>
      </c>
      <c r="I524" s="19"/>
      <c r="J524" s="21">
        <v>14.2</v>
      </c>
      <c r="K524" s="21">
        <v>52.01</v>
      </c>
      <c r="L524" s="21">
        <v>2.46</v>
      </c>
      <c r="M524" s="21">
        <v>0.48</v>
      </c>
      <c r="N524" s="21">
        <v>12.92</v>
      </c>
      <c r="O524" s="21">
        <v>1.0900000000000001</v>
      </c>
      <c r="P524" s="21">
        <v>4.24</v>
      </c>
      <c r="Q524" s="21">
        <v>9.0299999999999994</v>
      </c>
      <c r="R524" s="21">
        <v>0.23</v>
      </c>
      <c r="S524" s="21">
        <v>14.93</v>
      </c>
      <c r="T524" s="21">
        <v>0.13</v>
      </c>
      <c r="U524" s="20"/>
      <c r="V524" s="20">
        <f t="shared" si="26"/>
        <v>97.519999999999982</v>
      </c>
      <c r="W524" s="20">
        <v>2</v>
      </c>
      <c r="X524" s="20">
        <v>180</v>
      </c>
      <c r="Y524" s="20">
        <v>1643</v>
      </c>
      <c r="Z524" s="20">
        <v>14.9</v>
      </c>
      <c r="AA524" s="20">
        <v>6.2</v>
      </c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4"/>
      <c r="BD524" s="24"/>
      <c r="BE524" s="24"/>
      <c r="BF524" s="24"/>
      <c r="BG524" s="20">
        <v>6.9</v>
      </c>
      <c r="BH524" s="25"/>
      <c r="BI524" s="20"/>
    </row>
    <row r="525" spans="1:61" s="18" customFormat="1" x14ac:dyDescent="0.2">
      <c r="A525" s="18" t="s">
        <v>102</v>
      </c>
      <c r="B525" s="23" t="s">
        <v>103</v>
      </c>
      <c r="C525" s="18" t="s">
        <v>120</v>
      </c>
      <c r="D525" s="18" t="s">
        <v>120</v>
      </c>
      <c r="E525" s="18" t="s">
        <v>55</v>
      </c>
      <c r="F525" s="20">
        <v>30.861000000000001</v>
      </c>
      <c r="G525" s="20">
        <v>141.3142</v>
      </c>
      <c r="H525" s="18" t="s">
        <v>558</v>
      </c>
      <c r="I525" s="19"/>
      <c r="J525" s="21">
        <v>14.2</v>
      </c>
      <c r="K525" s="21">
        <v>52.01</v>
      </c>
      <c r="L525" s="21">
        <v>2.46</v>
      </c>
      <c r="M525" s="21">
        <v>0.48</v>
      </c>
      <c r="N525" s="21">
        <v>12.92</v>
      </c>
      <c r="O525" s="21">
        <v>1.0900000000000001</v>
      </c>
      <c r="P525" s="21">
        <v>4.24</v>
      </c>
      <c r="Q525" s="21">
        <v>9.0299999999999994</v>
      </c>
      <c r="R525" s="21">
        <v>0.23</v>
      </c>
      <c r="S525" s="21">
        <v>14.93</v>
      </c>
      <c r="T525" s="21">
        <v>0.13</v>
      </c>
      <c r="U525" s="20"/>
      <c r="V525" s="20">
        <f t="shared" si="26"/>
        <v>97.519999999999982</v>
      </c>
      <c r="W525" s="20">
        <v>2.6</v>
      </c>
      <c r="X525" s="20">
        <v>180</v>
      </c>
      <c r="Y525" s="20">
        <v>1643</v>
      </c>
      <c r="Z525" s="20">
        <v>14.9</v>
      </c>
      <c r="AA525" s="20">
        <v>6.2</v>
      </c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4"/>
      <c r="BD525" s="24"/>
      <c r="BE525" s="24"/>
      <c r="BF525" s="24"/>
      <c r="BG525" s="20">
        <v>4.5999999999999996</v>
      </c>
      <c r="BH525" s="25"/>
      <c r="BI525" s="20"/>
    </row>
    <row r="526" spans="1:61" s="18" customFormat="1" x14ac:dyDescent="0.2">
      <c r="A526" s="18" t="s">
        <v>52</v>
      </c>
      <c r="B526" s="23" t="s">
        <v>53</v>
      </c>
      <c r="C526" s="26" t="s">
        <v>265</v>
      </c>
      <c r="D526" s="18" t="s">
        <v>477</v>
      </c>
      <c r="E526" s="18" t="s">
        <v>55</v>
      </c>
      <c r="F526" s="20">
        <v>32.398000000000003</v>
      </c>
      <c r="G526" s="20">
        <v>140.3655</v>
      </c>
      <c r="H526" s="26" t="s">
        <v>104</v>
      </c>
      <c r="I526" s="23">
        <v>53.56</v>
      </c>
      <c r="J526" s="27">
        <v>0.76533050677222259</v>
      </c>
      <c r="K526" s="21">
        <v>53.93</v>
      </c>
      <c r="L526" s="21">
        <v>2.8</v>
      </c>
      <c r="M526" s="21">
        <v>0.31690000000000002</v>
      </c>
      <c r="N526" s="21">
        <v>12.95</v>
      </c>
      <c r="O526" s="21">
        <v>1.1411</v>
      </c>
      <c r="P526" s="21">
        <v>3.63</v>
      </c>
      <c r="Q526" s="21">
        <v>8.27</v>
      </c>
      <c r="R526" s="21">
        <v>0.17749999999999999</v>
      </c>
      <c r="S526" s="21">
        <v>14.21</v>
      </c>
      <c r="T526" s="21">
        <v>0.10059999999999999</v>
      </c>
      <c r="U526" s="20"/>
      <c r="V526" s="20">
        <f t="shared" si="26"/>
        <v>97.526099999999971</v>
      </c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4"/>
      <c r="BD526" s="24"/>
      <c r="BE526" s="24"/>
      <c r="BF526" s="24"/>
      <c r="BG526" s="20"/>
      <c r="BH526" s="25"/>
      <c r="BI526" s="20"/>
    </row>
    <row r="527" spans="1:61" s="18" customFormat="1" x14ac:dyDescent="0.2">
      <c r="A527" s="18" t="s">
        <v>301</v>
      </c>
      <c r="B527" s="23" t="s">
        <v>103</v>
      </c>
      <c r="C527" s="18" t="s">
        <v>637</v>
      </c>
      <c r="D527" s="18" t="s">
        <v>637</v>
      </c>
      <c r="E527" s="18" t="s">
        <v>55</v>
      </c>
      <c r="F527" s="20">
        <v>30.861000000000001</v>
      </c>
      <c r="G527" s="20">
        <v>141.3142</v>
      </c>
      <c r="H527" s="18" t="s">
        <v>558</v>
      </c>
      <c r="I527" s="19"/>
      <c r="J527" s="21">
        <v>4.8540000000000001</v>
      </c>
      <c r="K527" s="21">
        <v>55.96</v>
      </c>
      <c r="L527" s="21">
        <v>2.76</v>
      </c>
      <c r="M527" s="21">
        <v>0.33</v>
      </c>
      <c r="N527" s="21">
        <v>11.68</v>
      </c>
      <c r="O527" s="21">
        <v>1.06</v>
      </c>
      <c r="P527" s="21">
        <v>3.39</v>
      </c>
      <c r="Q527" s="21">
        <v>7.89</v>
      </c>
      <c r="R527" s="21">
        <v>0.19</v>
      </c>
      <c r="S527" s="21">
        <v>14.17</v>
      </c>
      <c r="T527" s="21">
        <v>0.1</v>
      </c>
      <c r="U527" s="20"/>
      <c r="V527" s="20">
        <f t="shared" si="26"/>
        <v>97.529999999999987</v>
      </c>
      <c r="W527" s="20"/>
      <c r="X527" s="20"/>
      <c r="Y527" s="20">
        <v>1527</v>
      </c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4"/>
      <c r="BD527" s="24"/>
      <c r="BE527" s="24"/>
      <c r="BF527" s="24"/>
      <c r="BG527" s="20"/>
      <c r="BH527" s="25"/>
      <c r="BI527" s="20"/>
    </row>
    <row r="528" spans="1:61" s="18" customFormat="1" x14ac:dyDescent="0.2">
      <c r="A528" s="18" t="s">
        <v>301</v>
      </c>
      <c r="B528" s="23" t="s">
        <v>103</v>
      </c>
      <c r="C528" s="18" t="s">
        <v>120</v>
      </c>
      <c r="D528" s="18" t="s">
        <v>120</v>
      </c>
      <c r="E528" s="18" t="s">
        <v>55</v>
      </c>
      <c r="F528" s="20">
        <v>30.861000000000001</v>
      </c>
      <c r="G528" s="20">
        <v>141.3142</v>
      </c>
      <c r="H528" s="18" t="s">
        <v>558</v>
      </c>
      <c r="I528" s="19"/>
      <c r="J528" s="21">
        <v>14.200999999999999</v>
      </c>
      <c r="K528" s="21">
        <v>52.01</v>
      </c>
      <c r="L528" s="21">
        <v>2.46</v>
      </c>
      <c r="M528" s="21">
        <v>0.49</v>
      </c>
      <c r="N528" s="21">
        <v>12.92</v>
      </c>
      <c r="O528" s="21">
        <v>1.0900000000000001</v>
      </c>
      <c r="P528" s="21">
        <v>4.24</v>
      </c>
      <c r="Q528" s="21">
        <v>9.0299999999999994</v>
      </c>
      <c r="R528" s="21">
        <v>0.23</v>
      </c>
      <c r="S528" s="21">
        <v>14.93</v>
      </c>
      <c r="T528" s="21">
        <v>0.13</v>
      </c>
      <c r="U528" s="20"/>
      <c r="V528" s="20">
        <f t="shared" si="26"/>
        <v>97.53</v>
      </c>
      <c r="W528" s="20"/>
      <c r="X528" s="20"/>
      <c r="Y528" s="20">
        <v>1643</v>
      </c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4"/>
      <c r="BD528" s="24"/>
      <c r="BE528" s="24"/>
      <c r="BF528" s="24"/>
      <c r="BG528" s="20"/>
      <c r="BH528" s="25"/>
      <c r="BI528" s="20"/>
    </row>
    <row r="529" spans="1:92" s="18" customFormat="1" x14ac:dyDescent="0.2">
      <c r="A529" s="18" t="s">
        <v>102</v>
      </c>
      <c r="B529" s="23" t="s">
        <v>103</v>
      </c>
      <c r="C529" s="18" t="s">
        <v>273</v>
      </c>
      <c r="D529" s="18" t="s">
        <v>273</v>
      </c>
      <c r="E529" s="26" t="s">
        <v>55</v>
      </c>
      <c r="F529" s="20">
        <v>30.861000000000001</v>
      </c>
      <c r="G529" s="20">
        <v>141.3142</v>
      </c>
      <c r="H529" s="26" t="s">
        <v>104</v>
      </c>
      <c r="I529" s="19"/>
      <c r="J529" s="21">
        <v>3.26</v>
      </c>
      <c r="K529" s="21">
        <v>54.76</v>
      </c>
      <c r="L529" s="21">
        <v>2.81</v>
      </c>
      <c r="M529" s="21">
        <v>0.38</v>
      </c>
      <c r="N529" s="21">
        <v>10.91</v>
      </c>
      <c r="O529" s="21">
        <v>1</v>
      </c>
      <c r="P529" s="21">
        <v>3.82</v>
      </c>
      <c r="Q529" s="21">
        <v>8.2799999999999994</v>
      </c>
      <c r="R529" s="21">
        <v>0.21</v>
      </c>
      <c r="S529" s="21">
        <v>15.24</v>
      </c>
      <c r="T529" s="21">
        <v>0.13</v>
      </c>
      <c r="U529" s="22"/>
      <c r="V529" s="22">
        <f t="shared" si="26"/>
        <v>97.539999999999978</v>
      </c>
      <c r="W529" s="22">
        <v>2.7</v>
      </c>
      <c r="X529" s="22">
        <v>203</v>
      </c>
      <c r="Y529" s="22">
        <v>1657</v>
      </c>
      <c r="Z529" s="22">
        <v>17.2</v>
      </c>
      <c r="AA529" s="22">
        <v>6.94</v>
      </c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4"/>
      <c r="BD529" s="24"/>
      <c r="BE529" s="24"/>
      <c r="BF529" s="24"/>
      <c r="BG529" s="20"/>
      <c r="BH529" s="25"/>
      <c r="BI529" s="20"/>
    </row>
    <row r="530" spans="1:92" s="18" customFormat="1" x14ac:dyDescent="0.2">
      <c r="A530" s="18" t="s">
        <v>567</v>
      </c>
      <c r="B530" s="23" t="s">
        <v>103</v>
      </c>
      <c r="C530" s="18" t="s">
        <v>273</v>
      </c>
      <c r="D530" s="18" t="s">
        <v>702</v>
      </c>
      <c r="E530" s="18" t="s">
        <v>55</v>
      </c>
      <c r="F530" s="20">
        <v>30.861000000000001</v>
      </c>
      <c r="G530" s="20">
        <v>141.3142</v>
      </c>
      <c r="H530" s="18" t="s">
        <v>558</v>
      </c>
      <c r="I530" s="19"/>
      <c r="J530" s="21">
        <v>3.26</v>
      </c>
      <c r="K530" s="21">
        <v>54.76</v>
      </c>
      <c r="L530" s="21">
        <v>2.81</v>
      </c>
      <c r="M530" s="21">
        <v>0.38</v>
      </c>
      <c r="N530" s="21">
        <v>10.91</v>
      </c>
      <c r="O530" s="21">
        <v>1</v>
      </c>
      <c r="P530" s="21">
        <v>3.82</v>
      </c>
      <c r="Q530" s="21">
        <v>8.2799999999999994</v>
      </c>
      <c r="R530" s="21">
        <v>0.21</v>
      </c>
      <c r="S530" s="21">
        <v>15.24</v>
      </c>
      <c r="T530" s="21">
        <v>0.13</v>
      </c>
      <c r="U530" s="20"/>
      <c r="V530" s="20">
        <f t="shared" si="26"/>
        <v>97.539999999999978</v>
      </c>
      <c r="W530" s="20">
        <v>2.7</v>
      </c>
      <c r="X530" s="20">
        <v>203</v>
      </c>
      <c r="Y530" s="20">
        <v>1657</v>
      </c>
      <c r="Z530" s="20">
        <v>17.2</v>
      </c>
      <c r="AA530" s="20">
        <v>6.94</v>
      </c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4"/>
      <c r="BD530" s="24"/>
      <c r="BE530" s="24"/>
      <c r="BF530" s="24"/>
      <c r="BG530" s="20"/>
      <c r="BH530" s="25"/>
      <c r="BI530" s="20"/>
    </row>
    <row r="531" spans="1:92" s="18" customFormat="1" x14ac:dyDescent="0.2">
      <c r="A531" s="18" t="s">
        <v>102</v>
      </c>
      <c r="B531" s="23" t="s">
        <v>103</v>
      </c>
      <c r="C531" s="18" t="s">
        <v>273</v>
      </c>
      <c r="D531" s="18" t="s">
        <v>273</v>
      </c>
      <c r="E531" s="18" t="s">
        <v>55</v>
      </c>
      <c r="F531" s="20">
        <v>30.861000000000001</v>
      </c>
      <c r="G531" s="20">
        <v>141.3142</v>
      </c>
      <c r="H531" s="18" t="s">
        <v>558</v>
      </c>
      <c r="I531" s="19"/>
      <c r="J531" s="21">
        <v>3.26</v>
      </c>
      <c r="K531" s="21">
        <v>54.76</v>
      </c>
      <c r="L531" s="21">
        <v>2.81</v>
      </c>
      <c r="M531" s="21">
        <v>0.38</v>
      </c>
      <c r="N531" s="21">
        <v>10.91</v>
      </c>
      <c r="O531" s="21">
        <v>1</v>
      </c>
      <c r="P531" s="21">
        <v>3.82</v>
      </c>
      <c r="Q531" s="21">
        <v>8.2799999999999994</v>
      </c>
      <c r="R531" s="21">
        <v>0.21</v>
      </c>
      <c r="S531" s="21">
        <v>15.24</v>
      </c>
      <c r="T531" s="21">
        <v>0.13</v>
      </c>
      <c r="U531" s="20"/>
      <c r="V531" s="20">
        <f t="shared" si="26"/>
        <v>97.539999999999978</v>
      </c>
      <c r="W531" s="20">
        <v>2.6</v>
      </c>
      <c r="X531" s="20">
        <v>203</v>
      </c>
      <c r="Y531" s="20">
        <v>1657</v>
      </c>
      <c r="Z531" s="20">
        <v>17.2</v>
      </c>
      <c r="AA531" s="20">
        <v>6.94</v>
      </c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4"/>
      <c r="BD531" s="24"/>
      <c r="BE531" s="24"/>
      <c r="BF531" s="24"/>
      <c r="BG531" s="20"/>
      <c r="BH531" s="25"/>
      <c r="BI531" s="20"/>
    </row>
    <row r="532" spans="1:92" s="18" customFormat="1" x14ac:dyDescent="0.2">
      <c r="A532" s="18" t="s">
        <v>301</v>
      </c>
      <c r="B532" s="23" t="s">
        <v>103</v>
      </c>
      <c r="C532" s="18" t="s">
        <v>112</v>
      </c>
      <c r="D532" s="18" t="s">
        <v>112</v>
      </c>
      <c r="E532" s="18" t="s">
        <v>55</v>
      </c>
      <c r="F532" s="20">
        <v>30.861000000000001</v>
      </c>
      <c r="G532" s="20">
        <v>141.3142</v>
      </c>
      <c r="H532" s="18" t="s">
        <v>558</v>
      </c>
      <c r="I532" s="19"/>
      <c r="J532" s="21">
        <v>6.0309999999999997</v>
      </c>
      <c r="K532" s="21">
        <v>54.76</v>
      </c>
      <c r="L532" s="21">
        <v>2.52</v>
      </c>
      <c r="M532" s="21">
        <v>0.34</v>
      </c>
      <c r="N532" s="21">
        <v>11.25</v>
      </c>
      <c r="O532" s="21">
        <v>0.92</v>
      </c>
      <c r="P532" s="21">
        <v>4.1399999999999997</v>
      </c>
      <c r="Q532" s="21">
        <v>8.99</v>
      </c>
      <c r="R532" s="21">
        <v>0.2</v>
      </c>
      <c r="S532" s="21">
        <v>14.3</v>
      </c>
      <c r="T532" s="21">
        <v>0.12</v>
      </c>
      <c r="U532" s="20"/>
      <c r="V532" s="20">
        <f t="shared" si="26"/>
        <v>97.54</v>
      </c>
      <c r="W532" s="20"/>
      <c r="X532" s="20"/>
      <c r="Y532" s="20">
        <v>700</v>
      </c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4"/>
      <c r="BD532" s="24"/>
      <c r="BE532" s="24"/>
      <c r="BF532" s="24"/>
      <c r="BG532" s="20"/>
      <c r="BH532" s="25"/>
      <c r="BI532" s="20"/>
    </row>
    <row r="533" spans="1:92" s="18" customFormat="1" x14ac:dyDescent="0.2">
      <c r="A533" s="18" t="s">
        <v>118</v>
      </c>
      <c r="B533" s="23" t="s">
        <v>103</v>
      </c>
      <c r="C533" s="26" t="s">
        <v>281</v>
      </c>
      <c r="D533" s="26" t="s">
        <v>281</v>
      </c>
      <c r="E533" s="26" t="s">
        <v>55</v>
      </c>
      <c r="F533" s="20">
        <v>30.861000000000001</v>
      </c>
      <c r="G533" s="20">
        <v>141.3142</v>
      </c>
      <c r="H533" s="26" t="s">
        <v>104</v>
      </c>
      <c r="I533" s="23"/>
      <c r="J533" s="27">
        <v>2.84</v>
      </c>
      <c r="K533" s="27">
        <v>52.8</v>
      </c>
      <c r="L533" s="27">
        <v>2.59</v>
      </c>
      <c r="M533" s="27">
        <v>0.2</v>
      </c>
      <c r="N533" s="27">
        <v>12.17</v>
      </c>
      <c r="O533" s="27">
        <v>1.1000000000000001</v>
      </c>
      <c r="P533" s="27">
        <v>4.32</v>
      </c>
      <c r="Q533" s="27">
        <v>9.0299999999999994</v>
      </c>
      <c r="R533" s="27">
        <v>0.23</v>
      </c>
      <c r="S533" s="27">
        <v>15.07</v>
      </c>
      <c r="T533" s="27">
        <v>0.13</v>
      </c>
      <c r="U533" s="24"/>
      <c r="V533" s="24">
        <v>97.54</v>
      </c>
      <c r="W533" s="24"/>
      <c r="X533" s="24"/>
      <c r="Y533" s="24"/>
      <c r="Z533" s="24"/>
      <c r="AA533" s="24">
        <v>4</v>
      </c>
      <c r="AB533" s="24"/>
      <c r="AC533" s="24">
        <v>2.04</v>
      </c>
      <c r="AD533" s="24">
        <v>167.8</v>
      </c>
      <c r="AE533" s="24">
        <v>21.4</v>
      </c>
      <c r="AF533" s="24">
        <v>31.8</v>
      </c>
      <c r="AG533" s="24">
        <v>0.24</v>
      </c>
      <c r="AH533" s="24">
        <v>0.17</v>
      </c>
      <c r="AI533" s="24">
        <v>32.4</v>
      </c>
      <c r="AJ533" s="24">
        <v>1.39</v>
      </c>
      <c r="AK533" s="24">
        <v>4.33</v>
      </c>
      <c r="AL533" s="24">
        <v>0.79</v>
      </c>
      <c r="AM533" s="24">
        <v>4.8600000000000003</v>
      </c>
      <c r="AN533" s="24">
        <v>1.91</v>
      </c>
      <c r="AO533" s="24">
        <v>0.79</v>
      </c>
      <c r="AP533" s="24">
        <v>2.81</v>
      </c>
      <c r="AQ533" s="24">
        <v>0.48</v>
      </c>
      <c r="AR533" s="24">
        <v>3.72</v>
      </c>
      <c r="AS533" s="24">
        <v>0.8</v>
      </c>
      <c r="AT533" s="24">
        <v>2.36</v>
      </c>
      <c r="AU533" s="24">
        <v>0.35</v>
      </c>
      <c r="AV533" s="24">
        <v>2.4900000000000002</v>
      </c>
      <c r="AW533" s="24">
        <v>0.37</v>
      </c>
      <c r="AX533" s="24">
        <v>1.0900000000000001</v>
      </c>
      <c r="AY533" s="24">
        <v>2.4E-2</v>
      </c>
      <c r="AZ533" s="24">
        <v>1.1200000000000001</v>
      </c>
      <c r="BA533" s="24">
        <v>0.08</v>
      </c>
      <c r="BB533" s="24">
        <v>7.0000000000000007E-2</v>
      </c>
      <c r="BC533" s="24">
        <f>AI533/BA533</f>
        <v>405</v>
      </c>
      <c r="BD533" s="24">
        <f>AC533/BA533</f>
        <v>25.5</v>
      </c>
      <c r="BE533" s="24">
        <f>BA533/AG533</f>
        <v>0.33333333333333337</v>
      </c>
      <c r="BF533" s="24">
        <f>AH533/AI533</f>
        <v>5.2469135802469145E-3</v>
      </c>
      <c r="BG533" s="25"/>
      <c r="BH533" s="25">
        <f>AJ533/AV533</f>
        <v>0.55823293172690758</v>
      </c>
      <c r="BI533" s="20">
        <f>AJ533/AN533</f>
        <v>0.72774869109947637</v>
      </c>
      <c r="BJ533" s="26"/>
      <c r="BK533" s="26"/>
      <c r="BL533" s="26"/>
      <c r="BM533" s="26"/>
      <c r="BN533" s="26"/>
      <c r="BO533" s="26"/>
      <c r="BP533" s="26"/>
      <c r="BQ533" s="26"/>
      <c r="BR533" s="26"/>
      <c r="BS533" s="26"/>
      <c r="BT533" s="26"/>
      <c r="BU533" s="26"/>
      <c r="BV533" s="26"/>
      <c r="BW533" s="26"/>
      <c r="BX533" s="26"/>
      <c r="BY533" s="26"/>
      <c r="BZ533" s="26"/>
      <c r="CA533" s="26"/>
      <c r="CB533" s="26"/>
      <c r="CC533" s="26"/>
      <c r="CD533" s="26"/>
      <c r="CE533" s="26"/>
      <c r="CF533" s="26"/>
      <c r="CG533" s="26"/>
      <c r="CH533" s="26"/>
      <c r="CI533" s="26"/>
      <c r="CJ533" s="26"/>
      <c r="CK533" s="26"/>
      <c r="CL533" s="26"/>
      <c r="CM533" s="26"/>
      <c r="CN533" s="26"/>
    </row>
    <row r="534" spans="1:92" s="18" customFormat="1" x14ac:dyDescent="0.2">
      <c r="A534" s="18" t="s">
        <v>301</v>
      </c>
      <c r="B534" s="23" t="s">
        <v>103</v>
      </c>
      <c r="C534" s="18" t="s">
        <v>627</v>
      </c>
      <c r="D534" s="18" t="s">
        <v>627</v>
      </c>
      <c r="E534" s="18" t="s">
        <v>55</v>
      </c>
      <c r="F534" s="20">
        <v>30.861000000000001</v>
      </c>
      <c r="G534" s="20">
        <v>141.3142</v>
      </c>
      <c r="H534" s="18" t="s">
        <v>558</v>
      </c>
      <c r="I534" s="19"/>
      <c r="J534" s="21">
        <v>2.7889999999999997</v>
      </c>
      <c r="K534" s="21">
        <v>53.95</v>
      </c>
      <c r="L534" s="21">
        <v>2.85</v>
      </c>
      <c r="M534" s="21">
        <v>0.48</v>
      </c>
      <c r="N534" s="21">
        <v>11.61</v>
      </c>
      <c r="O534" s="21">
        <v>1</v>
      </c>
      <c r="P534" s="21">
        <v>3.71</v>
      </c>
      <c r="Q534" s="21">
        <v>8.41</v>
      </c>
      <c r="R534" s="21">
        <v>0.3</v>
      </c>
      <c r="S534" s="21">
        <v>15.1</v>
      </c>
      <c r="T534" s="21">
        <v>0.14000000000000001</v>
      </c>
      <c r="U534" s="20"/>
      <c r="V534" s="20">
        <f t="shared" ref="V534:V549" si="27">SUM(K534:T534)</f>
        <v>97.549999999999983</v>
      </c>
      <c r="W534" s="20"/>
      <c r="X534" s="20"/>
      <c r="Y534" s="20">
        <v>1620</v>
      </c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4"/>
      <c r="BD534" s="24"/>
      <c r="BE534" s="24"/>
      <c r="BF534" s="24"/>
      <c r="BG534" s="20"/>
      <c r="BH534" s="25"/>
      <c r="BI534" s="20"/>
    </row>
    <row r="535" spans="1:92" s="18" customFormat="1" x14ac:dyDescent="0.2">
      <c r="A535" s="18" t="s">
        <v>301</v>
      </c>
      <c r="B535" s="23" t="s">
        <v>103</v>
      </c>
      <c r="C535" s="18" t="s">
        <v>273</v>
      </c>
      <c r="D535" s="18" t="s">
        <v>273</v>
      </c>
      <c r="E535" s="18" t="s">
        <v>55</v>
      </c>
      <c r="F535" s="20">
        <v>30.861000000000001</v>
      </c>
      <c r="G535" s="20">
        <v>141.3142</v>
      </c>
      <c r="H535" s="18" t="s">
        <v>558</v>
      </c>
      <c r="I535" s="19"/>
      <c r="J535" s="21">
        <v>3.262</v>
      </c>
      <c r="K535" s="21">
        <v>54.76</v>
      </c>
      <c r="L535" s="21">
        <v>2.81</v>
      </c>
      <c r="M535" s="21">
        <v>0.39</v>
      </c>
      <c r="N535" s="21">
        <v>10.91</v>
      </c>
      <c r="O535" s="21">
        <v>1</v>
      </c>
      <c r="P535" s="21">
        <v>3.82</v>
      </c>
      <c r="Q535" s="21">
        <v>8.2799999999999994</v>
      </c>
      <c r="R535" s="21">
        <v>0.21</v>
      </c>
      <c r="S535" s="21">
        <v>15.24</v>
      </c>
      <c r="T535" s="21">
        <v>0.13</v>
      </c>
      <c r="U535" s="20"/>
      <c r="V535" s="20">
        <f t="shared" si="27"/>
        <v>97.549999999999983</v>
      </c>
      <c r="W535" s="20"/>
      <c r="X535" s="20"/>
      <c r="Y535" s="20">
        <v>1657</v>
      </c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4"/>
      <c r="BD535" s="24"/>
      <c r="BE535" s="24"/>
      <c r="BF535" s="24"/>
      <c r="BG535" s="20"/>
      <c r="BH535" s="25"/>
      <c r="BI535" s="20"/>
    </row>
    <row r="536" spans="1:92" s="18" customFormat="1" x14ac:dyDescent="0.2">
      <c r="A536" s="18" t="s">
        <v>301</v>
      </c>
      <c r="B536" s="23" t="s">
        <v>103</v>
      </c>
      <c r="C536" s="18" t="s">
        <v>630</v>
      </c>
      <c r="D536" s="18" t="s">
        <v>630</v>
      </c>
      <c r="E536" s="18" t="s">
        <v>55</v>
      </c>
      <c r="F536" s="20">
        <v>30.861000000000001</v>
      </c>
      <c r="G536" s="20">
        <v>141.3142</v>
      </c>
      <c r="H536" s="18" t="s">
        <v>558</v>
      </c>
      <c r="I536" s="19"/>
      <c r="J536" s="21">
        <v>3.52</v>
      </c>
      <c r="K536" s="21">
        <v>53.96</v>
      </c>
      <c r="L536" s="21">
        <v>2.41</v>
      </c>
      <c r="M536" s="21">
        <v>0.34</v>
      </c>
      <c r="N536" s="21">
        <v>11.47</v>
      </c>
      <c r="O536" s="21">
        <v>0.75</v>
      </c>
      <c r="P536" s="21">
        <v>4.76</v>
      </c>
      <c r="Q536" s="21">
        <v>9.3000000000000007</v>
      </c>
      <c r="R536" s="21">
        <v>0.17</v>
      </c>
      <c r="S536" s="21">
        <v>14.2</v>
      </c>
      <c r="T536" s="21">
        <v>0.19</v>
      </c>
      <c r="U536" s="20"/>
      <c r="V536" s="20">
        <f t="shared" si="27"/>
        <v>97.550000000000011</v>
      </c>
      <c r="W536" s="20"/>
      <c r="X536" s="20"/>
      <c r="Y536" s="20">
        <v>980</v>
      </c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4"/>
      <c r="BD536" s="24"/>
      <c r="BE536" s="24"/>
      <c r="BF536" s="24"/>
      <c r="BG536" s="20"/>
      <c r="BH536" s="25"/>
      <c r="BI536" s="20"/>
    </row>
    <row r="537" spans="1:92" s="18" customFormat="1" x14ac:dyDescent="0.2">
      <c r="A537" s="18" t="s">
        <v>301</v>
      </c>
      <c r="B537" s="23" t="s">
        <v>103</v>
      </c>
      <c r="C537" s="18" t="s">
        <v>112</v>
      </c>
      <c r="D537" s="18" t="s">
        <v>112</v>
      </c>
      <c r="E537" s="18" t="s">
        <v>55</v>
      </c>
      <c r="F537" s="20">
        <v>30.861000000000001</v>
      </c>
      <c r="G537" s="20">
        <v>141.3142</v>
      </c>
      <c r="H537" s="18" t="s">
        <v>557</v>
      </c>
      <c r="I537" s="19"/>
      <c r="J537" s="21">
        <v>6.0309999999999997</v>
      </c>
      <c r="K537" s="21">
        <v>52.86</v>
      </c>
      <c r="L537" s="21">
        <v>2.13</v>
      </c>
      <c r="M537" s="21">
        <v>0.23</v>
      </c>
      <c r="N537" s="21">
        <v>10.98</v>
      </c>
      <c r="O537" s="21">
        <v>0.64</v>
      </c>
      <c r="P537" s="21">
        <v>5.54</v>
      </c>
      <c r="Q537" s="21">
        <v>9.98</v>
      </c>
      <c r="R537" s="21">
        <v>0.23</v>
      </c>
      <c r="S537" s="21">
        <v>14.86</v>
      </c>
      <c r="T537" s="21">
        <v>0.1</v>
      </c>
      <c r="U537" s="20"/>
      <c r="V537" s="20">
        <f t="shared" si="27"/>
        <v>97.550000000000011</v>
      </c>
      <c r="W537" s="20"/>
      <c r="X537" s="20"/>
      <c r="Y537" s="20">
        <v>903</v>
      </c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4"/>
      <c r="BD537" s="24"/>
      <c r="BE537" s="24"/>
      <c r="BF537" s="24"/>
      <c r="BG537" s="20"/>
      <c r="BH537" s="25"/>
      <c r="BI537" s="20"/>
    </row>
    <row r="538" spans="1:92" s="18" customFormat="1" x14ac:dyDescent="0.2">
      <c r="A538" s="18" t="s">
        <v>52</v>
      </c>
      <c r="B538" s="23" t="s">
        <v>53</v>
      </c>
      <c r="C538" s="26" t="s">
        <v>268</v>
      </c>
      <c r="D538" s="18" t="s">
        <v>438</v>
      </c>
      <c r="E538" s="18" t="s">
        <v>55</v>
      </c>
      <c r="F538" s="20">
        <v>32.398000000000003</v>
      </c>
      <c r="G538" s="20">
        <v>140.3655</v>
      </c>
      <c r="H538" s="26" t="s">
        <v>104</v>
      </c>
      <c r="I538" s="23">
        <v>48.86</v>
      </c>
      <c r="J538" s="27">
        <v>0.68831138855138763</v>
      </c>
      <c r="K538" s="21">
        <v>54.19</v>
      </c>
      <c r="L538" s="21">
        <v>2.87</v>
      </c>
      <c r="M538" s="21">
        <v>0.33710000000000001</v>
      </c>
      <c r="N538" s="21">
        <v>12.97</v>
      </c>
      <c r="O538" s="21">
        <v>1.0660000000000001</v>
      </c>
      <c r="P538" s="21">
        <v>3.77</v>
      </c>
      <c r="Q538" s="21">
        <v>8.4</v>
      </c>
      <c r="R538" s="21">
        <v>0.18709999999999999</v>
      </c>
      <c r="S538" s="21">
        <v>13.67</v>
      </c>
      <c r="T538" s="21">
        <v>9.4799999999999995E-2</v>
      </c>
      <c r="U538" s="20"/>
      <c r="V538" s="20">
        <f t="shared" si="27"/>
        <v>97.555000000000007</v>
      </c>
      <c r="W538" s="20"/>
      <c r="X538" s="20"/>
      <c r="Y538" s="20"/>
      <c r="Z538" s="20"/>
      <c r="AA538" s="20">
        <v>7.83</v>
      </c>
      <c r="AB538" s="20">
        <v>42.19</v>
      </c>
      <c r="AC538" s="20">
        <v>4.01</v>
      </c>
      <c r="AD538" s="20">
        <v>135.82</v>
      </c>
      <c r="AE538" s="20">
        <v>26.77</v>
      </c>
      <c r="AF538" s="20">
        <v>49.12</v>
      </c>
      <c r="AG538" s="20">
        <v>0.47799999999999998</v>
      </c>
      <c r="AH538" s="20">
        <v>0.55200000000000005</v>
      </c>
      <c r="AI538" s="20">
        <v>93.43</v>
      </c>
      <c r="AJ538" s="20">
        <v>2.0950000000000002</v>
      </c>
      <c r="AK538" s="20">
        <v>6.24</v>
      </c>
      <c r="AL538" s="20">
        <v>1.2250000000000001</v>
      </c>
      <c r="AM538" s="20">
        <v>6.93</v>
      </c>
      <c r="AN538" s="20">
        <v>2.61</v>
      </c>
      <c r="AO538" s="20">
        <v>0.85399999999999998</v>
      </c>
      <c r="AP538" s="20">
        <v>3.7</v>
      </c>
      <c r="AQ538" s="20">
        <v>0.69399999999999995</v>
      </c>
      <c r="AR538" s="20">
        <v>4.46</v>
      </c>
      <c r="AS538" s="20">
        <v>1.0649999999999999</v>
      </c>
      <c r="AT538" s="20">
        <v>3.12</v>
      </c>
      <c r="AU538" s="20">
        <v>0.34899999999999998</v>
      </c>
      <c r="AV538" s="20">
        <v>2.5</v>
      </c>
      <c r="AW538" s="20">
        <v>0.42</v>
      </c>
      <c r="AX538" s="20">
        <v>1.86</v>
      </c>
      <c r="AY538" s="20">
        <v>0.123</v>
      </c>
      <c r="AZ538" s="20">
        <v>2.5499999999999998</v>
      </c>
      <c r="BA538" s="20">
        <v>0.14499999999999999</v>
      </c>
      <c r="BB538" s="20">
        <v>0.13500000000000001</v>
      </c>
      <c r="BC538" s="24">
        <f>AI538/BA538</f>
        <v>644.34482758620697</v>
      </c>
      <c r="BD538" s="24">
        <f>AC538/BA538</f>
        <v>27.655172413793103</v>
      </c>
      <c r="BE538" s="24">
        <f>BA538/AG538</f>
        <v>0.30334728033472802</v>
      </c>
      <c r="BF538" s="24">
        <f>AH538/AI538</f>
        <v>5.9081665417959972E-3</v>
      </c>
      <c r="BG538" s="20"/>
      <c r="BH538" s="25">
        <f>AJ538/AV538</f>
        <v>0.83800000000000008</v>
      </c>
      <c r="BI538" s="20">
        <f>AJ538/AN538</f>
        <v>0.80268199233716486</v>
      </c>
    </row>
    <row r="539" spans="1:92" s="18" customFormat="1" x14ac:dyDescent="0.2">
      <c r="A539" s="18" t="s">
        <v>52</v>
      </c>
      <c r="B539" s="23" t="s">
        <v>53</v>
      </c>
      <c r="C539" s="18" t="s">
        <v>587</v>
      </c>
      <c r="D539" s="18" t="s">
        <v>543</v>
      </c>
      <c r="E539" s="18" t="s">
        <v>55</v>
      </c>
      <c r="F539" s="20">
        <v>32.398000000000003</v>
      </c>
      <c r="G539" s="20">
        <v>140.3655</v>
      </c>
      <c r="H539" s="26" t="s">
        <v>104</v>
      </c>
      <c r="I539" s="23">
        <v>56.64</v>
      </c>
      <c r="J539" s="27">
        <v>0.81580260977651431</v>
      </c>
      <c r="K539" s="21">
        <v>53.25</v>
      </c>
      <c r="L539" s="21">
        <v>2.3199999999999998</v>
      </c>
      <c r="M539" s="21">
        <v>0.29720000000000002</v>
      </c>
      <c r="N539" s="21">
        <v>11.99</v>
      </c>
      <c r="O539" s="21">
        <v>0.92200000000000004</v>
      </c>
      <c r="P539" s="21">
        <v>4.93</v>
      </c>
      <c r="Q539" s="21">
        <v>9.48</v>
      </c>
      <c r="R539" s="21">
        <v>0.20730000000000001</v>
      </c>
      <c r="S539" s="21">
        <v>14.07</v>
      </c>
      <c r="T539" s="21">
        <v>8.9200000000000002E-2</v>
      </c>
      <c r="U539" s="20"/>
      <c r="V539" s="20">
        <f t="shared" si="27"/>
        <v>97.555700000000002</v>
      </c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4"/>
      <c r="BD539" s="24"/>
      <c r="BE539" s="24"/>
      <c r="BF539" s="24"/>
      <c r="BG539" s="20"/>
      <c r="BH539" s="25"/>
      <c r="BI539" s="20"/>
    </row>
    <row r="540" spans="1:92" s="18" customFormat="1" x14ac:dyDescent="0.2">
      <c r="A540" s="18" t="s">
        <v>301</v>
      </c>
      <c r="B540" s="23" t="s">
        <v>103</v>
      </c>
      <c r="C540" s="18" t="s">
        <v>112</v>
      </c>
      <c r="D540" s="18" t="s">
        <v>112</v>
      </c>
      <c r="E540" s="18" t="s">
        <v>55</v>
      </c>
      <c r="F540" s="20">
        <v>30.861000000000001</v>
      </c>
      <c r="G540" s="20">
        <v>141.3142</v>
      </c>
      <c r="H540" s="18" t="s">
        <v>557</v>
      </c>
      <c r="I540" s="19"/>
      <c r="J540" s="21">
        <v>6.0309999999999997</v>
      </c>
      <c r="K540" s="21">
        <v>52.42</v>
      </c>
      <c r="L540" s="21">
        <v>2.02</v>
      </c>
      <c r="M540" s="21">
        <v>0.22</v>
      </c>
      <c r="N540" s="21">
        <v>11.33</v>
      </c>
      <c r="O540" s="21">
        <v>0.77</v>
      </c>
      <c r="P540" s="21">
        <v>5.71</v>
      </c>
      <c r="Q540" s="21">
        <v>9.92</v>
      </c>
      <c r="R540" s="21">
        <v>0.21</v>
      </c>
      <c r="S540" s="21">
        <v>14.85</v>
      </c>
      <c r="T540" s="21">
        <v>0.11</v>
      </c>
      <c r="U540" s="20"/>
      <c r="V540" s="20">
        <f t="shared" si="27"/>
        <v>97.559999999999988</v>
      </c>
      <c r="W540" s="20"/>
      <c r="X540" s="20"/>
      <c r="Y540" s="20">
        <v>873</v>
      </c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4"/>
      <c r="BD540" s="24"/>
      <c r="BE540" s="24"/>
      <c r="BF540" s="24"/>
      <c r="BG540" s="20"/>
      <c r="BH540" s="25"/>
      <c r="BI540" s="20"/>
    </row>
    <row r="541" spans="1:92" s="18" customFormat="1" x14ac:dyDescent="0.2">
      <c r="A541" s="18" t="s">
        <v>301</v>
      </c>
      <c r="B541" s="23" t="s">
        <v>103</v>
      </c>
      <c r="C541" s="18" t="s">
        <v>627</v>
      </c>
      <c r="D541" s="18" t="s">
        <v>627</v>
      </c>
      <c r="E541" s="18" t="s">
        <v>55</v>
      </c>
      <c r="F541" s="20">
        <v>30.861000000000001</v>
      </c>
      <c r="G541" s="20">
        <v>141.3142</v>
      </c>
      <c r="H541" s="18" t="s">
        <v>558</v>
      </c>
      <c r="I541" s="19"/>
      <c r="J541" s="21">
        <v>2.7889999999999997</v>
      </c>
      <c r="K541" s="21">
        <v>54.32</v>
      </c>
      <c r="L541" s="21">
        <v>2.74</v>
      </c>
      <c r="M541" s="21">
        <v>0.42</v>
      </c>
      <c r="N541" s="21">
        <v>11.67</v>
      </c>
      <c r="O541" s="21">
        <v>0.92</v>
      </c>
      <c r="P541" s="21">
        <v>3.8</v>
      </c>
      <c r="Q541" s="21">
        <v>8.5500000000000007</v>
      </c>
      <c r="R541" s="21">
        <v>0.14000000000000001</v>
      </c>
      <c r="S541" s="21">
        <v>14.9</v>
      </c>
      <c r="T541" s="21">
        <v>0.1</v>
      </c>
      <c r="U541" s="20"/>
      <c r="V541" s="20">
        <f t="shared" si="27"/>
        <v>97.56</v>
      </c>
      <c r="W541" s="20"/>
      <c r="X541" s="20"/>
      <c r="Y541" s="20">
        <v>2300</v>
      </c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4"/>
      <c r="BD541" s="24"/>
      <c r="BE541" s="24"/>
      <c r="BF541" s="24"/>
      <c r="BG541" s="20"/>
      <c r="BH541" s="25"/>
      <c r="BI541" s="20"/>
    </row>
    <row r="542" spans="1:92" s="18" customFormat="1" x14ac:dyDescent="0.2">
      <c r="A542" s="18" t="s">
        <v>52</v>
      </c>
      <c r="B542" s="23" t="s">
        <v>53</v>
      </c>
      <c r="C542" s="18" t="s">
        <v>578</v>
      </c>
      <c r="D542" s="18" t="s">
        <v>377</v>
      </c>
      <c r="E542" s="18" t="s">
        <v>55</v>
      </c>
      <c r="F542" s="20">
        <v>32.398000000000003</v>
      </c>
      <c r="G542" s="20">
        <v>140.3655</v>
      </c>
      <c r="H542" s="26" t="s">
        <v>104</v>
      </c>
      <c r="I542" s="23"/>
      <c r="J542" s="27">
        <v>0.40207281184992238</v>
      </c>
      <c r="K542" s="21">
        <v>55.67</v>
      </c>
      <c r="L542" s="21">
        <v>2.4900000000000002</v>
      </c>
      <c r="M542" s="21">
        <v>0.33239999999999997</v>
      </c>
      <c r="N542" s="21">
        <v>14.64</v>
      </c>
      <c r="O542" s="21">
        <v>1.6385000000000001</v>
      </c>
      <c r="P542" s="21">
        <v>2.79</v>
      </c>
      <c r="Q542" s="21">
        <v>8.1199999999999992</v>
      </c>
      <c r="R542" s="21">
        <v>0.29160000000000003</v>
      </c>
      <c r="S542" s="21">
        <v>11.47</v>
      </c>
      <c r="T542" s="21">
        <v>0.12509999999999999</v>
      </c>
      <c r="U542" s="20"/>
      <c r="V542" s="20">
        <f t="shared" si="27"/>
        <v>97.567600000000013</v>
      </c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4"/>
      <c r="BD542" s="24"/>
      <c r="BE542" s="24"/>
      <c r="BF542" s="24"/>
      <c r="BG542" s="20"/>
      <c r="BH542" s="25"/>
      <c r="BI542" s="20"/>
    </row>
    <row r="543" spans="1:92" s="18" customFormat="1" x14ac:dyDescent="0.2">
      <c r="A543" s="18" t="s">
        <v>301</v>
      </c>
      <c r="B543" s="23" t="s">
        <v>103</v>
      </c>
      <c r="C543" s="18" t="s">
        <v>112</v>
      </c>
      <c r="D543" s="18" t="s">
        <v>112</v>
      </c>
      <c r="E543" s="18" t="s">
        <v>55</v>
      </c>
      <c r="F543" s="20">
        <v>30.861000000000001</v>
      </c>
      <c r="G543" s="20">
        <v>141.3142</v>
      </c>
      <c r="H543" s="18" t="s">
        <v>557</v>
      </c>
      <c r="I543" s="19"/>
      <c r="J543" s="21">
        <v>6.0309999999999997</v>
      </c>
      <c r="K543" s="21">
        <v>52.62</v>
      </c>
      <c r="L543" s="21">
        <v>2.08</v>
      </c>
      <c r="M543" s="21">
        <v>0.26</v>
      </c>
      <c r="N543" s="21">
        <v>11.02</v>
      </c>
      <c r="O543" s="21">
        <v>0.72</v>
      </c>
      <c r="P543" s="21">
        <v>5.74</v>
      </c>
      <c r="Q543" s="21">
        <v>10.06</v>
      </c>
      <c r="R543" s="21">
        <v>0.17</v>
      </c>
      <c r="S543" s="21">
        <v>14.8</v>
      </c>
      <c r="T543" s="21">
        <v>0.1</v>
      </c>
      <c r="U543" s="20"/>
      <c r="V543" s="20">
        <f t="shared" si="27"/>
        <v>97.569999999999979</v>
      </c>
      <c r="W543" s="20"/>
      <c r="X543" s="20"/>
      <c r="Y543" s="20">
        <v>907</v>
      </c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4"/>
      <c r="BD543" s="24"/>
      <c r="BE543" s="24"/>
      <c r="BF543" s="24"/>
      <c r="BG543" s="20"/>
      <c r="BH543" s="25"/>
      <c r="BI543" s="20"/>
    </row>
    <row r="544" spans="1:92" s="18" customFormat="1" x14ac:dyDescent="0.2">
      <c r="A544" s="18" t="s">
        <v>301</v>
      </c>
      <c r="B544" s="23" t="s">
        <v>103</v>
      </c>
      <c r="C544" s="18" t="s">
        <v>682</v>
      </c>
      <c r="D544" s="18" t="s">
        <v>682</v>
      </c>
      <c r="E544" s="18" t="s">
        <v>55</v>
      </c>
      <c r="F544" s="20">
        <v>30.861000000000001</v>
      </c>
      <c r="G544" s="20">
        <v>141.3142</v>
      </c>
      <c r="H544" s="18" t="s">
        <v>558</v>
      </c>
      <c r="I544" s="19"/>
      <c r="J544" s="21">
        <v>29.222999999999999</v>
      </c>
      <c r="K544" s="21">
        <v>52.2</v>
      </c>
      <c r="L544" s="21">
        <v>2.5099999999999998</v>
      </c>
      <c r="M544" s="21">
        <v>0.4</v>
      </c>
      <c r="N544" s="21">
        <v>13.68</v>
      </c>
      <c r="O544" s="21">
        <v>1.1100000000000001</v>
      </c>
      <c r="P544" s="21">
        <v>4.5599999999999996</v>
      </c>
      <c r="Q544" s="21">
        <v>9.01</v>
      </c>
      <c r="R544" s="21">
        <v>0.24</v>
      </c>
      <c r="S544" s="21">
        <v>13.7</v>
      </c>
      <c r="T544" s="21">
        <v>0.16</v>
      </c>
      <c r="U544" s="20"/>
      <c r="V544" s="20">
        <f t="shared" si="27"/>
        <v>97.57</v>
      </c>
      <c r="W544" s="20"/>
      <c r="X544" s="20"/>
      <c r="Y544" s="20">
        <v>1110</v>
      </c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4"/>
      <c r="BD544" s="24"/>
      <c r="BE544" s="24"/>
      <c r="BF544" s="24"/>
      <c r="BG544" s="20"/>
      <c r="BH544" s="25"/>
      <c r="BI544" s="20"/>
    </row>
    <row r="545" spans="1:92" s="18" customFormat="1" x14ac:dyDescent="0.2">
      <c r="A545" s="18" t="s">
        <v>52</v>
      </c>
      <c r="B545" s="23" t="s">
        <v>53</v>
      </c>
      <c r="C545" s="26" t="s">
        <v>252</v>
      </c>
      <c r="D545" s="18" t="s">
        <v>367</v>
      </c>
      <c r="E545" s="18" t="s">
        <v>55</v>
      </c>
      <c r="F545" s="20">
        <v>32.398000000000003</v>
      </c>
      <c r="G545" s="20">
        <v>140.3655</v>
      </c>
      <c r="H545" s="26" t="s">
        <v>104</v>
      </c>
      <c r="I545" s="23"/>
      <c r="J545" s="27">
        <v>5.2371608900756719E-2</v>
      </c>
      <c r="K545" s="21">
        <v>55.76</v>
      </c>
      <c r="L545" s="21">
        <v>2.81</v>
      </c>
      <c r="M545" s="21">
        <v>0.2203</v>
      </c>
      <c r="N545" s="21">
        <v>11.57</v>
      </c>
      <c r="O545" s="21">
        <v>1.0760000000000001</v>
      </c>
      <c r="P545" s="21">
        <v>3.35</v>
      </c>
      <c r="Q545" s="21">
        <v>8.34</v>
      </c>
      <c r="R545" s="21">
        <v>0.21310000000000001</v>
      </c>
      <c r="S545" s="21">
        <v>14.14</v>
      </c>
      <c r="T545" s="21">
        <v>9.1800000000000007E-2</v>
      </c>
      <c r="U545" s="20"/>
      <c r="V545" s="20">
        <f t="shared" si="27"/>
        <v>97.57119999999999</v>
      </c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4"/>
      <c r="BD545" s="24"/>
      <c r="BE545" s="24"/>
      <c r="BF545" s="24"/>
      <c r="BG545" s="20"/>
      <c r="BH545" s="25"/>
      <c r="BI545" s="20"/>
    </row>
    <row r="546" spans="1:92" s="18" customFormat="1" x14ac:dyDescent="0.2">
      <c r="A546" s="18" t="s">
        <v>52</v>
      </c>
      <c r="B546" s="23" t="s">
        <v>53</v>
      </c>
      <c r="C546" s="26" t="s">
        <v>261</v>
      </c>
      <c r="D546" s="18" t="s">
        <v>419</v>
      </c>
      <c r="E546" s="18" t="s">
        <v>55</v>
      </c>
      <c r="F546" s="20">
        <v>32.398000000000003</v>
      </c>
      <c r="G546" s="20">
        <v>140.3655</v>
      </c>
      <c r="H546" s="26" t="s">
        <v>104</v>
      </c>
      <c r="I546" s="23">
        <v>47.77</v>
      </c>
      <c r="J546" s="27">
        <v>0.67044950794272595</v>
      </c>
      <c r="K546" s="21">
        <v>55.21</v>
      </c>
      <c r="L546" s="21">
        <v>2.95</v>
      </c>
      <c r="M546" s="21">
        <v>0.29659999999999997</v>
      </c>
      <c r="N546" s="21">
        <v>12.12</v>
      </c>
      <c r="O546" s="21">
        <v>1.1607000000000001</v>
      </c>
      <c r="P546" s="21">
        <v>3.53</v>
      </c>
      <c r="Q546" s="21">
        <v>8.2200000000000006</v>
      </c>
      <c r="R546" s="21">
        <v>0.2457</v>
      </c>
      <c r="S546" s="21">
        <v>13.74</v>
      </c>
      <c r="T546" s="21">
        <v>0.1021</v>
      </c>
      <c r="U546" s="20"/>
      <c r="V546" s="20">
        <f t="shared" si="27"/>
        <v>97.575099999999992</v>
      </c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4"/>
      <c r="BD546" s="24"/>
      <c r="BE546" s="24"/>
      <c r="BF546" s="24"/>
      <c r="BG546" s="20"/>
      <c r="BH546" s="25"/>
      <c r="BI546" s="20"/>
    </row>
    <row r="547" spans="1:92" s="18" customFormat="1" x14ac:dyDescent="0.2">
      <c r="A547" s="18" t="s">
        <v>301</v>
      </c>
      <c r="B547" s="23" t="s">
        <v>103</v>
      </c>
      <c r="C547" s="18" t="s">
        <v>639</v>
      </c>
      <c r="D547" s="18" t="s">
        <v>639</v>
      </c>
      <c r="E547" s="18" t="s">
        <v>55</v>
      </c>
      <c r="F547" s="20">
        <v>30.861000000000001</v>
      </c>
      <c r="G547" s="20">
        <v>141.3142</v>
      </c>
      <c r="H547" s="18" t="s">
        <v>557</v>
      </c>
      <c r="I547" s="19"/>
      <c r="J547" s="21">
        <v>5.3490000000000002</v>
      </c>
      <c r="K547" s="21">
        <v>53.24</v>
      </c>
      <c r="L547" s="21">
        <v>1.94</v>
      </c>
      <c r="M547" s="21">
        <v>0.52</v>
      </c>
      <c r="N547" s="21">
        <v>14.38</v>
      </c>
      <c r="O547" s="21">
        <v>1.19</v>
      </c>
      <c r="P547" s="21">
        <v>5.41</v>
      </c>
      <c r="Q547" s="21">
        <v>8.34</v>
      </c>
      <c r="R547" s="21">
        <v>0.3</v>
      </c>
      <c r="S547" s="21">
        <v>12.1</v>
      </c>
      <c r="T547" s="21">
        <v>0.16</v>
      </c>
      <c r="U547" s="20"/>
      <c r="V547" s="20">
        <f t="shared" si="27"/>
        <v>97.579999999999984</v>
      </c>
      <c r="W547" s="20"/>
      <c r="X547" s="20"/>
      <c r="Y547" s="20">
        <v>780</v>
      </c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4"/>
      <c r="BD547" s="24"/>
      <c r="BE547" s="24"/>
      <c r="BF547" s="24"/>
      <c r="BG547" s="20"/>
      <c r="BH547" s="25"/>
      <c r="BI547" s="20"/>
    </row>
    <row r="548" spans="1:92" s="18" customFormat="1" x14ac:dyDescent="0.2">
      <c r="A548" s="18" t="s">
        <v>301</v>
      </c>
      <c r="B548" s="23" t="s">
        <v>103</v>
      </c>
      <c r="C548" s="18" t="s">
        <v>630</v>
      </c>
      <c r="D548" s="18" t="s">
        <v>630</v>
      </c>
      <c r="E548" s="18" t="s">
        <v>55</v>
      </c>
      <c r="F548" s="20">
        <v>30.861000000000001</v>
      </c>
      <c r="G548" s="20">
        <v>141.3142</v>
      </c>
      <c r="H548" s="18" t="s">
        <v>558</v>
      </c>
      <c r="I548" s="19"/>
      <c r="J548" s="21">
        <v>3.52</v>
      </c>
      <c r="K548" s="21">
        <v>53.9</v>
      </c>
      <c r="L548" s="21">
        <v>2.37</v>
      </c>
      <c r="M548" s="21">
        <v>0.24</v>
      </c>
      <c r="N548" s="21">
        <v>10.99</v>
      </c>
      <c r="O548" s="21">
        <v>0.69</v>
      </c>
      <c r="P548" s="21">
        <v>5.0199999999999996</v>
      </c>
      <c r="Q548" s="21">
        <v>9.5399999999999991</v>
      </c>
      <c r="R548" s="21">
        <v>0.18</v>
      </c>
      <c r="S548" s="21">
        <v>14.6</v>
      </c>
      <c r="T548" s="21">
        <v>0.05</v>
      </c>
      <c r="U548" s="20"/>
      <c r="V548" s="20">
        <f t="shared" si="27"/>
        <v>97.58</v>
      </c>
      <c r="W548" s="20"/>
      <c r="X548" s="20"/>
      <c r="Y548" s="20">
        <v>1190</v>
      </c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4"/>
      <c r="BD548" s="24"/>
      <c r="BE548" s="24"/>
      <c r="BF548" s="24"/>
      <c r="BG548" s="20"/>
      <c r="BH548" s="25"/>
      <c r="BI548" s="20"/>
    </row>
    <row r="549" spans="1:92" s="18" customFormat="1" x14ac:dyDescent="0.2">
      <c r="A549" s="18" t="s">
        <v>301</v>
      </c>
      <c r="B549" s="23" t="s">
        <v>103</v>
      </c>
      <c r="C549" s="18" t="s">
        <v>273</v>
      </c>
      <c r="D549" s="18" t="s">
        <v>273</v>
      </c>
      <c r="E549" s="18" t="s">
        <v>55</v>
      </c>
      <c r="F549" s="20">
        <v>30.861000000000001</v>
      </c>
      <c r="G549" s="20">
        <v>141.3142</v>
      </c>
      <c r="H549" s="18" t="s">
        <v>558</v>
      </c>
      <c r="I549" s="19"/>
      <c r="J549" s="21">
        <v>3.262</v>
      </c>
      <c r="K549" s="21">
        <v>54.55</v>
      </c>
      <c r="L549" s="21">
        <v>2.95</v>
      </c>
      <c r="M549" s="21">
        <v>0.41</v>
      </c>
      <c r="N549" s="21">
        <v>11.54</v>
      </c>
      <c r="O549" s="21">
        <v>0.89</v>
      </c>
      <c r="P549" s="21">
        <v>3.76</v>
      </c>
      <c r="Q549" s="21">
        <v>8.09</v>
      </c>
      <c r="R549" s="21">
        <v>0.12</v>
      </c>
      <c r="S549" s="21">
        <v>15.1</v>
      </c>
      <c r="T549" s="21">
        <v>0.18</v>
      </c>
      <c r="U549" s="20"/>
      <c r="V549" s="20">
        <f t="shared" si="27"/>
        <v>97.59</v>
      </c>
      <c r="W549" s="20"/>
      <c r="X549" s="20"/>
      <c r="Y549" s="20">
        <v>1360</v>
      </c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4"/>
      <c r="BD549" s="24"/>
      <c r="BE549" s="24"/>
      <c r="BF549" s="24"/>
      <c r="BG549" s="20"/>
      <c r="BH549" s="25"/>
      <c r="BI549" s="20"/>
    </row>
    <row r="550" spans="1:92" s="18" customFormat="1" x14ac:dyDescent="0.2">
      <c r="A550" s="18" t="s">
        <v>118</v>
      </c>
      <c r="B550" s="23" t="s">
        <v>103</v>
      </c>
      <c r="C550" s="26" t="s">
        <v>285</v>
      </c>
      <c r="D550" s="26" t="s">
        <v>285</v>
      </c>
      <c r="E550" s="26" t="s">
        <v>55</v>
      </c>
      <c r="F550" s="20">
        <v>30.861000000000001</v>
      </c>
      <c r="G550" s="20">
        <v>141.3142</v>
      </c>
      <c r="H550" s="26" t="s">
        <v>104</v>
      </c>
      <c r="I550" s="23"/>
      <c r="J550" s="27">
        <v>14.2</v>
      </c>
      <c r="K550" s="27">
        <v>51.51</v>
      </c>
      <c r="L550" s="27">
        <v>2.34</v>
      </c>
      <c r="M550" s="27">
        <v>0.43</v>
      </c>
      <c r="N550" s="27">
        <v>13.12</v>
      </c>
      <c r="O550" s="27">
        <v>1.01</v>
      </c>
      <c r="P550" s="27">
        <v>4.51</v>
      </c>
      <c r="Q550" s="27">
        <v>9.31</v>
      </c>
      <c r="R550" s="27">
        <v>0.17</v>
      </c>
      <c r="S550" s="27">
        <v>15.18</v>
      </c>
      <c r="T550" s="27">
        <v>0.14000000000000001</v>
      </c>
      <c r="U550" s="24"/>
      <c r="V550" s="24">
        <v>97.59</v>
      </c>
      <c r="W550" s="24"/>
      <c r="X550" s="24"/>
      <c r="Y550" s="24"/>
      <c r="Z550" s="24"/>
      <c r="AA550" s="24">
        <v>6.2</v>
      </c>
      <c r="AB550" s="24"/>
      <c r="AC550" s="24">
        <v>6.56</v>
      </c>
      <c r="AD550" s="24">
        <v>221.7</v>
      </c>
      <c r="AE550" s="24">
        <v>22.2</v>
      </c>
      <c r="AF550" s="24">
        <v>34.200000000000003</v>
      </c>
      <c r="AG550" s="24">
        <v>0.27</v>
      </c>
      <c r="AH550" s="24">
        <v>0.56000000000000005</v>
      </c>
      <c r="AI550" s="24">
        <v>70.3</v>
      </c>
      <c r="AJ550" s="24">
        <v>2.2000000000000002</v>
      </c>
      <c r="AK550" s="24">
        <v>5.49</v>
      </c>
      <c r="AL550" s="24">
        <v>0.99</v>
      </c>
      <c r="AM550" s="24">
        <v>5.64</v>
      </c>
      <c r="AN550" s="24">
        <v>2.0699999999999998</v>
      </c>
      <c r="AO550" s="24">
        <v>0.71</v>
      </c>
      <c r="AP550" s="24">
        <v>2.93</v>
      </c>
      <c r="AQ550" s="24">
        <v>0.5</v>
      </c>
      <c r="AR550" s="24">
        <v>3.58</v>
      </c>
      <c r="AS550" s="24">
        <v>0.81</v>
      </c>
      <c r="AT550" s="24">
        <v>2.2799999999999998</v>
      </c>
      <c r="AU550" s="24">
        <v>0.37</v>
      </c>
      <c r="AV550" s="24">
        <v>2.5299999999999998</v>
      </c>
      <c r="AW550" s="24">
        <v>0.39</v>
      </c>
      <c r="AX550" s="24">
        <v>1.1499999999999999</v>
      </c>
      <c r="AY550" s="24">
        <v>1.7999999999999999E-2</v>
      </c>
      <c r="AZ550" s="24">
        <v>3.17</v>
      </c>
      <c r="BA550" s="24">
        <v>0.22</v>
      </c>
      <c r="BB550" s="24">
        <v>0.13</v>
      </c>
      <c r="BC550" s="24">
        <f>AI550/BA550</f>
        <v>319.5454545454545</v>
      </c>
      <c r="BD550" s="24">
        <f>AC550/BA550</f>
        <v>29.818181818181817</v>
      </c>
      <c r="BE550" s="24">
        <f>BA550/AG550</f>
        <v>0.81481481481481477</v>
      </c>
      <c r="BF550" s="24">
        <f>AH550/AI550</f>
        <v>7.9658605974395457E-3</v>
      </c>
      <c r="BG550" s="25"/>
      <c r="BH550" s="25">
        <f>AJ550/AV550</f>
        <v>0.86956521739130443</v>
      </c>
      <c r="BI550" s="20">
        <f>AJ550/AN550</f>
        <v>1.06280193236715</v>
      </c>
      <c r="BJ550" s="26"/>
      <c r="BK550" s="26"/>
      <c r="BL550" s="26"/>
      <c r="BM550" s="26"/>
      <c r="BN550" s="26"/>
      <c r="BO550" s="26"/>
      <c r="BP550" s="26"/>
      <c r="BQ550" s="26"/>
      <c r="BR550" s="26"/>
      <c r="BS550" s="26"/>
      <c r="BT550" s="26"/>
      <c r="BU550" s="26"/>
      <c r="BV550" s="26"/>
      <c r="BW550" s="26"/>
      <c r="BX550" s="26"/>
      <c r="BY550" s="26"/>
      <c r="BZ550" s="26"/>
      <c r="CA550" s="26"/>
      <c r="CB550" s="26"/>
      <c r="CC550" s="26"/>
      <c r="CD550" s="26"/>
      <c r="CE550" s="26"/>
      <c r="CF550" s="26"/>
      <c r="CG550" s="26"/>
      <c r="CH550" s="26"/>
      <c r="CI550" s="26"/>
      <c r="CJ550" s="26"/>
      <c r="CK550" s="26"/>
      <c r="CL550" s="26"/>
      <c r="CM550" s="26"/>
      <c r="CN550" s="26"/>
    </row>
    <row r="551" spans="1:92" s="18" customFormat="1" x14ac:dyDescent="0.2">
      <c r="A551" s="18" t="s">
        <v>242</v>
      </c>
      <c r="B551" s="19" t="s">
        <v>303</v>
      </c>
      <c r="C551" s="18" t="s">
        <v>606</v>
      </c>
      <c r="D551" s="18" t="s">
        <v>249</v>
      </c>
      <c r="E551" s="26" t="s">
        <v>55</v>
      </c>
      <c r="F551" s="25">
        <f>31.88</f>
        <v>31.88</v>
      </c>
      <c r="G551" s="25">
        <v>141.22999999999999</v>
      </c>
      <c r="H551" s="18" t="s">
        <v>175</v>
      </c>
      <c r="I551" s="19">
        <v>38.9</v>
      </c>
      <c r="J551" s="21">
        <v>5.6</v>
      </c>
      <c r="K551" s="21">
        <v>54.06</v>
      </c>
      <c r="L551" s="21">
        <v>2.56</v>
      </c>
      <c r="M551" s="21">
        <v>0.18</v>
      </c>
      <c r="N551" s="21">
        <v>13.54</v>
      </c>
      <c r="O551" s="21">
        <v>1.1599999999999999</v>
      </c>
      <c r="P551" s="21">
        <v>4.32</v>
      </c>
      <c r="Q551" s="21">
        <v>9.43</v>
      </c>
      <c r="R551" s="21">
        <v>0.17</v>
      </c>
      <c r="S551" s="21">
        <v>14.57</v>
      </c>
      <c r="T551" s="21"/>
      <c r="U551" s="20"/>
      <c r="V551" s="20">
        <v>97.59</v>
      </c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4"/>
      <c r="BD551" s="24"/>
      <c r="BE551" s="24"/>
      <c r="BF551" s="24"/>
      <c r="BG551" s="20"/>
      <c r="BH551" s="25"/>
      <c r="BI551" s="20"/>
    </row>
    <row r="552" spans="1:92" s="18" customFormat="1" x14ac:dyDescent="0.2">
      <c r="A552" s="18" t="s">
        <v>52</v>
      </c>
      <c r="B552" s="23" t="s">
        <v>53</v>
      </c>
      <c r="C552" s="26" t="s">
        <v>266</v>
      </c>
      <c r="D552" s="18" t="s">
        <v>493</v>
      </c>
      <c r="E552" s="18" t="s">
        <v>55</v>
      </c>
      <c r="F552" s="20">
        <v>32.398000000000003</v>
      </c>
      <c r="G552" s="20">
        <v>140.3655</v>
      </c>
      <c r="H552" s="26" t="s">
        <v>104</v>
      </c>
      <c r="I552" s="23">
        <v>56.32</v>
      </c>
      <c r="J552" s="27">
        <v>0.81055875491892559</v>
      </c>
      <c r="K552" s="21">
        <v>53.32</v>
      </c>
      <c r="L552" s="21">
        <v>2.57</v>
      </c>
      <c r="M552" s="21">
        <v>0.28660000000000002</v>
      </c>
      <c r="N552" s="21">
        <v>12.26</v>
      </c>
      <c r="O552" s="21">
        <v>1.1727000000000001</v>
      </c>
      <c r="P552" s="21">
        <v>4.67</v>
      </c>
      <c r="Q552" s="21">
        <v>9.18</v>
      </c>
      <c r="R552" s="21">
        <v>0.19589999999999999</v>
      </c>
      <c r="S552" s="21">
        <v>13.85</v>
      </c>
      <c r="T552" s="21">
        <v>8.6499999999999994E-2</v>
      </c>
      <c r="U552" s="20"/>
      <c r="V552" s="20">
        <f t="shared" ref="V552:V561" si="28">SUM(K552:T552)</f>
        <v>97.591700000000003</v>
      </c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4"/>
      <c r="BD552" s="24"/>
      <c r="BE552" s="24"/>
      <c r="BF552" s="24"/>
      <c r="BG552" s="20"/>
      <c r="BH552" s="25"/>
      <c r="BI552" s="20"/>
    </row>
    <row r="553" spans="1:92" s="18" customFormat="1" x14ac:dyDescent="0.2">
      <c r="A553" s="18" t="s">
        <v>301</v>
      </c>
      <c r="B553" s="23" t="s">
        <v>103</v>
      </c>
      <c r="C553" s="18" t="s">
        <v>112</v>
      </c>
      <c r="D553" s="18" t="s">
        <v>112</v>
      </c>
      <c r="E553" s="18" t="s">
        <v>55</v>
      </c>
      <c r="F553" s="20">
        <v>30.861000000000001</v>
      </c>
      <c r="G553" s="20">
        <v>141.3142</v>
      </c>
      <c r="H553" s="18" t="s">
        <v>557</v>
      </c>
      <c r="I553" s="19"/>
      <c r="J553" s="21">
        <v>6.0309999999999997</v>
      </c>
      <c r="K553" s="21">
        <v>52.51</v>
      </c>
      <c r="L553" s="21">
        <v>1.89</v>
      </c>
      <c r="M553" s="21">
        <v>0.22</v>
      </c>
      <c r="N553" s="21">
        <v>10.4</v>
      </c>
      <c r="O553" s="21">
        <v>0.86</v>
      </c>
      <c r="P553" s="21">
        <v>5.85</v>
      </c>
      <c r="Q553" s="21">
        <v>10.42</v>
      </c>
      <c r="R553" s="21">
        <v>0.17</v>
      </c>
      <c r="S553" s="21">
        <v>15.17</v>
      </c>
      <c r="T553" s="21">
        <v>0.11</v>
      </c>
      <c r="U553" s="20"/>
      <c r="V553" s="20">
        <f t="shared" si="28"/>
        <v>97.6</v>
      </c>
      <c r="W553" s="20"/>
      <c r="X553" s="20"/>
      <c r="Y553" s="20">
        <v>933</v>
      </c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4"/>
      <c r="BD553" s="24"/>
      <c r="BE553" s="24"/>
      <c r="BF553" s="24"/>
      <c r="BG553" s="20"/>
      <c r="BH553" s="25"/>
      <c r="BI553" s="20"/>
    </row>
    <row r="554" spans="1:92" s="18" customFormat="1" x14ac:dyDescent="0.2">
      <c r="A554" s="18" t="s">
        <v>52</v>
      </c>
      <c r="B554" s="23" t="s">
        <v>53</v>
      </c>
      <c r="C554" s="18" t="s">
        <v>575</v>
      </c>
      <c r="D554" s="18" t="s">
        <v>338</v>
      </c>
      <c r="E554" s="18" t="s">
        <v>55</v>
      </c>
      <c r="F554" s="20">
        <v>32.398000000000003</v>
      </c>
      <c r="G554" s="20">
        <v>140.3655</v>
      </c>
      <c r="H554" s="26" t="s">
        <v>104</v>
      </c>
      <c r="I554" s="23">
        <v>12.95</v>
      </c>
      <c r="J554" s="27">
        <v>0.2070045192278136</v>
      </c>
      <c r="K554" s="21">
        <v>50.13</v>
      </c>
      <c r="L554" s="21">
        <v>1.74</v>
      </c>
      <c r="M554" s="21">
        <v>0.29330000000000001</v>
      </c>
      <c r="N554" s="21">
        <v>15.24</v>
      </c>
      <c r="O554" s="21">
        <v>1.3980999999999999</v>
      </c>
      <c r="P554" s="21">
        <v>6.05</v>
      </c>
      <c r="Q554" s="21">
        <v>9.58</v>
      </c>
      <c r="R554" s="21">
        <v>0.31609999999999999</v>
      </c>
      <c r="S554" s="21">
        <v>12.76</v>
      </c>
      <c r="T554" s="21">
        <v>9.4799999999999995E-2</v>
      </c>
      <c r="U554" s="20"/>
      <c r="V554" s="20">
        <f t="shared" si="28"/>
        <v>97.602300000000014</v>
      </c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4"/>
      <c r="BD554" s="24"/>
      <c r="BE554" s="24"/>
      <c r="BF554" s="24"/>
      <c r="BG554" s="20"/>
      <c r="BH554" s="25"/>
      <c r="BI554" s="20"/>
    </row>
    <row r="555" spans="1:92" s="18" customFormat="1" x14ac:dyDescent="0.2">
      <c r="A555" s="18" t="s">
        <v>52</v>
      </c>
      <c r="B555" s="23" t="s">
        <v>53</v>
      </c>
      <c r="C555" s="26" t="s">
        <v>269</v>
      </c>
      <c r="D555" s="18" t="s">
        <v>505</v>
      </c>
      <c r="E555" s="18" t="s">
        <v>55</v>
      </c>
      <c r="F555" s="20">
        <v>32.398000000000003</v>
      </c>
      <c r="G555" s="20">
        <v>140.3655</v>
      </c>
      <c r="H555" s="26" t="s">
        <v>104</v>
      </c>
      <c r="I555" s="23">
        <v>56.49</v>
      </c>
      <c r="J555" s="27">
        <v>0.81334455281201967</v>
      </c>
      <c r="K555" s="21">
        <v>53.13</v>
      </c>
      <c r="L555" s="21">
        <v>2.69</v>
      </c>
      <c r="M555" s="21">
        <v>0.35239999999999999</v>
      </c>
      <c r="N555" s="21">
        <v>13.89</v>
      </c>
      <c r="O555" s="21">
        <v>1.4239999999999999</v>
      </c>
      <c r="P555" s="21">
        <v>4.18</v>
      </c>
      <c r="Q555" s="21">
        <v>8.77</v>
      </c>
      <c r="R555" s="21">
        <v>0.1958</v>
      </c>
      <c r="S555" s="21">
        <v>12.89</v>
      </c>
      <c r="T555" s="21">
        <v>8.1600000000000006E-2</v>
      </c>
      <c r="U555" s="20"/>
      <c r="V555" s="20">
        <f t="shared" si="28"/>
        <v>97.603800000000007</v>
      </c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4"/>
      <c r="BD555" s="24"/>
      <c r="BE555" s="24"/>
      <c r="BF555" s="24"/>
      <c r="BG555" s="20"/>
      <c r="BH555" s="25"/>
      <c r="BI555" s="20"/>
    </row>
    <row r="556" spans="1:92" s="18" customFormat="1" x14ac:dyDescent="0.2">
      <c r="A556" s="18" t="s">
        <v>567</v>
      </c>
      <c r="B556" s="23" t="s">
        <v>103</v>
      </c>
      <c r="C556" s="18" t="s">
        <v>639</v>
      </c>
      <c r="D556" s="18" t="s">
        <v>639</v>
      </c>
      <c r="E556" s="18" t="s">
        <v>55</v>
      </c>
      <c r="F556" s="20">
        <v>30.861000000000001</v>
      </c>
      <c r="G556" s="20">
        <v>141.3142</v>
      </c>
      <c r="H556" s="18" t="s">
        <v>557</v>
      </c>
      <c r="I556" s="19"/>
      <c r="J556" s="21">
        <v>5.3490000000000002</v>
      </c>
      <c r="K556" s="21">
        <v>53.24</v>
      </c>
      <c r="L556" s="21">
        <v>1.94</v>
      </c>
      <c r="M556" s="21">
        <v>0.52</v>
      </c>
      <c r="N556" s="21">
        <v>14.38</v>
      </c>
      <c r="O556" s="21">
        <v>1.19</v>
      </c>
      <c r="P556" s="21">
        <v>5.41</v>
      </c>
      <c r="Q556" s="21">
        <v>8.34</v>
      </c>
      <c r="R556" s="21">
        <v>0.3</v>
      </c>
      <c r="S556" s="21">
        <v>12.13</v>
      </c>
      <c r="T556" s="21">
        <v>0.16</v>
      </c>
      <c r="U556" s="20"/>
      <c r="V556" s="20">
        <f t="shared" si="28"/>
        <v>97.609999999999985</v>
      </c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4"/>
      <c r="BD556" s="24"/>
      <c r="BE556" s="24"/>
      <c r="BF556" s="24"/>
      <c r="BG556" s="20"/>
      <c r="BH556" s="25"/>
      <c r="BI556" s="20"/>
    </row>
    <row r="557" spans="1:92" s="18" customFormat="1" x14ac:dyDescent="0.2">
      <c r="A557" s="18" t="s">
        <v>301</v>
      </c>
      <c r="B557" s="23" t="s">
        <v>103</v>
      </c>
      <c r="C557" s="18" t="s">
        <v>636</v>
      </c>
      <c r="D557" s="18" t="s">
        <v>636</v>
      </c>
      <c r="E557" s="18" t="s">
        <v>55</v>
      </c>
      <c r="F557" s="20">
        <v>30.861000000000001</v>
      </c>
      <c r="G557" s="20">
        <v>141.3142</v>
      </c>
      <c r="H557" s="18" t="s">
        <v>558</v>
      </c>
      <c r="I557" s="19"/>
      <c r="J557" s="21">
        <v>4.7930000000000001</v>
      </c>
      <c r="K557" s="21">
        <v>56</v>
      </c>
      <c r="L557" s="21">
        <v>2.81</v>
      </c>
      <c r="M557" s="21">
        <v>0.34</v>
      </c>
      <c r="N557" s="21">
        <v>11.13</v>
      </c>
      <c r="O557" s="21">
        <v>1.06</v>
      </c>
      <c r="P557" s="21">
        <v>3.56</v>
      </c>
      <c r="Q557" s="21">
        <v>8</v>
      </c>
      <c r="R557" s="21">
        <v>0.24</v>
      </c>
      <c r="S557" s="21">
        <v>14.4</v>
      </c>
      <c r="T557" s="21">
        <v>7.0000000000000007E-2</v>
      </c>
      <c r="U557" s="20"/>
      <c r="V557" s="20">
        <f t="shared" si="28"/>
        <v>97.61</v>
      </c>
      <c r="W557" s="20"/>
      <c r="X557" s="20"/>
      <c r="Y557" s="20">
        <v>1250</v>
      </c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4"/>
      <c r="BD557" s="24"/>
      <c r="BE557" s="24"/>
      <c r="BF557" s="24"/>
      <c r="BG557" s="20"/>
      <c r="BH557" s="25"/>
      <c r="BI557" s="20"/>
    </row>
    <row r="558" spans="1:92" s="18" customFormat="1" x14ac:dyDescent="0.2">
      <c r="A558" s="18" t="s">
        <v>102</v>
      </c>
      <c r="B558" s="23" t="s">
        <v>103</v>
      </c>
      <c r="C558" s="18" t="s">
        <v>275</v>
      </c>
      <c r="D558" s="18" t="s">
        <v>275</v>
      </c>
      <c r="E558" s="26" t="s">
        <v>55</v>
      </c>
      <c r="F558" s="20">
        <v>30.861000000000001</v>
      </c>
      <c r="G558" s="20">
        <v>141.3142</v>
      </c>
      <c r="H558" s="18" t="s">
        <v>111</v>
      </c>
      <c r="I558" s="19"/>
      <c r="J558" s="21">
        <v>6.03</v>
      </c>
      <c r="K558" s="21">
        <v>52.51</v>
      </c>
      <c r="L558" s="21">
        <v>1.89</v>
      </c>
      <c r="M558" s="21">
        <v>0.23</v>
      </c>
      <c r="N558" s="21">
        <v>10.4</v>
      </c>
      <c r="O558" s="21">
        <v>0.86</v>
      </c>
      <c r="P558" s="21">
        <v>5.85</v>
      </c>
      <c r="Q558" s="21">
        <v>10.42</v>
      </c>
      <c r="R558" s="21">
        <v>0.17</v>
      </c>
      <c r="S558" s="21">
        <v>15.17</v>
      </c>
      <c r="T558" s="21">
        <v>0.11</v>
      </c>
      <c r="U558" s="22"/>
      <c r="V558" s="22">
        <f t="shared" si="28"/>
        <v>97.61</v>
      </c>
      <c r="W558" s="22">
        <v>2.83</v>
      </c>
      <c r="X558" s="22">
        <v>82</v>
      </c>
      <c r="Y558" s="22">
        <v>933</v>
      </c>
      <c r="Z558" s="22">
        <v>13</v>
      </c>
      <c r="AA558" s="22">
        <v>5.5</v>
      </c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4"/>
      <c r="BD558" s="24"/>
      <c r="BE558" s="24"/>
      <c r="BF558" s="24"/>
      <c r="BG558" s="20">
        <v>7.2</v>
      </c>
      <c r="BH558" s="25"/>
      <c r="BI558" s="20"/>
    </row>
    <row r="559" spans="1:92" s="18" customFormat="1" x14ac:dyDescent="0.2">
      <c r="A559" s="18" t="s">
        <v>567</v>
      </c>
      <c r="B559" s="23" t="s">
        <v>103</v>
      </c>
      <c r="C559" s="18" t="s">
        <v>275</v>
      </c>
      <c r="D559" s="18" t="s">
        <v>723</v>
      </c>
      <c r="E559" s="18" t="s">
        <v>55</v>
      </c>
      <c r="F559" s="20">
        <v>30.861000000000001</v>
      </c>
      <c r="G559" s="20">
        <v>141.3142</v>
      </c>
      <c r="H559" s="18" t="s">
        <v>557</v>
      </c>
      <c r="I559" s="19"/>
      <c r="J559" s="21">
        <v>6.0299999999999994</v>
      </c>
      <c r="K559" s="21">
        <v>52.51</v>
      </c>
      <c r="L559" s="21">
        <v>1.89</v>
      </c>
      <c r="M559" s="21">
        <v>0.23</v>
      </c>
      <c r="N559" s="21">
        <v>10.4</v>
      </c>
      <c r="O559" s="21">
        <v>0.86</v>
      </c>
      <c r="P559" s="21">
        <v>5.85</v>
      </c>
      <c r="Q559" s="21">
        <v>10.42</v>
      </c>
      <c r="R559" s="21">
        <v>0.17</v>
      </c>
      <c r="S559" s="21">
        <v>15.17</v>
      </c>
      <c r="T559" s="21">
        <v>0.11</v>
      </c>
      <c r="U559" s="20"/>
      <c r="V559" s="20">
        <f t="shared" si="28"/>
        <v>97.61</v>
      </c>
      <c r="W559" s="20">
        <v>2.83</v>
      </c>
      <c r="X559" s="20">
        <v>82</v>
      </c>
      <c r="Y559" s="20">
        <v>933</v>
      </c>
      <c r="Z559" s="20">
        <v>13</v>
      </c>
      <c r="AA559" s="20">
        <v>5.5</v>
      </c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4"/>
      <c r="BD559" s="24"/>
      <c r="BE559" s="24"/>
      <c r="BF559" s="24"/>
      <c r="BG559" s="20">
        <v>7.2</v>
      </c>
      <c r="BH559" s="25"/>
      <c r="BI559" s="20"/>
    </row>
    <row r="560" spans="1:92" s="18" customFormat="1" x14ac:dyDescent="0.2">
      <c r="A560" s="18" t="s">
        <v>102</v>
      </c>
      <c r="B560" s="23" t="s">
        <v>103</v>
      </c>
      <c r="C560" s="18" t="s">
        <v>275</v>
      </c>
      <c r="D560" s="18" t="s">
        <v>275</v>
      </c>
      <c r="E560" s="18" t="s">
        <v>55</v>
      </c>
      <c r="F560" s="20">
        <v>30.861000000000001</v>
      </c>
      <c r="G560" s="20">
        <v>141.3142</v>
      </c>
      <c r="H560" s="18" t="s">
        <v>111</v>
      </c>
      <c r="I560" s="19"/>
      <c r="J560" s="21">
        <v>6.0299999999999994</v>
      </c>
      <c r="K560" s="21">
        <v>52.51</v>
      </c>
      <c r="L560" s="21">
        <v>1.89</v>
      </c>
      <c r="M560" s="21">
        <v>0.23</v>
      </c>
      <c r="N560" s="21">
        <v>10.4</v>
      </c>
      <c r="O560" s="21">
        <v>0.86</v>
      </c>
      <c r="P560" s="21">
        <v>5.85</v>
      </c>
      <c r="Q560" s="21">
        <v>10.42</v>
      </c>
      <c r="R560" s="21">
        <v>0.17</v>
      </c>
      <c r="S560" s="21">
        <v>15.17</v>
      </c>
      <c r="T560" s="21">
        <v>0.11</v>
      </c>
      <c r="U560" s="20"/>
      <c r="V560" s="20">
        <f t="shared" si="28"/>
        <v>97.61</v>
      </c>
      <c r="W560" s="20">
        <v>2.39</v>
      </c>
      <c r="X560" s="20">
        <v>82</v>
      </c>
      <c r="Y560" s="20">
        <v>933</v>
      </c>
      <c r="Z560" s="20">
        <v>13</v>
      </c>
      <c r="AA560" s="20">
        <v>5.5</v>
      </c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4"/>
      <c r="BD560" s="24"/>
      <c r="BE560" s="24"/>
      <c r="BF560" s="24"/>
      <c r="BG560" s="20">
        <v>7.2</v>
      </c>
      <c r="BH560" s="25"/>
      <c r="BI560" s="20"/>
    </row>
    <row r="561" spans="1:61" s="18" customFormat="1" x14ac:dyDescent="0.2">
      <c r="A561" s="18" t="s">
        <v>301</v>
      </c>
      <c r="B561" s="23" t="s">
        <v>103</v>
      </c>
      <c r="C561" s="18" t="s">
        <v>630</v>
      </c>
      <c r="D561" s="18" t="s">
        <v>630</v>
      </c>
      <c r="E561" s="18" t="s">
        <v>55</v>
      </c>
      <c r="F561" s="20">
        <v>30.861000000000001</v>
      </c>
      <c r="G561" s="20">
        <v>141.3142</v>
      </c>
      <c r="H561" s="18" t="s">
        <v>558</v>
      </c>
      <c r="I561" s="19"/>
      <c r="J561" s="21">
        <v>3.52</v>
      </c>
      <c r="K561" s="21">
        <v>53.94</v>
      </c>
      <c r="L561" s="21">
        <v>2.42</v>
      </c>
      <c r="M561" s="21">
        <v>0.25</v>
      </c>
      <c r="N561" s="21">
        <v>11.23</v>
      </c>
      <c r="O561" s="21">
        <v>0.71</v>
      </c>
      <c r="P561" s="21">
        <v>4.6500000000000004</v>
      </c>
      <c r="Q561" s="21">
        <v>9.68</v>
      </c>
      <c r="R561" s="21">
        <v>0.14000000000000001</v>
      </c>
      <c r="S561" s="21">
        <v>14.5</v>
      </c>
      <c r="T561" s="21">
        <v>0.1</v>
      </c>
      <c r="U561" s="20"/>
      <c r="V561" s="20">
        <f t="shared" si="28"/>
        <v>97.61999999999999</v>
      </c>
      <c r="W561" s="20"/>
      <c r="X561" s="20"/>
      <c r="Y561" s="20">
        <v>980</v>
      </c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4"/>
      <c r="BD561" s="24"/>
      <c r="BE561" s="24"/>
      <c r="BF561" s="24"/>
      <c r="BG561" s="20"/>
      <c r="BH561" s="25"/>
      <c r="BI561" s="20"/>
    </row>
    <row r="562" spans="1:61" s="18" customFormat="1" x14ac:dyDescent="0.2">
      <c r="A562" s="18" t="s">
        <v>242</v>
      </c>
      <c r="B562" s="23" t="s">
        <v>103</v>
      </c>
      <c r="C562" s="18" t="s">
        <v>607</v>
      </c>
      <c r="D562" s="18" t="s">
        <v>608</v>
      </c>
      <c r="E562" s="26" t="s">
        <v>55</v>
      </c>
      <c r="F562" s="20">
        <v>30.861000000000001</v>
      </c>
      <c r="G562" s="20">
        <v>141.3142</v>
      </c>
      <c r="H562" s="18" t="s">
        <v>175</v>
      </c>
      <c r="I562" s="19">
        <v>184.1</v>
      </c>
      <c r="J562" s="21">
        <v>6.1</v>
      </c>
      <c r="K562" s="21">
        <v>55.86</v>
      </c>
      <c r="L562" s="21">
        <v>2.35</v>
      </c>
      <c r="M562" s="21">
        <v>0.28000000000000003</v>
      </c>
      <c r="N562" s="21">
        <v>13.62</v>
      </c>
      <c r="O562" s="21">
        <v>0.97</v>
      </c>
      <c r="P562" s="21">
        <v>4.21</v>
      </c>
      <c r="Q562" s="21">
        <v>8.89</v>
      </c>
      <c r="R562" s="21">
        <v>0.16</v>
      </c>
      <c r="S562" s="21">
        <v>13.66</v>
      </c>
      <c r="T562" s="21"/>
      <c r="U562" s="20"/>
      <c r="V562" s="20">
        <v>97.62</v>
      </c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4"/>
      <c r="BD562" s="24"/>
      <c r="BE562" s="24"/>
      <c r="BF562" s="24"/>
      <c r="BG562" s="20"/>
      <c r="BH562" s="25"/>
      <c r="BI562" s="20"/>
    </row>
    <row r="563" spans="1:61" s="18" customFormat="1" x14ac:dyDescent="0.2">
      <c r="A563" s="18" t="s">
        <v>52</v>
      </c>
      <c r="B563" s="23" t="s">
        <v>53</v>
      </c>
      <c r="C563" s="26" t="s">
        <v>261</v>
      </c>
      <c r="D563" s="18" t="s">
        <v>422</v>
      </c>
      <c r="E563" s="18" t="s">
        <v>55</v>
      </c>
      <c r="F563" s="20">
        <v>32.398000000000003</v>
      </c>
      <c r="G563" s="20">
        <v>140.3655</v>
      </c>
      <c r="H563" s="26" t="s">
        <v>104</v>
      </c>
      <c r="I563" s="23">
        <v>47.77</v>
      </c>
      <c r="J563" s="27">
        <v>0.67044950794272595</v>
      </c>
      <c r="K563" s="21">
        <v>54.26</v>
      </c>
      <c r="L563" s="21">
        <v>2.89</v>
      </c>
      <c r="M563" s="21">
        <v>0.30930000000000002</v>
      </c>
      <c r="N563" s="21">
        <v>12.63</v>
      </c>
      <c r="O563" s="21">
        <v>1.1769000000000001</v>
      </c>
      <c r="P563" s="21">
        <v>3.74</v>
      </c>
      <c r="Q563" s="21">
        <v>8.36</v>
      </c>
      <c r="R563" s="21">
        <v>0.24959999999999999</v>
      </c>
      <c r="S563" s="21">
        <v>13.93</v>
      </c>
      <c r="T563" s="21">
        <v>8.0799999999999997E-2</v>
      </c>
      <c r="U563" s="20"/>
      <c r="V563" s="20">
        <f t="shared" ref="V563:V600" si="29">SUM(K563:T563)</f>
        <v>97.626599999999982</v>
      </c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4"/>
      <c r="BD563" s="24"/>
      <c r="BE563" s="24"/>
      <c r="BF563" s="24"/>
      <c r="BG563" s="20"/>
      <c r="BH563" s="25"/>
      <c r="BI563" s="20"/>
    </row>
    <row r="564" spans="1:61" s="18" customFormat="1" x14ac:dyDescent="0.2">
      <c r="A564" s="18" t="s">
        <v>52</v>
      </c>
      <c r="B564" s="23" t="s">
        <v>53</v>
      </c>
      <c r="C564" s="26" t="s">
        <v>255</v>
      </c>
      <c r="D564" s="18" t="s">
        <v>351</v>
      </c>
      <c r="E564" s="18" t="s">
        <v>55</v>
      </c>
      <c r="F564" s="20">
        <v>32.398000000000003</v>
      </c>
      <c r="G564" s="20">
        <v>140.3655</v>
      </c>
      <c r="H564" s="26" t="s">
        <v>104</v>
      </c>
      <c r="I564" s="23">
        <v>21.93</v>
      </c>
      <c r="J564" s="27">
        <v>0.31958231902881262</v>
      </c>
      <c r="K564" s="21">
        <v>53.38</v>
      </c>
      <c r="L564" s="21">
        <v>2.4900000000000002</v>
      </c>
      <c r="M564" s="21">
        <v>0.2475</v>
      </c>
      <c r="N564" s="21">
        <v>12.59</v>
      </c>
      <c r="O564" s="21">
        <v>1.1760999999999999</v>
      </c>
      <c r="P564" s="21">
        <v>4.09</v>
      </c>
      <c r="Q564" s="21">
        <v>9.06</v>
      </c>
      <c r="R564" s="21">
        <v>0.24490000000000001</v>
      </c>
      <c r="S564" s="21">
        <v>14.25</v>
      </c>
      <c r="T564" s="21">
        <v>0.10489999999999999</v>
      </c>
      <c r="U564" s="20"/>
      <c r="V564" s="20">
        <f t="shared" si="29"/>
        <v>97.633400000000023</v>
      </c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4"/>
      <c r="BD564" s="24"/>
      <c r="BE564" s="24"/>
      <c r="BF564" s="24"/>
      <c r="BG564" s="20"/>
      <c r="BH564" s="25"/>
      <c r="BI564" s="20"/>
    </row>
    <row r="565" spans="1:61" s="18" customFormat="1" x14ac:dyDescent="0.2">
      <c r="A565" s="18" t="s">
        <v>105</v>
      </c>
      <c r="B565" s="23" t="s">
        <v>103</v>
      </c>
      <c r="C565" s="18" t="s">
        <v>591</v>
      </c>
      <c r="D565" s="18" t="s">
        <v>594</v>
      </c>
      <c r="E565" s="26" t="s">
        <v>55</v>
      </c>
      <c r="F565" s="20">
        <v>30.861000000000001</v>
      </c>
      <c r="G565" s="20">
        <v>141.3142</v>
      </c>
      <c r="H565" s="26" t="s">
        <v>104</v>
      </c>
      <c r="I565" s="19"/>
      <c r="J565" s="21">
        <v>2.84</v>
      </c>
      <c r="K565" s="21">
        <v>52.8</v>
      </c>
      <c r="L565" s="21">
        <v>2.59</v>
      </c>
      <c r="M565" s="21">
        <v>0.2</v>
      </c>
      <c r="N565" s="21">
        <v>12.17</v>
      </c>
      <c r="O565" s="21">
        <v>1.1000000000000001</v>
      </c>
      <c r="P565" s="21">
        <v>4.32</v>
      </c>
      <c r="Q565" s="21">
        <v>9.0299999999999994</v>
      </c>
      <c r="R565" s="21">
        <v>0.23</v>
      </c>
      <c r="S565" s="21">
        <v>15.07</v>
      </c>
      <c r="T565" s="21">
        <v>0.13</v>
      </c>
      <c r="U565" s="22"/>
      <c r="V565" s="22">
        <f t="shared" si="29"/>
        <v>97.640000000000015</v>
      </c>
      <c r="W565" s="22">
        <v>2.7</v>
      </c>
      <c r="X565" s="22">
        <v>211</v>
      </c>
      <c r="Y565" s="22">
        <v>1190</v>
      </c>
      <c r="Z565" s="22">
        <v>9.5</v>
      </c>
      <c r="AA565" s="22">
        <v>4.01</v>
      </c>
      <c r="AB565" s="22"/>
      <c r="AC565" s="22">
        <v>2.04</v>
      </c>
      <c r="AD565" s="22">
        <v>167.8</v>
      </c>
      <c r="AE565" s="22">
        <v>21.4</v>
      </c>
      <c r="AF565" s="22">
        <v>31.8</v>
      </c>
      <c r="AG565" s="22">
        <v>0.24</v>
      </c>
      <c r="AH565" s="22">
        <v>0.17</v>
      </c>
      <c r="AI565" s="22">
        <v>32.4</v>
      </c>
      <c r="AJ565" s="22">
        <v>1.39</v>
      </c>
      <c r="AK565" s="22">
        <v>4.33</v>
      </c>
      <c r="AL565" s="22">
        <v>0.79</v>
      </c>
      <c r="AM565" s="22">
        <v>4.8600000000000003</v>
      </c>
      <c r="AN565" s="22">
        <v>1.91</v>
      </c>
      <c r="AO565" s="22">
        <v>0.79</v>
      </c>
      <c r="AP565" s="22">
        <v>2.81</v>
      </c>
      <c r="AQ565" s="22">
        <v>0.48</v>
      </c>
      <c r="AR565" s="22">
        <v>3.72</v>
      </c>
      <c r="AS565" s="22">
        <v>0.8</v>
      </c>
      <c r="AT565" s="22">
        <v>2.36</v>
      </c>
      <c r="AU565" s="22">
        <v>0.35</v>
      </c>
      <c r="AV565" s="22">
        <v>2.4900000000000002</v>
      </c>
      <c r="AW565" s="22">
        <v>0.37</v>
      </c>
      <c r="AX565" s="22">
        <v>1.0900000000000001</v>
      </c>
      <c r="AY565" s="22">
        <v>2.4E-2</v>
      </c>
      <c r="AZ565" s="22">
        <v>1.1200000000000001</v>
      </c>
      <c r="BA565" s="22">
        <v>0.08</v>
      </c>
      <c r="BB565" s="22">
        <v>7.0000000000000007E-2</v>
      </c>
      <c r="BC565" s="24">
        <f>AI565/BA565</f>
        <v>405</v>
      </c>
      <c r="BD565" s="24">
        <f>AC565/BA565</f>
        <v>25.5</v>
      </c>
      <c r="BE565" s="24">
        <f>BA565/AG565</f>
        <v>0.33333333333333337</v>
      </c>
      <c r="BF565" s="24">
        <f>AH565/AI565</f>
        <v>5.2469135802469145E-3</v>
      </c>
      <c r="BG565" s="20">
        <v>10.4</v>
      </c>
      <c r="BH565" s="25">
        <f>AJ565/AV565</f>
        <v>0.55823293172690758</v>
      </c>
      <c r="BI565" s="20">
        <f>AJ565/AN565</f>
        <v>0.72774869109947637</v>
      </c>
    </row>
    <row r="566" spans="1:61" s="18" customFormat="1" x14ac:dyDescent="0.2">
      <c r="A566" s="18" t="s">
        <v>118</v>
      </c>
      <c r="B566" s="23" t="s">
        <v>103</v>
      </c>
      <c r="C566" s="18" t="s">
        <v>591</v>
      </c>
      <c r="D566" s="18" t="s">
        <v>594</v>
      </c>
      <c r="E566" s="18" t="s">
        <v>55</v>
      </c>
      <c r="F566" s="20">
        <v>30.861000000000001</v>
      </c>
      <c r="G566" s="20">
        <v>141.3142</v>
      </c>
      <c r="H566" s="18" t="s">
        <v>558</v>
      </c>
      <c r="I566" s="19"/>
      <c r="J566" s="21">
        <v>2.8420000000000001</v>
      </c>
      <c r="K566" s="21">
        <v>52.8</v>
      </c>
      <c r="L566" s="21">
        <v>2.59</v>
      </c>
      <c r="M566" s="21">
        <v>0.2</v>
      </c>
      <c r="N566" s="21">
        <v>12.17</v>
      </c>
      <c r="O566" s="21">
        <v>1.1000000000000001</v>
      </c>
      <c r="P566" s="21">
        <v>4.32</v>
      </c>
      <c r="Q566" s="21">
        <v>9.0299999999999994</v>
      </c>
      <c r="R566" s="21">
        <v>0.23</v>
      </c>
      <c r="S566" s="21">
        <v>15.07</v>
      </c>
      <c r="T566" s="21">
        <v>0.13</v>
      </c>
      <c r="U566" s="20"/>
      <c r="V566" s="20">
        <f t="shared" si="29"/>
        <v>97.640000000000015</v>
      </c>
      <c r="W566" s="20"/>
      <c r="X566" s="20"/>
      <c r="Y566" s="20"/>
      <c r="Z566" s="20">
        <v>10</v>
      </c>
      <c r="AA566" s="20">
        <v>4</v>
      </c>
      <c r="AB566" s="20"/>
      <c r="AC566" s="20">
        <v>2.04</v>
      </c>
      <c r="AD566" s="20">
        <v>167.8</v>
      </c>
      <c r="AE566" s="20">
        <v>21.4</v>
      </c>
      <c r="AF566" s="20">
        <v>31.8</v>
      </c>
      <c r="AG566" s="20">
        <v>0.24</v>
      </c>
      <c r="AH566" s="20">
        <v>0.17</v>
      </c>
      <c r="AI566" s="20">
        <v>32.4</v>
      </c>
      <c r="AJ566" s="20">
        <v>1.39</v>
      </c>
      <c r="AK566" s="20">
        <v>4.33</v>
      </c>
      <c r="AL566" s="20">
        <v>0.79</v>
      </c>
      <c r="AM566" s="20">
        <v>4.8600000000000003</v>
      </c>
      <c r="AN566" s="20">
        <v>1.91</v>
      </c>
      <c r="AO566" s="20">
        <v>0.79</v>
      </c>
      <c r="AP566" s="20">
        <v>2.81</v>
      </c>
      <c r="AQ566" s="20">
        <v>0.48</v>
      </c>
      <c r="AR566" s="20">
        <v>3.72</v>
      </c>
      <c r="AS566" s="20">
        <v>0.8</v>
      </c>
      <c r="AT566" s="20">
        <v>2.36</v>
      </c>
      <c r="AU566" s="20">
        <v>0.35</v>
      </c>
      <c r="AV566" s="20">
        <v>2.4900000000000002</v>
      </c>
      <c r="AW566" s="20">
        <v>0.37</v>
      </c>
      <c r="AX566" s="20">
        <v>1.0900000000000001</v>
      </c>
      <c r="AY566" s="20">
        <v>2.4E-2</v>
      </c>
      <c r="AZ566" s="20">
        <v>1.1200000000000001</v>
      </c>
      <c r="BA566" s="20">
        <v>0.08</v>
      </c>
      <c r="BB566" s="20">
        <v>7.0000000000000007E-2</v>
      </c>
      <c r="BC566" s="24">
        <f>AI566/BA566</f>
        <v>405</v>
      </c>
      <c r="BD566" s="24">
        <f>AC566/BA566</f>
        <v>25.5</v>
      </c>
      <c r="BE566" s="24">
        <f>BA566/AG566</f>
        <v>0.33333333333333337</v>
      </c>
      <c r="BF566" s="24">
        <f>AH566/AI566</f>
        <v>5.2469135802469145E-3</v>
      </c>
      <c r="BG566" s="20"/>
      <c r="BH566" s="25">
        <f>AJ566/AV566</f>
        <v>0.55823293172690758</v>
      </c>
      <c r="BI566" s="20">
        <f>AJ566/AN566</f>
        <v>0.72774869109947637</v>
      </c>
    </row>
    <row r="567" spans="1:61" s="18" customFormat="1" x14ac:dyDescent="0.2">
      <c r="A567" s="18" t="s">
        <v>567</v>
      </c>
      <c r="B567" s="23" t="s">
        <v>103</v>
      </c>
      <c r="C567" s="18" t="s">
        <v>591</v>
      </c>
      <c r="D567" s="18" t="s">
        <v>695</v>
      </c>
      <c r="E567" s="18" t="s">
        <v>55</v>
      </c>
      <c r="F567" s="20">
        <v>30.861000000000001</v>
      </c>
      <c r="G567" s="20">
        <v>141.3142</v>
      </c>
      <c r="H567" s="18" t="s">
        <v>558</v>
      </c>
      <c r="I567" s="19"/>
      <c r="J567" s="21">
        <v>2.84</v>
      </c>
      <c r="K567" s="21">
        <v>52.8</v>
      </c>
      <c r="L567" s="21">
        <v>2.59</v>
      </c>
      <c r="M567" s="21">
        <v>0.2</v>
      </c>
      <c r="N567" s="21">
        <v>12.17</v>
      </c>
      <c r="O567" s="21">
        <v>1.1000000000000001</v>
      </c>
      <c r="P567" s="21">
        <v>4.32</v>
      </c>
      <c r="Q567" s="21">
        <v>9.0299999999999994</v>
      </c>
      <c r="R567" s="21">
        <v>0.23</v>
      </c>
      <c r="S567" s="21">
        <v>15.07</v>
      </c>
      <c r="T567" s="21">
        <v>0.13</v>
      </c>
      <c r="U567" s="20"/>
      <c r="V567" s="20">
        <f t="shared" si="29"/>
        <v>97.640000000000015</v>
      </c>
      <c r="W567" s="20">
        <v>2.7</v>
      </c>
      <c r="X567" s="20">
        <v>211</v>
      </c>
      <c r="Y567" s="20">
        <v>1190</v>
      </c>
      <c r="Z567" s="20">
        <v>9.5</v>
      </c>
      <c r="AA567" s="20">
        <v>4.01</v>
      </c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4"/>
      <c r="BD567" s="24"/>
      <c r="BE567" s="24"/>
      <c r="BF567" s="24"/>
      <c r="BG567" s="20">
        <v>10.4</v>
      </c>
      <c r="BH567" s="25"/>
      <c r="BI567" s="20"/>
    </row>
    <row r="568" spans="1:61" s="18" customFormat="1" x14ac:dyDescent="0.2">
      <c r="A568" s="18" t="s">
        <v>102</v>
      </c>
      <c r="B568" s="23" t="s">
        <v>103</v>
      </c>
      <c r="C568" s="18" t="s">
        <v>591</v>
      </c>
      <c r="D568" s="18" t="s">
        <v>591</v>
      </c>
      <c r="E568" s="18" t="s">
        <v>55</v>
      </c>
      <c r="F568" s="20">
        <v>30.861000000000001</v>
      </c>
      <c r="G568" s="20">
        <v>141.3142</v>
      </c>
      <c r="H568" s="18" t="s">
        <v>558</v>
      </c>
      <c r="I568" s="19"/>
      <c r="J568" s="21">
        <v>2.84</v>
      </c>
      <c r="K568" s="21">
        <v>52.8</v>
      </c>
      <c r="L568" s="21">
        <v>2.59</v>
      </c>
      <c r="M568" s="21">
        <v>0.2</v>
      </c>
      <c r="N568" s="21">
        <v>12.17</v>
      </c>
      <c r="O568" s="21">
        <v>1.1000000000000001</v>
      </c>
      <c r="P568" s="21">
        <v>4.32</v>
      </c>
      <c r="Q568" s="21">
        <v>9.0299999999999994</v>
      </c>
      <c r="R568" s="21">
        <v>0.23</v>
      </c>
      <c r="S568" s="21">
        <v>15.07</v>
      </c>
      <c r="T568" s="21">
        <v>0.13</v>
      </c>
      <c r="U568" s="20"/>
      <c r="V568" s="20">
        <f t="shared" si="29"/>
        <v>97.640000000000015</v>
      </c>
      <c r="W568" s="20">
        <v>2.5</v>
      </c>
      <c r="X568" s="20">
        <v>211</v>
      </c>
      <c r="Y568" s="20">
        <v>1190</v>
      </c>
      <c r="Z568" s="20">
        <v>9.5</v>
      </c>
      <c r="AA568" s="20">
        <v>4.01</v>
      </c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4"/>
      <c r="BD568" s="24"/>
      <c r="BE568" s="24"/>
      <c r="BF568" s="24"/>
      <c r="BG568" s="20">
        <v>10.4</v>
      </c>
      <c r="BH568" s="25"/>
      <c r="BI568" s="20"/>
    </row>
    <row r="569" spans="1:61" s="18" customFormat="1" x14ac:dyDescent="0.2">
      <c r="A569" s="18" t="s">
        <v>52</v>
      </c>
      <c r="B569" s="23" t="s">
        <v>53</v>
      </c>
      <c r="C569" s="18" t="s">
        <v>569</v>
      </c>
      <c r="D569" s="18" t="s">
        <v>320</v>
      </c>
      <c r="E569" s="18" t="s">
        <v>55</v>
      </c>
      <c r="F569" s="20">
        <v>32.398000000000003</v>
      </c>
      <c r="G569" s="20">
        <v>140.3655</v>
      </c>
      <c r="H569" s="26" t="s">
        <v>104</v>
      </c>
      <c r="I569" s="23">
        <v>4.55</v>
      </c>
      <c r="J569" s="27">
        <v>8.7999999999999995E-2</v>
      </c>
      <c r="K569" s="21">
        <v>56.31</v>
      </c>
      <c r="L569" s="21">
        <v>2.4</v>
      </c>
      <c r="M569" s="21">
        <v>0.37919999999999998</v>
      </c>
      <c r="N569" s="21">
        <v>11.96</v>
      </c>
      <c r="O569" s="21">
        <v>1.0254000000000001</v>
      </c>
      <c r="P569" s="21">
        <v>3.26</v>
      </c>
      <c r="Q569" s="21">
        <v>8.2200000000000006</v>
      </c>
      <c r="R569" s="21">
        <v>0.22309999999999999</v>
      </c>
      <c r="S569" s="21">
        <v>13.81</v>
      </c>
      <c r="T569" s="21">
        <v>5.74E-2</v>
      </c>
      <c r="U569" s="20"/>
      <c r="V569" s="20">
        <f t="shared" si="29"/>
        <v>97.645100000000014</v>
      </c>
      <c r="W569" s="20"/>
      <c r="X569" s="20"/>
      <c r="Y569" s="20"/>
      <c r="Z569" s="20"/>
      <c r="AA569" s="20">
        <v>3.07</v>
      </c>
      <c r="AB569" s="20">
        <v>11.14</v>
      </c>
      <c r="AC569" s="20">
        <v>2.1829999999999998</v>
      </c>
      <c r="AD569" s="20">
        <v>45.11</v>
      </c>
      <c r="AE569" s="20">
        <v>7.62</v>
      </c>
      <c r="AF569" s="20">
        <v>13.13</v>
      </c>
      <c r="AG569" s="20">
        <v>0.24199999999999999</v>
      </c>
      <c r="AH569" s="20">
        <v>0.12</v>
      </c>
      <c r="AI569" s="20">
        <v>26.92</v>
      </c>
      <c r="AJ569" s="20">
        <v>0.80900000000000005</v>
      </c>
      <c r="AK569" s="20">
        <v>2.4</v>
      </c>
      <c r="AL569" s="20">
        <v>0.41</v>
      </c>
      <c r="AM569" s="20">
        <v>2.19</v>
      </c>
      <c r="AN569" s="20">
        <v>0.871</v>
      </c>
      <c r="AO569" s="20">
        <v>0.36599999999999999</v>
      </c>
      <c r="AP569" s="20">
        <v>1.0069999999999999</v>
      </c>
      <c r="AQ569" s="20">
        <v>0.21299999999999999</v>
      </c>
      <c r="AR569" s="20">
        <v>1.2509999999999999</v>
      </c>
      <c r="AS569" s="20">
        <v>0.308</v>
      </c>
      <c r="AT569" s="20">
        <v>0.95299999999999996</v>
      </c>
      <c r="AU569" s="20">
        <v>0.13</v>
      </c>
      <c r="AV569" s="20">
        <v>0.76400000000000001</v>
      </c>
      <c r="AW569" s="20">
        <v>0.155</v>
      </c>
      <c r="AX569" s="20">
        <v>0.34499999999999997</v>
      </c>
      <c r="AY569" s="20">
        <v>3.1E-2</v>
      </c>
      <c r="AZ569" s="20">
        <v>7.1</v>
      </c>
      <c r="BA569" s="20">
        <v>4.1000000000000002E-2</v>
      </c>
      <c r="BB569" s="20">
        <v>0.03</v>
      </c>
      <c r="BC569" s="24">
        <f>AI569/BA569</f>
        <v>656.58536585365857</v>
      </c>
      <c r="BD569" s="24">
        <f>AC569/BA569</f>
        <v>53.243902439024382</v>
      </c>
      <c r="BE569" s="24">
        <f>BA569/AG569</f>
        <v>0.1694214876033058</v>
      </c>
      <c r="BF569" s="24">
        <f>AH569/AI569</f>
        <v>4.4576523031203564E-3</v>
      </c>
      <c r="BG569" s="20"/>
      <c r="BH569" s="25">
        <f>AJ569/AV569</f>
        <v>1.0589005235602096</v>
      </c>
      <c r="BI569" s="20">
        <f>AJ569/AN569</f>
        <v>0.92881745120551096</v>
      </c>
    </row>
    <row r="570" spans="1:61" s="18" customFormat="1" x14ac:dyDescent="0.2">
      <c r="A570" s="18" t="s">
        <v>301</v>
      </c>
      <c r="B570" s="23" t="s">
        <v>103</v>
      </c>
      <c r="C570" s="18" t="s">
        <v>591</v>
      </c>
      <c r="D570" s="18" t="s">
        <v>591</v>
      </c>
      <c r="E570" s="18" t="s">
        <v>55</v>
      </c>
      <c r="F570" s="20">
        <v>30.861000000000001</v>
      </c>
      <c r="G570" s="20">
        <v>141.3142</v>
      </c>
      <c r="H570" s="18" t="s">
        <v>558</v>
      </c>
      <c r="I570" s="19"/>
      <c r="J570" s="21">
        <v>2.8420000000000001</v>
      </c>
      <c r="K570" s="21">
        <v>54.71</v>
      </c>
      <c r="L570" s="21">
        <v>3.04</v>
      </c>
      <c r="M570" s="21">
        <v>0.23</v>
      </c>
      <c r="N570" s="21">
        <v>11.53</v>
      </c>
      <c r="O570" s="21">
        <v>1.08</v>
      </c>
      <c r="P570" s="21">
        <v>4.01</v>
      </c>
      <c r="Q570" s="21">
        <v>7.98</v>
      </c>
      <c r="R570" s="21">
        <v>0.27</v>
      </c>
      <c r="S570" s="21">
        <v>14.7</v>
      </c>
      <c r="T570" s="21">
        <v>0.1</v>
      </c>
      <c r="U570" s="20"/>
      <c r="V570" s="20">
        <f t="shared" si="29"/>
        <v>97.649999999999991</v>
      </c>
      <c r="W570" s="20"/>
      <c r="X570" s="20"/>
      <c r="Y570" s="20">
        <v>1200</v>
      </c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4"/>
      <c r="BD570" s="24"/>
      <c r="BE570" s="24"/>
      <c r="BF570" s="24"/>
      <c r="BG570" s="20"/>
      <c r="BH570" s="25"/>
      <c r="BI570" s="20"/>
    </row>
    <row r="571" spans="1:61" s="18" customFormat="1" x14ac:dyDescent="0.2">
      <c r="A571" s="18" t="s">
        <v>102</v>
      </c>
      <c r="B571" s="23" t="s">
        <v>103</v>
      </c>
      <c r="C571" s="18" t="s">
        <v>276</v>
      </c>
      <c r="D571" s="18" t="s">
        <v>276</v>
      </c>
      <c r="E571" s="26" t="s">
        <v>55</v>
      </c>
      <c r="F571" s="20">
        <v>30.861000000000001</v>
      </c>
      <c r="G571" s="20">
        <v>141.3142</v>
      </c>
      <c r="H571" s="26" t="s">
        <v>104</v>
      </c>
      <c r="I571" s="19"/>
      <c r="J571" s="21">
        <v>10.5</v>
      </c>
      <c r="K571" s="21">
        <v>56.98</v>
      </c>
      <c r="L571" s="21">
        <v>2.82</v>
      </c>
      <c r="M571" s="21">
        <v>0.44</v>
      </c>
      <c r="N571" s="21">
        <v>9.51</v>
      </c>
      <c r="O571" s="21">
        <v>1.1399999999999999</v>
      </c>
      <c r="P571" s="21">
        <v>3.46</v>
      </c>
      <c r="Q571" s="21">
        <v>7.62</v>
      </c>
      <c r="R571" s="21">
        <v>0.24</v>
      </c>
      <c r="S571" s="21">
        <v>15.28</v>
      </c>
      <c r="T571" s="21">
        <v>0.16</v>
      </c>
      <c r="U571" s="22"/>
      <c r="V571" s="22">
        <f t="shared" si="29"/>
        <v>97.649999999999991</v>
      </c>
      <c r="W571" s="22"/>
      <c r="X571" s="22">
        <v>260</v>
      </c>
      <c r="Y571" s="22">
        <v>1132</v>
      </c>
      <c r="Z571" s="22">
        <v>14.8</v>
      </c>
      <c r="AA571" s="22">
        <v>6.6</v>
      </c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4"/>
      <c r="BD571" s="24"/>
      <c r="BE571" s="24"/>
      <c r="BF571" s="24"/>
      <c r="BG571" s="20"/>
      <c r="BH571" s="25"/>
      <c r="BI571" s="20"/>
    </row>
    <row r="572" spans="1:61" s="18" customFormat="1" x14ac:dyDescent="0.2">
      <c r="A572" s="18" t="s">
        <v>301</v>
      </c>
      <c r="B572" s="23" t="s">
        <v>103</v>
      </c>
      <c r="C572" s="18" t="s">
        <v>689</v>
      </c>
      <c r="D572" s="18" t="s">
        <v>689</v>
      </c>
      <c r="E572" s="18" t="s">
        <v>55</v>
      </c>
      <c r="F572" s="20">
        <v>30.861000000000001</v>
      </c>
      <c r="G572" s="20">
        <v>141.3142</v>
      </c>
      <c r="H572" s="18" t="s">
        <v>558</v>
      </c>
      <c r="I572" s="19"/>
      <c r="J572" s="21">
        <v>1.9249999999999998</v>
      </c>
      <c r="K572" s="21">
        <v>53.05</v>
      </c>
      <c r="L572" s="21">
        <v>2.39</v>
      </c>
      <c r="M572" s="21">
        <v>0.3</v>
      </c>
      <c r="N572" s="21">
        <v>12.19</v>
      </c>
      <c r="O572" s="21">
        <v>0.95</v>
      </c>
      <c r="P572" s="21">
        <v>4.3</v>
      </c>
      <c r="Q572" s="21">
        <v>9.6300000000000008</v>
      </c>
      <c r="R572" s="21">
        <v>0.17</v>
      </c>
      <c r="S572" s="21">
        <v>14.5</v>
      </c>
      <c r="T572" s="21">
        <v>0.17</v>
      </c>
      <c r="U572" s="20"/>
      <c r="V572" s="20">
        <f t="shared" si="29"/>
        <v>97.649999999999991</v>
      </c>
      <c r="W572" s="20"/>
      <c r="X572" s="20"/>
      <c r="Y572" s="20">
        <v>970</v>
      </c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4"/>
      <c r="BD572" s="24"/>
      <c r="BE572" s="24"/>
      <c r="BF572" s="24"/>
      <c r="BG572" s="20"/>
      <c r="BH572" s="25"/>
      <c r="BI572" s="20"/>
    </row>
    <row r="573" spans="1:61" s="18" customFormat="1" x14ac:dyDescent="0.2">
      <c r="A573" s="18" t="s">
        <v>301</v>
      </c>
      <c r="B573" s="23" t="s">
        <v>103</v>
      </c>
      <c r="C573" s="18" t="s">
        <v>591</v>
      </c>
      <c r="D573" s="18" t="s">
        <v>591</v>
      </c>
      <c r="E573" s="18" t="s">
        <v>55</v>
      </c>
      <c r="F573" s="20">
        <v>30.861000000000001</v>
      </c>
      <c r="G573" s="20">
        <v>141.3142</v>
      </c>
      <c r="H573" s="18" t="s">
        <v>558</v>
      </c>
      <c r="I573" s="19"/>
      <c r="J573" s="21">
        <v>2.8420000000000001</v>
      </c>
      <c r="K573" s="21">
        <v>52.8</v>
      </c>
      <c r="L573" s="21">
        <v>2.59</v>
      </c>
      <c r="M573" s="21">
        <v>0.21</v>
      </c>
      <c r="N573" s="21">
        <v>12.17</v>
      </c>
      <c r="O573" s="21">
        <v>1.1000000000000001</v>
      </c>
      <c r="P573" s="21">
        <v>4.32</v>
      </c>
      <c r="Q573" s="21">
        <v>9.0299999999999994</v>
      </c>
      <c r="R573" s="21">
        <v>0.23</v>
      </c>
      <c r="S573" s="21">
        <v>15.07</v>
      </c>
      <c r="T573" s="21">
        <v>0.13</v>
      </c>
      <c r="U573" s="20"/>
      <c r="V573" s="20">
        <f t="shared" si="29"/>
        <v>97.65</v>
      </c>
      <c r="W573" s="20"/>
      <c r="X573" s="20"/>
      <c r="Y573" s="20">
        <v>1190</v>
      </c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4"/>
      <c r="BD573" s="24"/>
      <c r="BE573" s="24"/>
      <c r="BF573" s="24"/>
      <c r="BG573" s="20"/>
      <c r="BH573" s="25"/>
      <c r="BI573" s="20"/>
    </row>
    <row r="574" spans="1:61" s="18" customFormat="1" x14ac:dyDescent="0.2">
      <c r="A574" s="18" t="s">
        <v>301</v>
      </c>
      <c r="B574" s="23" t="s">
        <v>103</v>
      </c>
      <c r="C574" s="18" t="s">
        <v>643</v>
      </c>
      <c r="D574" s="18" t="s">
        <v>643</v>
      </c>
      <c r="E574" s="18" t="s">
        <v>55</v>
      </c>
      <c r="F574" s="20">
        <v>30.861000000000001</v>
      </c>
      <c r="G574" s="20">
        <v>141.3142</v>
      </c>
      <c r="H574" s="18" t="s">
        <v>558</v>
      </c>
      <c r="I574" s="19"/>
      <c r="J574" s="21">
        <v>0.11399999999999999</v>
      </c>
      <c r="K574" s="21">
        <v>56.61</v>
      </c>
      <c r="L574" s="21">
        <v>3.07</v>
      </c>
      <c r="M574" s="21">
        <v>0.31</v>
      </c>
      <c r="N574" s="21">
        <v>9.7200000000000006</v>
      </c>
      <c r="O574" s="21">
        <v>0.9</v>
      </c>
      <c r="P574" s="21">
        <v>3.21</v>
      </c>
      <c r="Q574" s="21">
        <v>7.49</v>
      </c>
      <c r="R574" s="21">
        <v>0.25</v>
      </c>
      <c r="S574" s="21">
        <v>15.9</v>
      </c>
      <c r="T574" s="21">
        <v>0.19</v>
      </c>
      <c r="U574" s="20"/>
      <c r="V574" s="20">
        <f t="shared" si="29"/>
        <v>97.65</v>
      </c>
      <c r="W574" s="20"/>
      <c r="X574" s="20"/>
      <c r="Y574" s="20">
        <v>1030</v>
      </c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4"/>
      <c r="BD574" s="24"/>
      <c r="BE574" s="24"/>
      <c r="BF574" s="24"/>
      <c r="BG574" s="20"/>
      <c r="BH574" s="25"/>
      <c r="BI574" s="20"/>
    </row>
    <row r="575" spans="1:61" s="18" customFormat="1" x14ac:dyDescent="0.2">
      <c r="A575" s="18" t="s">
        <v>301</v>
      </c>
      <c r="B575" s="23" t="s">
        <v>103</v>
      </c>
      <c r="C575" s="18" t="s">
        <v>279</v>
      </c>
      <c r="D575" s="18" t="s">
        <v>279</v>
      </c>
      <c r="E575" s="18" t="s">
        <v>55</v>
      </c>
      <c r="F575" s="20">
        <v>30.861000000000001</v>
      </c>
      <c r="G575" s="20">
        <v>141.3142</v>
      </c>
      <c r="H575" s="18" t="s">
        <v>558</v>
      </c>
      <c r="I575" s="19"/>
      <c r="J575" s="21">
        <v>33.256999999999998</v>
      </c>
      <c r="K575" s="21">
        <v>56.43</v>
      </c>
      <c r="L575" s="21">
        <v>2.77</v>
      </c>
      <c r="M575" s="21">
        <v>0.42</v>
      </c>
      <c r="N575" s="21">
        <v>11.12</v>
      </c>
      <c r="O575" s="21">
        <v>0.89</v>
      </c>
      <c r="P575" s="21">
        <v>3.14</v>
      </c>
      <c r="Q575" s="21">
        <v>7.71</v>
      </c>
      <c r="R575" s="21">
        <v>0.23</v>
      </c>
      <c r="S575" s="21">
        <v>14.82</v>
      </c>
      <c r="T575" s="21">
        <v>0.12</v>
      </c>
      <c r="U575" s="20"/>
      <c r="V575" s="20">
        <f t="shared" si="29"/>
        <v>97.65</v>
      </c>
      <c r="W575" s="20"/>
      <c r="X575" s="20"/>
      <c r="Y575" s="20">
        <v>2107</v>
      </c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4"/>
      <c r="BD575" s="24"/>
      <c r="BE575" s="24"/>
      <c r="BF575" s="24"/>
      <c r="BG575" s="20"/>
      <c r="BH575" s="25"/>
      <c r="BI575" s="20"/>
    </row>
    <row r="576" spans="1:61" s="18" customFormat="1" x14ac:dyDescent="0.2">
      <c r="A576" s="18" t="s">
        <v>52</v>
      </c>
      <c r="B576" s="23" t="s">
        <v>53</v>
      </c>
      <c r="C576" s="26" t="s">
        <v>258</v>
      </c>
      <c r="D576" s="18" t="s">
        <v>386</v>
      </c>
      <c r="E576" s="18" t="s">
        <v>55</v>
      </c>
      <c r="F576" s="20">
        <v>32.398000000000003</v>
      </c>
      <c r="G576" s="20">
        <v>140.3655</v>
      </c>
      <c r="H576" s="26" t="s">
        <v>104</v>
      </c>
      <c r="I576" s="23">
        <v>33.08</v>
      </c>
      <c r="J576" s="27">
        <v>0.45544184561010864</v>
      </c>
      <c r="K576" s="21">
        <v>51.22</v>
      </c>
      <c r="L576" s="21">
        <v>1.72</v>
      </c>
      <c r="M576" s="21">
        <v>0.2329</v>
      </c>
      <c r="N576" s="21">
        <v>12.18</v>
      </c>
      <c r="O576" s="21">
        <v>0.80069999999999997</v>
      </c>
      <c r="P576" s="21">
        <v>6.39</v>
      </c>
      <c r="Q576" s="21">
        <v>11.24</v>
      </c>
      <c r="R576" s="21">
        <v>0.16339999999999999</v>
      </c>
      <c r="S576" s="21">
        <v>13.69</v>
      </c>
      <c r="T576" s="21">
        <v>1.7299999999999999E-2</v>
      </c>
      <c r="U576" s="20"/>
      <c r="V576" s="20">
        <f t="shared" si="29"/>
        <v>97.654300000000006</v>
      </c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4"/>
      <c r="BD576" s="24"/>
      <c r="BE576" s="24"/>
      <c r="BF576" s="24"/>
      <c r="BG576" s="20"/>
      <c r="BH576" s="25"/>
      <c r="BI576" s="20"/>
    </row>
    <row r="577" spans="1:61" s="18" customFormat="1" x14ac:dyDescent="0.2">
      <c r="A577" s="18" t="s">
        <v>301</v>
      </c>
      <c r="B577" s="23" t="s">
        <v>103</v>
      </c>
      <c r="C577" s="18" t="s">
        <v>120</v>
      </c>
      <c r="D577" s="18" t="s">
        <v>120</v>
      </c>
      <c r="E577" s="18" t="s">
        <v>55</v>
      </c>
      <c r="F577" s="20">
        <v>30.861000000000001</v>
      </c>
      <c r="G577" s="20">
        <v>141.3142</v>
      </c>
      <c r="H577" s="18" t="s">
        <v>558</v>
      </c>
      <c r="I577" s="19"/>
      <c r="J577" s="21">
        <v>14.200999999999999</v>
      </c>
      <c r="K577" s="21">
        <v>51.76</v>
      </c>
      <c r="L577" s="21">
        <v>2.46</v>
      </c>
      <c r="M577" s="21">
        <v>0.47</v>
      </c>
      <c r="N577" s="21">
        <v>12.75</v>
      </c>
      <c r="O577" s="21">
        <v>1.0900000000000001</v>
      </c>
      <c r="P577" s="21">
        <v>4.2699999999999996</v>
      </c>
      <c r="Q577" s="21">
        <v>9.25</v>
      </c>
      <c r="R577" s="21">
        <v>0.25</v>
      </c>
      <c r="S577" s="21">
        <v>15.22</v>
      </c>
      <c r="T577" s="21">
        <v>0.14000000000000001</v>
      </c>
      <c r="U577" s="20"/>
      <c r="V577" s="20">
        <f t="shared" si="29"/>
        <v>97.66</v>
      </c>
      <c r="W577" s="20"/>
      <c r="X577" s="20"/>
      <c r="Y577" s="20">
        <v>1560</v>
      </c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4"/>
      <c r="BD577" s="24"/>
      <c r="BE577" s="24"/>
      <c r="BF577" s="24"/>
      <c r="BG577" s="20"/>
      <c r="BH577" s="25"/>
      <c r="BI577" s="20"/>
    </row>
    <row r="578" spans="1:61" s="18" customFormat="1" x14ac:dyDescent="0.2">
      <c r="A578" s="18" t="s">
        <v>52</v>
      </c>
      <c r="B578" s="23" t="s">
        <v>53</v>
      </c>
      <c r="C578" s="26" t="s">
        <v>263</v>
      </c>
      <c r="D578" s="18" t="s">
        <v>455</v>
      </c>
      <c r="E578" s="18" t="s">
        <v>55</v>
      </c>
      <c r="F578" s="20">
        <v>32.398000000000003</v>
      </c>
      <c r="G578" s="20">
        <v>140.3655</v>
      </c>
      <c r="H578" s="26" t="s">
        <v>104</v>
      </c>
      <c r="I578" s="23">
        <v>50.45</v>
      </c>
      <c r="J578" s="27">
        <v>0.71436679237503176</v>
      </c>
      <c r="K578" s="21">
        <v>53.9</v>
      </c>
      <c r="L578" s="21">
        <v>2.78</v>
      </c>
      <c r="M578" s="21">
        <v>0.30790000000000001</v>
      </c>
      <c r="N578" s="21">
        <v>12.18</v>
      </c>
      <c r="O578" s="21">
        <v>1.1456</v>
      </c>
      <c r="P578" s="21">
        <v>3.73</v>
      </c>
      <c r="Q578" s="21">
        <v>8.5399999999999991</v>
      </c>
      <c r="R578" s="21">
        <v>0.22620000000000001</v>
      </c>
      <c r="S578" s="21">
        <v>14.74</v>
      </c>
      <c r="T578" s="21">
        <v>0.1154</v>
      </c>
      <c r="U578" s="20"/>
      <c r="V578" s="20">
        <f t="shared" si="29"/>
        <v>97.66510000000001</v>
      </c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4"/>
      <c r="BD578" s="24"/>
      <c r="BE578" s="24"/>
      <c r="BF578" s="24"/>
      <c r="BG578" s="20"/>
      <c r="BH578" s="25"/>
      <c r="BI578" s="20"/>
    </row>
    <row r="579" spans="1:61" s="18" customFormat="1" x14ac:dyDescent="0.2">
      <c r="A579" s="18" t="s">
        <v>301</v>
      </c>
      <c r="B579" s="23" t="s">
        <v>103</v>
      </c>
      <c r="C579" s="18" t="s">
        <v>653</v>
      </c>
      <c r="D579" s="18" t="s">
        <v>653</v>
      </c>
      <c r="E579" s="18" t="s">
        <v>55</v>
      </c>
      <c r="F579" s="20">
        <v>30.861000000000001</v>
      </c>
      <c r="G579" s="20">
        <v>141.3142</v>
      </c>
      <c r="H579" s="18" t="s">
        <v>558</v>
      </c>
      <c r="I579" s="19"/>
      <c r="J579" s="21">
        <v>9.7569999999999997</v>
      </c>
      <c r="K579" s="21">
        <v>51.73</v>
      </c>
      <c r="L579" s="21">
        <v>2.0699999999999998</v>
      </c>
      <c r="M579" s="21">
        <v>0.3</v>
      </c>
      <c r="N579" s="21">
        <v>12.01</v>
      </c>
      <c r="O579" s="21">
        <v>0.85</v>
      </c>
      <c r="P579" s="21">
        <v>5.89</v>
      </c>
      <c r="Q579" s="21">
        <v>10.47</v>
      </c>
      <c r="R579" s="21">
        <v>0.1</v>
      </c>
      <c r="S579" s="21">
        <v>14.1</v>
      </c>
      <c r="T579" s="21">
        <v>0.15</v>
      </c>
      <c r="U579" s="20"/>
      <c r="V579" s="20">
        <f t="shared" si="29"/>
        <v>97.669999999999987</v>
      </c>
      <c r="W579" s="20"/>
      <c r="X579" s="20"/>
      <c r="Y579" s="20">
        <v>820</v>
      </c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4"/>
      <c r="BD579" s="24"/>
      <c r="BE579" s="24"/>
      <c r="BF579" s="24"/>
      <c r="BG579" s="20"/>
      <c r="BH579" s="25"/>
      <c r="BI579" s="20"/>
    </row>
    <row r="580" spans="1:61" s="18" customFormat="1" x14ac:dyDescent="0.2">
      <c r="A580" s="18" t="s">
        <v>301</v>
      </c>
      <c r="B580" s="23" t="s">
        <v>103</v>
      </c>
      <c r="C580" s="18" t="s">
        <v>273</v>
      </c>
      <c r="D580" s="18" t="s">
        <v>273</v>
      </c>
      <c r="E580" s="18" t="s">
        <v>55</v>
      </c>
      <c r="F580" s="20">
        <v>30.861000000000001</v>
      </c>
      <c r="G580" s="20">
        <v>141.3142</v>
      </c>
      <c r="H580" s="18" t="s">
        <v>558</v>
      </c>
      <c r="I580" s="19"/>
      <c r="J580" s="21">
        <v>3.262</v>
      </c>
      <c r="K580" s="21">
        <v>55.11</v>
      </c>
      <c r="L580" s="21">
        <v>2.74</v>
      </c>
      <c r="M580" s="21">
        <v>0.39</v>
      </c>
      <c r="N580" s="21">
        <v>10.75</v>
      </c>
      <c r="O580" s="21">
        <v>0.95</v>
      </c>
      <c r="P580" s="21">
        <v>3.79</v>
      </c>
      <c r="Q580" s="21">
        <v>8.32</v>
      </c>
      <c r="R580" s="21">
        <v>0.21</v>
      </c>
      <c r="S580" s="21">
        <v>15.26</v>
      </c>
      <c r="T580" s="21">
        <v>0.15</v>
      </c>
      <c r="U580" s="20"/>
      <c r="V580" s="20">
        <f t="shared" si="29"/>
        <v>97.670000000000016</v>
      </c>
      <c r="W580" s="20"/>
      <c r="X580" s="20"/>
      <c r="Y580" s="20">
        <v>1668</v>
      </c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4"/>
      <c r="BD580" s="24"/>
      <c r="BE580" s="24"/>
      <c r="BF580" s="24"/>
      <c r="BG580" s="20"/>
      <c r="BH580" s="25"/>
      <c r="BI580" s="20"/>
    </row>
    <row r="581" spans="1:61" s="18" customFormat="1" x14ac:dyDescent="0.2">
      <c r="A581" s="18" t="s">
        <v>301</v>
      </c>
      <c r="B581" s="23" t="s">
        <v>103</v>
      </c>
      <c r="C581" s="18" t="s">
        <v>628</v>
      </c>
      <c r="D581" s="18" t="s">
        <v>628</v>
      </c>
      <c r="E581" s="18" t="s">
        <v>55</v>
      </c>
      <c r="F581" s="20">
        <v>30.861000000000001</v>
      </c>
      <c r="G581" s="20">
        <v>141.3142</v>
      </c>
      <c r="H581" s="18" t="s">
        <v>558</v>
      </c>
      <c r="I581" s="19"/>
      <c r="J581" s="21">
        <v>3.4539999999999997</v>
      </c>
      <c r="K581" s="21">
        <v>56.22</v>
      </c>
      <c r="L581" s="21">
        <v>3.13</v>
      </c>
      <c r="M581" s="21">
        <v>0.41</v>
      </c>
      <c r="N581" s="21">
        <v>11.5</v>
      </c>
      <c r="O581" s="21">
        <v>0.99</v>
      </c>
      <c r="P581" s="21">
        <v>3.29</v>
      </c>
      <c r="Q581" s="21">
        <v>7.65</v>
      </c>
      <c r="R581" s="21">
        <v>0.15</v>
      </c>
      <c r="S581" s="21">
        <v>14.2</v>
      </c>
      <c r="T581" s="21">
        <v>0.15</v>
      </c>
      <c r="U581" s="20"/>
      <c r="V581" s="20">
        <f t="shared" si="29"/>
        <v>97.690000000000012</v>
      </c>
      <c r="W581" s="20"/>
      <c r="X581" s="20"/>
      <c r="Y581" s="20">
        <v>1670</v>
      </c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4"/>
      <c r="BD581" s="24"/>
      <c r="BE581" s="24"/>
      <c r="BF581" s="24"/>
      <c r="BG581" s="20"/>
      <c r="BH581" s="25"/>
      <c r="BI581" s="20"/>
    </row>
    <row r="582" spans="1:61" s="18" customFormat="1" x14ac:dyDescent="0.2">
      <c r="A582" s="18" t="s">
        <v>102</v>
      </c>
      <c r="B582" s="23" t="s">
        <v>103</v>
      </c>
      <c r="C582" s="18" t="s">
        <v>273</v>
      </c>
      <c r="D582" s="18" t="s">
        <v>273</v>
      </c>
      <c r="E582" s="26" t="s">
        <v>55</v>
      </c>
      <c r="F582" s="20">
        <v>30.861000000000001</v>
      </c>
      <c r="G582" s="20">
        <v>141.3142</v>
      </c>
      <c r="H582" s="26" t="s">
        <v>104</v>
      </c>
      <c r="I582" s="19"/>
      <c r="J582" s="21">
        <v>3.26</v>
      </c>
      <c r="K582" s="21">
        <v>55.18</v>
      </c>
      <c r="L582" s="21">
        <v>2.74</v>
      </c>
      <c r="M582" s="21">
        <v>0.3</v>
      </c>
      <c r="N582" s="21">
        <v>10.75</v>
      </c>
      <c r="O582" s="21">
        <v>0.96</v>
      </c>
      <c r="P582" s="21">
        <v>3.74</v>
      </c>
      <c r="Q582" s="21">
        <v>8.36</v>
      </c>
      <c r="R582" s="21">
        <v>0.23</v>
      </c>
      <c r="S582" s="21">
        <v>15.28</v>
      </c>
      <c r="T582" s="21">
        <v>0.16</v>
      </c>
      <c r="U582" s="22"/>
      <c r="V582" s="22">
        <f t="shared" si="29"/>
        <v>97.699999999999989</v>
      </c>
      <c r="W582" s="22"/>
      <c r="X582" s="22">
        <v>195</v>
      </c>
      <c r="Y582" s="22">
        <v>1178</v>
      </c>
      <c r="Z582" s="22">
        <v>17.600000000000001</v>
      </c>
      <c r="AA582" s="22">
        <v>7.1</v>
      </c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4"/>
      <c r="BD582" s="24"/>
      <c r="BE582" s="24"/>
      <c r="BF582" s="24"/>
      <c r="BG582" s="20"/>
      <c r="BH582" s="25"/>
      <c r="BI582" s="20"/>
    </row>
    <row r="583" spans="1:61" s="18" customFormat="1" x14ac:dyDescent="0.2">
      <c r="A583" s="18" t="s">
        <v>301</v>
      </c>
      <c r="B583" s="23" t="s">
        <v>103</v>
      </c>
      <c r="C583" s="18" t="s">
        <v>273</v>
      </c>
      <c r="D583" s="18" t="s">
        <v>273</v>
      </c>
      <c r="E583" s="18" t="s">
        <v>55</v>
      </c>
      <c r="F583" s="20">
        <v>30.861000000000001</v>
      </c>
      <c r="G583" s="20">
        <v>141.3142</v>
      </c>
      <c r="H583" s="18" t="s">
        <v>558</v>
      </c>
      <c r="I583" s="19"/>
      <c r="J583" s="21">
        <v>3.262</v>
      </c>
      <c r="K583" s="21">
        <v>55.12</v>
      </c>
      <c r="L583" s="21">
        <v>2.76</v>
      </c>
      <c r="M583" s="21">
        <v>0.4</v>
      </c>
      <c r="N583" s="21">
        <v>10.82</v>
      </c>
      <c r="O583" s="21">
        <v>0.98</v>
      </c>
      <c r="P583" s="21">
        <v>3.8</v>
      </c>
      <c r="Q583" s="21">
        <v>8.2200000000000006</v>
      </c>
      <c r="R583" s="21">
        <v>0.16</v>
      </c>
      <c r="S583" s="21">
        <v>15.29</v>
      </c>
      <c r="T583" s="21">
        <v>0.15</v>
      </c>
      <c r="U583" s="20"/>
      <c r="V583" s="20">
        <f t="shared" si="29"/>
        <v>97.699999999999989</v>
      </c>
      <c r="W583" s="20"/>
      <c r="X583" s="20"/>
      <c r="Y583" s="20">
        <v>1692</v>
      </c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4"/>
      <c r="BD583" s="24"/>
      <c r="BE583" s="24"/>
      <c r="BF583" s="24"/>
      <c r="BG583" s="20"/>
      <c r="BH583" s="25"/>
      <c r="BI583" s="20"/>
    </row>
    <row r="584" spans="1:61" s="18" customFormat="1" x14ac:dyDescent="0.2">
      <c r="A584" s="18" t="s">
        <v>567</v>
      </c>
      <c r="B584" s="23" t="s">
        <v>103</v>
      </c>
      <c r="C584" s="18" t="s">
        <v>273</v>
      </c>
      <c r="D584" s="18" t="s">
        <v>701</v>
      </c>
      <c r="E584" s="18" t="s">
        <v>55</v>
      </c>
      <c r="F584" s="20">
        <v>30.861000000000001</v>
      </c>
      <c r="G584" s="20">
        <v>141.3142</v>
      </c>
      <c r="H584" s="18" t="s">
        <v>558</v>
      </c>
      <c r="I584" s="19"/>
      <c r="J584" s="21">
        <v>3.26</v>
      </c>
      <c r="K584" s="21">
        <v>55.18</v>
      </c>
      <c r="L584" s="21">
        <v>2.74</v>
      </c>
      <c r="M584" s="21">
        <v>0.3</v>
      </c>
      <c r="N584" s="21">
        <v>10.75</v>
      </c>
      <c r="O584" s="21">
        <v>0.96</v>
      </c>
      <c r="P584" s="21">
        <v>3.74</v>
      </c>
      <c r="Q584" s="21">
        <v>8.36</v>
      </c>
      <c r="R584" s="21">
        <v>0.23</v>
      </c>
      <c r="S584" s="21">
        <v>15.28</v>
      </c>
      <c r="T584" s="21">
        <v>0.16</v>
      </c>
      <c r="U584" s="20"/>
      <c r="V584" s="20">
        <f t="shared" si="29"/>
        <v>97.699999999999989</v>
      </c>
      <c r="W584" s="20"/>
      <c r="X584" s="20">
        <v>195</v>
      </c>
      <c r="Y584" s="20">
        <v>1178</v>
      </c>
      <c r="Z584" s="20">
        <v>17.600000000000001</v>
      </c>
      <c r="AA584" s="20">
        <v>7.1</v>
      </c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4"/>
      <c r="BD584" s="24"/>
      <c r="BE584" s="24"/>
      <c r="BF584" s="24"/>
      <c r="BG584" s="20"/>
      <c r="BH584" s="25"/>
      <c r="BI584" s="20"/>
    </row>
    <row r="585" spans="1:61" s="18" customFormat="1" x14ac:dyDescent="0.2">
      <c r="A585" s="18" t="s">
        <v>102</v>
      </c>
      <c r="B585" s="23" t="s">
        <v>103</v>
      </c>
      <c r="C585" s="18" t="s">
        <v>273</v>
      </c>
      <c r="D585" s="18" t="s">
        <v>273</v>
      </c>
      <c r="E585" s="18" t="s">
        <v>55</v>
      </c>
      <c r="F585" s="20">
        <v>30.861000000000001</v>
      </c>
      <c r="G585" s="20">
        <v>141.3142</v>
      </c>
      <c r="H585" s="18" t="s">
        <v>558</v>
      </c>
      <c r="I585" s="19"/>
      <c r="J585" s="21">
        <v>3.26</v>
      </c>
      <c r="K585" s="21">
        <v>55.18</v>
      </c>
      <c r="L585" s="21">
        <v>2.74</v>
      </c>
      <c r="M585" s="21">
        <v>0.3</v>
      </c>
      <c r="N585" s="21">
        <v>10.75</v>
      </c>
      <c r="O585" s="21">
        <v>0.96</v>
      </c>
      <c r="P585" s="21">
        <v>3.74</v>
      </c>
      <c r="Q585" s="21">
        <v>8.36</v>
      </c>
      <c r="R585" s="21">
        <v>0.23</v>
      </c>
      <c r="S585" s="21">
        <v>15.28</v>
      </c>
      <c r="T585" s="21">
        <v>0.16</v>
      </c>
      <c r="U585" s="20"/>
      <c r="V585" s="20">
        <f t="shared" si="29"/>
        <v>97.699999999999989</v>
      </c>
      <c r="W585" s="20">
        <v>2.4</v>
      </c>
      <c r="X585" s="20">
        <v>195</v>
      </c>
      <c r="Y585" s="20">
        <v>1178</v>
      </c>
      <c r="Z585" s="20">
        <v>17.600000000000001</v>
      </c>
      <c r="AA585" s="20">
        <v>7.1</v>
      </c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4"/>
      <c r="BD585" s="24"/>
      <c r="BE585" s="24"/>
      <c r="BF585" s="24"/>
      <c r="BG585" s="20"/>
      <c r="BH585" s="25"/>
      <c r="BI585" s="20"/>
    </row>
    <row r="586" spans="1:61" s="18" customFormat="1" x14ac:dyDescent="0.2">
      <c r="A586" s="18" t="s">
        <v>301</v>
      </c>
      <c r="B586" s="23" t="s">
        <v>103</v>
      </c>
      <c r="C586" s="18" t="s">
        <v>637</v>
      </c>
      <c r="D586" s="18" t="s">
        <v>637</v>
      </c>
      <c r="E586" s="18" t="s">
        <v>55</v>
      </c>
      <c r="F586" s="20">
        <v>30.861000000000001</v>
      </c>
      <c r="G586" s="20">
        <v>141.3142</v>
      </c>
      <c r="H586" s="18" t="s">
        <v>558</v>
      </c>
      <c r="I586" s="19"/>
      <c r="J586" s="21">
        <v>4.8540000000000001</v>
      </c>
      <c r="K586" s="21">
        <v>55.86</v>
      </c>
      <c r="L586" s="21">
        <v>2.76</v>
      </c>
      <c r="M586" s="21">
        <v>0.33</v>
      </c>
      <c r="N586" s="21">
        <v>11.54</v>
      </c>
      <c r="O586" s="21">
        <v>1.1100000000000001</v>
      </c>
      <c r="P586" s="21">
        <v>3.39</v>
      </c>
      <c r="Q586" s="21">
        <v>8.0500000000000007</v>
      </c>
      <c r="R586" s="21">
        <v>0.22</v>
      </c>
      <c r="S586" s="21">
        <v>14.33</v>
      </c>
      <c r="T586" s="21">
        <v>0.11</v>
      </c>
      <c r="U586" s="20"/>
      <c r="V586" s="20">
        <f t="shared" si="29"/>
        <v>97.699999999999989</v>
      </c>
      <c r="W586" s="20"/>
      <c r="X586" s="20"/>
      <c r="Y586" s="20">
        <v>1538</v>
      </c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4"/>
      <c r="BD586" s="24"/>
      <c r="BE586" s="24"/>
      <c r="BF586" s="24"/>
      <c r="BG586" s="20"/>
      <c r="BH586" s="25"/>
      <c r="BI586" s="20"/>
    </row>
    <row r="587" spans="1:61" s="18" customFormat="1" x14ac:dyDescent="0.2">
      <c r="A587" s="18" t="s">
        <v>301</v>
      </c>
      <c r="B587" s="23" t="s">
        <v>103</v>
      </c>
      <c r="C587" s="18" t="s">
        <v>112</v>
      </c>
      <c r="D587" s="18" t="s">
        <v>112</v>
      </c>
      <c r="E587" s="18" t="s">
        <v>55</v>
      </c>
      <c r="F587" s="20">
        <v>30.861000000000001</v>
      </c>
      <c r="G587" s="20">
        <v>141.3142</v>
      </c>
      <c r="H587" s="18" t="s">
        <v>558</v>
      </c>
      <c r="I587" s="19"/>
      <c r="J587" s="21">
        <v>6.0309999999999997</v>
      </c>
      <c r="K587" s="21">
        <v>52.31</v>
      </c>
      <c r="L587" s="21">
        <v>1.98</v>
      </c>
      <c r="M587" s="21">
        <v>0.21</v>
      </c>
      <c r="N587" s="21">
        <v>11.65</v>
      </c>
      <c r="O587" s="21">
        <v>0.9</v>
      </c>
      <c r="P587" s="21">
        <v>6.09</v>
      </c>
      <c r="Q587" s="21">
        <v>10.23</v>
      </c>
      <c r="R587" s="21">
        <v>0.22</v>
      </c>
      <c r="S587" s="21">
        <v>14</v>
      </c>
      <c r="T587" s="21">
        <v>0.11</v>
      </c>
      <c r="U587" s="20"/>
      <c r="V587" s="20">
        <f t="shared" si="29"/>
        <v>97.700000000000017</v>
      </c>
      <c r="W587" s="20"/>
      <c r="X587" s="20"/>
      <c r="Y587" s="20">
        <v>350</v>
      </c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4"/>
      <c r="BD587" s="24"/>
      <c r="BE587" s="24"/>
      <c r="BF587" s="24"/>
      <c r="BG587" s="20"/>
      <c r="BH587" s="25"/>
      <c r="BI587" s="20"/>
    </row>
    <row r="588" spans="1:61" s="18" customFormat="1" x14ac:dyDescent="0.2">
      <c r="A588" s="18" t="s">
        <v>52</v>
      </c>
      <c r="B588" s="23" t="s">
        <v>53</v>
      </c>
      <c r="C588" s="26" t="s">
        <v>264</v>
      </c>
      <c r="D588" s="18" t="s">
        <v>466</v>
      </c>
      <c r="E588" s="18" t="s">
        <v>55</v>
      </c>
      <c r="F588" s="20">
        <v>32.398000000000003</v>
      </c>
      <c r="G588" s="20">
        <v>140.3655</v>
      </c>
      <c r="H588" s="26" t="s">
        <v>104</v>
      </c>
      <c r="I588" s="23">
        <v>52.48</v>
      </c>
      <c r="J588" s="27">
        <v>0.74763249662786047</v>
      </c>
      <c r="K588" s="21">
        <v>54.48</v>
      </c>
      <c r="L588" s="21">
        <v>2.76</v>
      </c>
      <c r="M588" s="21">
        <v>0.29449999999999998</v>
      </c>
      <c r="N588" s="21">
        <v>12.28</v>
      </c>
      <c r="O588" s="21">
        <v>1.1184000000000001</v>
      </c>
      <c r="P588" s="21">
        <v>3.67</v>
      </c>
      <c r="Q588" s="21">
        <v>8.39</v>
      </c>
      <c r="R588" s="21">
        <v>0.21390000000000001</v>
      </c>
      <c r="S588" s="21">
        <v>14.41</v>
      </c>
      <c r="T588" s="21">
        <v>8.4900000000000003E-2</v>
      </c>
      <c r="U588" s="20"/>
      <c r="V588" s="20">
        <f t="shared" si="29"/>
        <v>97.701699999999988</v>
      </c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4"/>
      <c r="BD588" s="24"/>
      <c r="BE588" s="24"/>
      <c r="BF588" s="24"/>
      <c r="BG588" s="20"/>
      <c r="BH588" s="25"/>
      <c r="BI588" s="20"/>
    </row>
    <row r="589" spans="1:61" s="18" customFormat="1" x14ac:dyDescent="0.2">
      <c r="A589" s="18" t="s">
        <v>52</v>
      </c>
      <c r="B589" s="23" t="s">
        <v>53</v>
      </c>
      <c r="C589" s="26" t="s">
        <v>266</v>
      </c>
      <c r="D589" s="18" t="s">
        <v>491</v>
      </c>
      <c r="E589" s="18" t="s">
        <v>55</v>
      </c>
      <c r="F589" s="20">
        <v>32.398000000000003</v>
      </c>
      <c r="G589" s="20">
        <v>140.3655</v>
      </c>
      <c r="H589" s="26" t="s">
        <v>104</v>
      </c>
      <c r="I589" s="23">
        <v>56.32</v>
      </c>
      <c r="J589" s="27">
        <v>0.81055875491892559</v>
      </c>
      <c r="K589" s="21">
        <v>53.23</v>
      </c>
      <c r="L589" s="21">
        <v>2.63</v>
      </c>
      <c r="M589" s="21">
        <v>0.30790000000000001</v>
      </c>
      <c r="N589" s="21">
        <v>13.1</v>
      </c>
      <c r="O589" s="21">
        <v>1.1138999999999999</v>
      </c>
      <c r="P589" s="21">
        <v>4.5599999999999996</v>
      </c>
      <c r="Q589" s="21">
        <v>8.8800000000000008</v>
      </c>
      <c r="R589" s="21">
        <v>0.17119999999999999</v>
      </c>
      <c r="S589" s="21">
        <v>13.66</v>
      </c>
      <c r="T589" s="21">
        <v>6.1499999999999999E-2</v>
      </c>
      <c r="U589" s="20"/>
      <c r="V589" s="20">
        <f t="shared" si="29"/>
        <v>97.714499999999987</v>
      </c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4"/>
      <c r="BD589" s="24"/>
      <c r="BE589" s="24"/>
      <c r="BF589" s="24"/>
      <c r="BG589" s="20"/>
      <c r="BH589" s="25"/>
      <c r="BI589" s="20"/>
    </row>
    <row r="590" spans="1:61" s="18" customFormat="1" x14ac:dyDescent="0.2">
      <c r="A590" s="18" t="s">
        <v>301</v>
      </c>
      <c r="B590" s="23" t="s">
        <v>103</v>
      </c>
      <c r="C590" s="18" t="s">
        <v>279</v>
      </c>
      <c r="D590" s="18" t="s">
        <v>279</v>
      </c>
      <c r="E590" s="18" t="s">
        <v>55</v>
      </c>
      <c r="F590" s="20">
        <v>30.861000000000001</v>
      </c>
      <c r="G590" s="20">
        <v>141.3142</v>
      </c>
      <c r="H590" s="18" t="s">
        <v>558</v>
      </c>
      <c r="I590" s="19"/>
      <c r="J590" s="21">
        <v>33.256999999999998</v>
      </c>
      <c r="K590" s="21">
        <v>54.69</v>
      </c>
      <c r="L590" s="21">
        <v>2.93</v>
      </c>
      <c r="M590" s="21">
        <v>0.28999999999999998</v>
      </c>
      <c r="N590" s="21">
        <v>12.13</v>
      </c>
      <c r="O590" s="21">
        <v>1.2</v>
      </c>
      <c r="P590" s="21">
        <v>3.6</v>
      </c>
      <c r="Q590" s="21">
        <v>8.3800000000000008</v>
      </c>
      <c r="R590" s="21">
        <v>0.17</v>
      </c>
      <c r="S590" s="21">
        <v>14.2</v>
      </c>
      <c r="T590" s="21">
        <v>0.13</v>
      </c>
      <c r="U590" s="20"/>
      <c r="V590" s="20">
        <f t="shared" si="29"/>
        <v>97.719999999999985</v>
      </c>
      <c r="W590" s="20"/>
      <c r="X590" s="20"/>
      <c r="Y590" s="20">
        <v>2470</v>
      </c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4"/>
      <c r="BD590" s="24"/>
      <c r="BE590" s="24"/>
      <c r="BF590" s="24"/>
      <c r="BG590" s="20"/>
      <c r="BH590" s="25"/>
      <c r="BI590" s="20"/>
    </row>
    <row r="591" spans="1:61" s="18" customFormat="1" x14ac:dyDescent="0.2">
      <c r="A591" s="18" t="s">
        <v>301</v>
      </c>
      <c r="B591" s="23" t="s">
        <v>103</v>
      </c>
      <c r="C591" s="18" t="s">
        <v>653</v>
      </c>
      <c r="D591" s="18" t="s">
        <v>653</v>
      </c>
      <c r="E591" s="18" t="s">
        <v>55</v>
      </c>
      <c r="F591" s="20">
        <v>30.861000000000001</v>
      </c>
      <c r="G591" s="20">
        <v>141.3142</v>
      </c>
      <c r="H591" s="18" t="s">
        <v>558</v>
      </c>
      <c r="I591" s="19"/>
      <c r="J591" s="21">
        <v>9.7569999999999997</v>
      </c>
      <c r="K591" s="21">
        <v>51.86</v>
      </c>
      <c r="L591" s="21">
        <v>2.13</v>
      </c>
      <c r="M591" s="21">
        <v>0.32</v>
      </c>
      <c r="N591" s="21">
        <v>11.83</v>
      </c>
      <c r="O591" s="21">
        <v>0.77</v>
      </c>
      <c r="P591" s="21">
        <v>5.99</v>
      </c>
      <c r="Q591" s="21">
        <v>10.37</v>
      </c>
      <c r="R591" s="21">
        <v>0.23</v>
      </c>
      <c r="S591" s="21">
        <v>14.1</v>
      </c>
      <c r="T591" s="21">
        <v>0.12</v>
      </c>
      <c r="U591" s="20"/>
      <c r="V591" s="20">
        <f t="shared" si="29"/>
        <v>97.72</v>
      </c>
      <c r="W591" s="20"/>
      <c r="X591" s="20"/>
      <c r="Y591" s="20">
        <v>510</v>
      </c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4"/>
      <c r="BD591" s="24"/>
      <c r="BE591" s="24"/>
      <c r="BF591" s="24"/>
      <c r="BG591" s="20"/>
      <c r="BH591" s="25"/>
      <c r="BI591" s="20"/>
    </row>
    <row r="592" spans="1:61" s="18" customFormat="1" x14ac:dyDescent="0.2">
      <c r="A592" s="18" t="s">
        <v>301</v>
      </c>
      <c r="B592" s="23" t="s">
        <v>103</v>
      </c>
      <c r="C592" s="18" t="s">
        <v>273</v>
      </c>
      <c r="D592" s="18" t="s">
        <v>273</v>
      </c>
      <c r="E592" s="18" t="s">
        <v>55</v>
      </c>
      <c r="F592" s="20">
        <v>30.861000000000001</v>
      </c>
      <c r="G592" s="20">
        <v>141.3142</v>
      </c>
      <c r="H592" s="18" t="s">
        <v>558</v>
      </c>
      <c r="I592" s="19"/>
      <c r="J592" s="21">
        <v>3.262</v>
      </c>
      <c r="K592" s="21">
        <v>54.71</v>
      </c>
      <c r="L592" s="21">
        <v>2.82</v>
      </c>
      <c r="M592" s="21">
        <v>0.36</v>
      </c>
      <c r="N592" s="21">
        <v>10.83</v>
      </c>
      <c r="O592" s="21">
        <v>0.95</v>
      </c>
      <c r="P592" s="21">
        <v>3.87</v>
      </c>
      <c r="Q592" s="21">
        <v>8.44</v>
      </c>
      <c r="R592" s="21">
        <v>0.2</v>
      </c>
      <c r="S592" s="21">
        <v>15.4</v>
      </c>
      <c r="T592" s="21">
        <v>0.14000000000000001</v>
      </c>
      <c r="U592" s="20"/>
      <c r="V592" s="20">
        <f t="shared" si="29"/>
        <v>97.720000000000013</v>
      </c>
      <c r="W592" s="20"/>
      <c r="X592" s="20"/>
      <c r="Y592" s="20">
        <v>1600</v>
      </c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4"/>
      <c r="BD592" s="24"/>
      <c r="BE592" s="24"/>
      <c r="BF592" s="24"/>
      <c r="BG592" s="20"/>
      <c r="BH592" s="25"/>
      <c r="BI592" s="20"/>
    </row>
    <row r="593" spans="1:92" s="18" customFormat="1" x14ac:dyDescent="0.2">
      <c r="A593" s="18" t="s">
        <v>118</v>
      </c>
      <c r="B593" s="23" t="s">
        <v>103</v>
      </c>
      <c r="C593" s="18" t="s">
        <v>120</v>
      </c>
      <c r="D593" s="18" t="s">
        <v>120</v>
      </c>
      <c r="E593" s="26" t="s">
        <v>55</v>
      </c>
      <c r="F593" s="20">
        <v>30.861000000000001</v>
      </c>
      <c r="G593" s="20">
        <v>141.3142</v>
      </c>
      <c r="H593" s="18" t="s">
        <v>104</v>
      </c>
      <c r="I593" s="19"/>
      <c r="J593" s="27">
        <v>14.201208459214502</v>
      </c>
      <c r="K593" s="21">
        <v>51.51</v>
      </c>
      <c r="L593" s="21">
        <v>2.34</v>
      </c>
      <c r="M593" s="21">
        <v>0.43</v>
      </c>
      <c r="N593" s="21">
        <v>13.12</v>
      </c>
      <c r="O593" s="21">
        <v>1.01</v>
      </c>
      <c r="P593" s="21">
        <v>4.51</v>
      </c>
      <c r="Q593" s="21">
        <v>9.31</v>
      </c>
      <c r="R593" s="21">
        <v>0.17</v>
      </c>
      <c r="S593" s="21">
        <v>15.18</v>
      </c>
      <c r="T593" s="21">
        <v>0.14000000000000001</v>
      </c>
      <c r="U593" s="22"/>
      <c r="V593" s="22">
        <f t="shared" si="29"/>
        <v>97.720000000000013</v>
      </c>
      <c r="W593" s="22"/>
      <c r="X593" s="22"/>
      <c r="Y593" s="22"/>
      <c r="Z593" s="22">
        <v>14</v>
      </c>
      <c r="AA593" s="22">
        <v>6.2</v>
      </c>
      <c r="AB593" s="22"/>
      <c r="AC593" s="22">
        <v>6.56</v>
      </c>
      <c r="AD593" s="22">
        <v>221.7</v>
      </c>
      <c r="AE593" s="22">
        <v>22.2</v>
      </c>
      <c r="AF593" s="22">
        <v>34.200000000000003</v>
      </c>
      <c r="AG593" s="22">
        <v>0.27</v>
      </c>
      <c r="AH593" s="22">
        <v>0.56000000000000005</v>
      </c>
      <c r="AI593" s="22">
        <v>70.3</v>
      </c>
      <c r="AJ593" s="22">
        <v>2.2000000000000002</v>
      </c>
      <c r="AK593" s="22">
        <v>5.49</v>
      </c>
      <c r="AL593" s="22">
        <v>0.99</v>
      </c>
      <c r="AM593" s="22">
        <v>5.64</v>
      </c>
      <c r="AN593" s="22">
        <v>2.0699999999999998</v>
      </c>
      <c r="AO593" s="22">
        <v>0.71</v>
      </c>
      <c r="AP593" s="22">
        <v>2.93</v>
      </c>
      <c r="AQ593" s="22">
        <v>0.5</v>
      </c>
      <c r="AR593" s="22">
        <v>3.58</v>
      </c>
      <c r="AS593" s="22">
        <v>0.81</v>
      </c>
      <c r="AT593" s="22">
        <v>2.2799999999999998</v>
      </c>
      <c r="AU593" s="22">
        <v>0.37</v>
      </c>
      <c r="AV593" s="22">
        <v>2.5299999999999998</v>
      </c>
      <c r="AW593" s="22">
        <v>0.39</v>
      </c>
      <c r="AX593" s="22">
        <v>1.1499999999999999</v>
      </c>
      <c r="AY593" s="22">
        <v>1.7999999999999999E-2</v>
      </c>
      <c r="AZ593" s="22">
        <v>3.17</v>
      </c>
      <c r="BA593" s="22">
        <v>0.22</v>
      </c>
      <c r="BB593" s="22">
        <v>0.13</v>
      </c>
      <c r="BC593" s="24">
        <f>AI593/BA593</f>
        <v>319.5454545454545</v>
      </c>
      <c r="BD593" s="24">
        <f>AC593/BA593</f>
        <v>29.818181818181817</v>
      </c>
      <c r="BE593" s="24">
        <f>BA593/AG593</f>
        <v>0.81481481481481477</v>
      </c>
      <c r="BF593" s="24">
        <f>AH593/AI593</f>
        <v>7.9658605974395457E-3</v>
      </c>
      <c r="BG593" s="20"/>
      <c r="BH593" s="25">
        <f>AJ593/AV593</f>
        <v>0.86956521739130443</v>
      </c>
      <c r="BI593" s="20">
        <f>AJ593/AN593</f>
        <v>1.06280193236715</v>
      </c>
    </row>
    <row r="594" spans="1:92" s="18" customFormat="1" x14ac:dyDescent="0.2">
      <c r="A594" s="18" t="s">
        <v>102</v>
      </c>
      <c r="B594" s="23" t="s">
        <v>103</v>
      </c>
      <c r="C594" s="18" t="s">
        <v>120</v>
      </c>
      <c r="D594" s="18" t="s">
        <v>120</v>
      </c>
      <c r="E594" s="26" t="s">
        <v>55</v>
      </c>
      <c r="F594" s="20">
        <v>30.861000000000001</v>
      </c>
      <c r="G594" s="20">
        <v>141.3142</v>
      </c>
      <c r="H594" s="26" t="s">
        <v>104</v>
      </c>
      <c r="I594" s="19"/>
      <c r="J594" s="21">
        <v>14.2</v>
      </c>
      <c r="K594" s="21">
        <v>51.51</v>
      </c>
      <c r="L594" s="21">
        <v>2.34</v>
      </c>
      <c r="M594" s="21">
        <v>0.43</v>
      </c>
      <c r="N594" s="21">
        <v>13.12</v>
      </c>
      <c r="O594" s="21">
        <v>1.01</v>
      </c>
      <c r="P594" s="21">
        <v>4.51</v>
      </c>
      <c r="Q594" s="21">
        <v>9.31</v>
      </c>
      <c r="R594" s="21">
        <v>0.17</v>
      </c>
      <c r="S594" s="21">
        <v>15.18</v>
      </c>
      <c r="T594" s="21">
        <v>0.14000000000000001</v>
      </c>
      <c r="U594" s="22"/>
      <c r="V594" s="22">
        <f t="shared" si="29"/>
        <v>97.720000000000013</v>
      </c>
      <c r="W594" s="22">
        <v>2.2999999999999998</v>
      </c>
      <c r="X594" s="22">
        <v>174</v>
      </c>
      <c r="Y594" s="22">
        <v>1513</v>
      </c>
      <c r="Z594" s="22">
        <v>14.2</v>
      </c>
      <c r="AA594" s="22">
        <v>6.2</v>
      </c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4"/>
      <c r="BD594" s="24"/>
      <c r="BE594" s="24"/>
      <c r="BF594" s="24"/>
      <c r="BG594" s="20">
        <v>5.5</v>
      </c>
      <c r="BH594" s="25"/>
      <c r="BI594" s="20"/>
    </row>
    <row r="595" spans="1:92" s="18" customFormat="1" x14ac:dyDescent="0.2">
      <c r="A595" s="18" t="s">
        <v>118</v>
      </c>
      <c r="B595" s="23" t="s">
        <v>103</v>
      </c>
      <c r="C595" s="18" t="s">
        <v>120</v>
      </c>
      <c r="D595" s="18" t="s">
        <v>675</v>
      </c>
      <c r="E595" s="18" t="s">
        <v>55</v>
      </c>
      <c r="F595" s="20">
        <v>30.861000000000001</v>
      </c>
      <c r="G595" s="20">
        <v>141.3142</v>
      </c>
      <c r="H595" s="18" t="s">
        <v>558</v>
      </c>
      <c r="I595" s="19"/>
      <c r="J595" s="21">
        <v>14.200999999999999</v>
      </c>
      <c r="K595" s="21">
        <v>51.51</v>
      </c>
      <c r="L595" s="21">
        <v>2.34</v>
      </c>
      <c r="M595" s="21">
        <v>0.43</v>
      </c>
      <c r="N595" s="21">
        <v>13.12</v>
      </c>
      <c r="O595" s="21">
        <v>1.01</v>
      </c>
      <c r="P595" s="21">
        <v>4.51</v>
      </c>
      <c r="Q595" s="21">
        <v>9.31</v>
      </c>
      <c r="R595" s="21">
        <v>0.17</v>
      </c>
      <c r="S595" s="21">
        <v>15.18</v>
      </c>
      <c r="T595" s="21">
        <v>0.14000000000000001</v>
      </c>
      <c r="U595" s="20"/>
      <c r="V595" s="20">
        <f t="shared" si="29"/>
        <v>97.720000000000013</v>
      </c>
      <c r="W595" s="20"/>
      <c r="X595" s="20"/>
      <c r="Y595" s="20"/>
      <c r="Z595" s="20">
        <v>14</v>
      </c>
      <c r="AA595" s="20">
        <v>6.2</v>
      </c>
      <c r="AB595" s="20"/>
      <c r="AC595" s="20">
        <v>6.56</v>
      </c>
      <c r="AD595" s="20">
        <v>221.7</v>
      </c>
      <c r="AE595" s="20">
        <v>22.2</v>
      </c>
      <c r="AF595" s="20">
        <v>34.200000000000003</v>
      </c>
      <c r="AG595" s="20">
        <v>0.27</v>
      </c>
      <c r="AH595" s="20">
        <v>0.56000000000000005</v>
      </c>
      <c r="AI595" s="20">
        <v>70.3</v>
      </c>
      <c r="AJ595" s="20">
        <v>2.2000000000000002</v>
      </c>
      <c r="AK595" s="20">
        <v>5.49</v>
      </c>
      <c r="AL595" s="20">
        <v>0.99</v>
      </c>
      <c r="AM595" s="20">
        <v>5.64</v>
      </c>
      <c r="AN595" s="20">
        <v>2.0699999999999998</v>
      </c>
      <c r="AO595" s="20">
        <v>0.71</v>
      </c>
      <c r="AP595" s="20">
        <v>2.93</v>
      </c>
      <c r="AQ595" s="20">
        <v>0.5</v>
      </c>
      <c r="AR595" s="20">
        <v>3.58</v>
      </c>
      <c r="AS595" s="20">
        <v>0.81</v>
      </c>
      <c r="AT595" s="20">
        <v>2.2799999999999998</v>
      </c>
      <c r="AU595" s="20">
        <v>0.37</v>
      </c>
      <c r="AV595" s="20">
        <v>2.5299999999999998</v>
      </c>
      <c r="AW595" s="20">
        <v>0.39</v>
      </c>
      <c r="AX595" s="20">
        <v>1.1499999999999999</v>
      </c>
      <c r="AY595" s="20">
        <v>1.7999999999999999E-2</v>
      </c>
      <c r="AZ595" s="20">
        <v>3.17</v>
      </c>
      <c r="BA595" s="20">
        <v>0.22</v>
      </c>
      <c r="BB595" s="20">
        <v>0.13</v>
      </c>
      <c r="BC595" s="24">
        <f>AI595/BA595</f>
        <v>319.5454545454545</v>
      </c>
      <c r="BD595" s="24">
        <f>AC595/BA595</f>
        <v>29.818181818181817</v>
      </c>
      <c r="BE595" s="24">
        <f>BA595/AG595</f>
        <v>0.81481481481481477</v>
      </c>
      <c r="BF595" s="24">
        <f>AH595/AI595</f>
        <v>7.9658605974395457E-3</v>
      </c>
      <c r="BG595" s="20"/>
      <c r="BH595" s="25">
        <f>AJ595/AV595</f>
        <v>0.86956521739130443</v>
      </c>
      <c r="BI595" s="20">
        <f>AJ595/AN595</f>
        <v>1.06280193236715</v>
      </c>
    </row>
    <row r="596" spans="1:92" s="18" customFormat="1" x14ac:dyDescent="0.2">
      <c r="A596" s="18" t="s">
        <v>567</v>
      </c>
      <c r="B596" s="23" t="s">
        <v>103</v>
      </c>
      <c r="C596" s="18" t="s">
        <v>120</v>
      </c>
      <c r="D596" s="18" t="s">
        <v>738</v>
      </c>
      <c r="E596" s="18" t="s">
        <v>55</v>
      </c>
      <c r="F596" s="20">
        <v>30.861000000000001</v>
      </c>
      <c r="G596" s="20">
        <v>141.3142</v>
      </c>
      <c r="H596" s="18" t="s">
        <v>558</v>
      </c>
      <c r="I596" s="19"/>
      <c r="J596" s="21">
        <v>14.2</v>
      </c>
      <c r="K596" s="21">
        <v>51.51</v>
      </c>
      <c r="L596" s="21">
        <v>2.34</v>
      </c>
      <c r="M596" s="21">
        <v>0.43</v>
      </c>
      <c r="N596" s="21">
        <v>13.12</v>
      </c>
      <c r="O596" s="21">
        <v>1.01</v>
      </c>
      <c r="P596" s="21">
        <v>4.51</v>
      </c>
      <c r="Q596" s="21">
        <v>9.31</v>
      </c>
      <c r="R596" s="21">
        <v>0.17</v>
      </c>
      <c r="S596" s="21">
        <v>15.18</v>
      </c>
      <c r="T596" s="21">
        <v>0.14000000000000001</v>
      </c>
      <c r="U596" s="20"/>
      <c r="V596" s="20">
        <f t="shared" si="29"/>
        <v>97.720000000000013</v>
      </c>
      <c r="W596" s="20">
        <v>2.2999999999999998</v>
      </c>
      <c r="X596" s="20">
        <v>174</v>
      </c>
      <c r="Y596" s="20">
        <v>1513</v>
      </c>
      <c r="Z596" s="20">
        <v>14.2</v>
      </c>
      <c r="AA596" s="20">
        <v>6.2</v>
      </c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4"/>
      <c r="BD596" s="24"/>
      <c r="BE596" s="24"/>
      <c r="BF596" s="24"/>
      <c r="BG596" s="20">
        <v>5.5</v>
      </c>
      <c r="BH596" s="25"/>
      <c r="BI596" s="20"/>
    </row>
    <row r="597" spans="1:92" s="18" customFormat="1" x14ac:dyDescent="0.2">
      <c r="A597" s="18" t="s">
        <v>102</v>
      </c>
      <c r="B597" s="23" t="s">
        <v>103</v>
      </c>
      <c r="C597" s="18" t="s">
        <v>120</v>
      </c>
      <c r="D597" s="18" t="s">
        <v>120</v>
      </c>
      <c r="E597" s="18" t="s">
        <v>55</v>
      </c>
      <c r="F597" s="20">
        <v>30.861000000000001</v>
      </c>
      <c r="G597" s="20">
        <v>141.3142</v>
      </c>
      <c r="H597" s="18" t="s">
        <v>558</v>
      </c>
      <c r="I597" s="19"/>
      <c r="J597" s="21">
        <v>14.2</v>
      </c>
      <c r="K597" s="21">
        <v>51.51</v>
      </c>
      <c r="L597" s="21">
        <v>2.34</v>
      </c>
      <c r="M597" s="21">
        <v>0.43</v>
      </c>
      <c r="N597" s="21">
        <v>13.12</v>
      </c>
      <c r="O597" s="21">
        <v>1.01</v>
      </c>
      <c r="P597" s="21">
        <v>4.51</v>
      </c>
      <c r="Q597" s="21">
        <v>9.31</v>
      </c>
      <c r="R597" s="21">
        <v>0.17</v>
      </c>
      <c r="S597" s="21">
        <v>15.18</v>
      </c>
      <c r="T597" s="21">
        <v>0.14000000000000001</v>
      </c>
      <c r="U597" s="20"/>
      <c r="V597" s="20">
        <f t="shared" si="29"/>
        <v>97.720000000000013</v>
      </c>
      <c r="W597" s="20">
        <v>2.4</v>
      </c>
      <c r="X597" s="20">
        <v>174</v>
      </c>
      <c r="Y597" s="20">
        <v>1513</v>
      </c>
      <c r="Z597" s="20">
        <v>14.2</v>
      </c>
      <c r="AA597" s="20">
        <v>6.2</v>
      </c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4"/>
      <c r="BD597" s="24"/>
      <c r="BE597" s="24"/>
      <c r="BF597" s="24"/>
      <c r="BG597" s="20">
        <v>5.5</v>
      </c>
      <c r="BH597" s="25"/>
      <c r="BI597" s="20"/>
    </row>
    <row r="598" spans="1:92" s="18" customFormat="1" x14ac:dyDescent="0.2">
      <c r="A598" s="18" t="s">
        <v>301</v>
      </c>
      <c r="B598" s="23" t="s">
        <v>103</v>
      </c>
      <c r="C598" s="18" t="s">
        <v>279</v>
      </c>
      <c r="D598" s="18" t="s">
        <v>122</v>
      </c>
      <c r="E598" s="18" t="s">
        <v>55</v>
      </c>
      <c r="F598" s="20">
        <v>30.861000000000001</v>
      </c>
      <c r="G598" s="20">
        <v>141.3142</v>
      </c>
      <c r="H598" s="18" t="s">
        <v>558</v>
      </c>
      <c r="I598" s="19"/>
      <c r="J598" s="21">
        <v>39.981000000000002</v>
      </c>
      <c r="K598" s="21">
        <v>55.3</v>
      </c>
      <c r="L598" s="21">
        <v>2.57</v>
      </c>
      <c r="M598" s="21">
        <v>0.35</v>
      </c>
      <c r="N598" s="21">
        <v>10.67</v>
      </c>
      <c r="O598" s="21">
        <v>1.1399999999999999</v>
      </c>
      <c r="P598" s="21">
        <v>4.34</v>
      </c>
      <c r="Q598" s="21">
        <v>8.7899999999999991</v>
      </c>
      <c r="R598" s="21">
        <v>0.21</v>
      </c>
      <c r="S598" s="21">
        <v>14.3</v>
      </c>
      <c r="T598" s="21">
        <v>0.06</v>
      </c>
      <c r="U598" s="20"/>
      <c r="V598" s="20">
        <f t="shared" si="29"/>
        <v>97.72999999999999</v>
      </c>
      <c r="W598" s="20"/>
      <c r="X598" s="20"/>
      <c r="Y598" s="20">
        <v>1140</v>
      </c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4"/>
      <c r="BD598" s="24"/>
      <c r="BE598" s="24"/>
      <c r="BF598" s="24"/>
      <c r="BG598" s="20"/>
      <c r="BH598" s="25"/>
      <c r="BI598" s="20"/>
    </row>
    <row r="599" spans="1:92" s="18" customFormat="1" x14ac:dyDescent="0.2">
      <c r="A599" s="18" t="s">
        <v>301</v>
      </c>
      <c r="B599" s="23" t="s">
        <v>103</v>
      </c>
      <c r="C599" s="18" t="s">
        <v>665</v>
      </c>
      <c r="D599" s="18" t="s">
        <v>665</v>
      </c>
      <c r="E599" s="18" t="s">
        <v>55</v>
      </c>
      <c r="F599" s="20">
        <v>30.861000000000001</v>
      </c>
      <c r="G599" s="20">
        <v>141.3142</v>
      </c>
      <c r="H599" s="18" t="s">
        <v>558</v>
      </c>
      <c r="I599" s="19"/>
      <c r="J599" s="21">
        <v>11.513999999999999</v>
      </c>
      <c r="K599" s="21">
        <v>52.61</v>
      </c>
      <c r="L599" s="21">
        <v>2.35</v>
      </c>
      <c r="M599" s="21">
        <v>0.28000000000000003</v>
      </c>
      <c r="N599" s="21">
        <v>12.25</v>
      </c>
      <c r="O599" s="21">
        <v>1.0900000000000001</v>
      </c>
      <c r="P599" s="21">
        <v>4.75</v>
      </c>
      <c r="Q599" s="21">
        <v>9.7100000000000009</v>
      </c>
      <c r="R599" s="21">
        <v>0.18</v>
      </c>
      <c r="S599" s="21">
        <v>14.4</v>
      </c>
      <c r="T599" s="21">
        <v>0.11</v>
      </c>
      <c r="U599" s="20"/>
      <c r="V599" s="20">
        <f t="shared" si="29"/>
        <v>97.730000000000032</v>
      </c>
      <c r="W599" s="20"/>
      <c r="X599" s="20"/>
      <c r="Y599" s="20">
        <v>370</v>
      </c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4"/>
      <c r="BD599" s="24"/>
      <c r="BE599" s="24"/>
      <c r="BF599" s="24"/>
      <c r="BG599" s="20"/>
      <c r="BH599" s="25"/>
      <c r="BI599" s="20"/>
    </row>
    <row r="600" spans="1:92" s="18" customFormat="1" x14ac:dyDescent="0.2">
      <c r="A600" s="18" t="s">
        <v>301</v>
      </c>
      <c r="B600" s="23" t="s">
        <v>103</v>
      </c>
      <c r="C600" s="18" t="s">
        <v>630</v>
      </c>
      <c r="D600" s="18" t="s">
        <v>630</v>
      </c>
      <c r="E600" s="18" t="s">
        <v>55</v>
      </c>
      <c r="F600" s="20">
        <v>30.861000000000001</v>
      </c>
      <c r="G600" s="20">
        <v>141.3142</v>
      </c>
      <c r="H600" s="18" t="s">
        <v>558</v>
      </c>
      <c r="I600" s="19"/>
      <c r="J600" s="21">
        <v>3.52</v>
      </c>
      <c r="K600" s="21">
        <v>54.04</v>
      </c>
      <c r="L600" s="21">
        <v>2.37</v>
      </c>
      <c r="M600" s="21">
        <v>0.35</v>
      </c>
      <c r="N600" s="21">
        <v>10.78</v>
      </c>
      <c r="O600" s="21">
        <v>0.75</v>
      </c>
      <c r="P600" s="21">
        <v>4.82</v>
      </c>
      <c r="Q600" s="21">
        <v>9.66</v>
      </c>
      <c r="R600" s="21">
        <v>0.24</v>
      </c>
      <c r="S600" s="21">
        <v>14.6</v>
      </c>
      <c r="T600" s="21">
        <v>0.13</v>
      </c>
      <c r="U600" s="20"/>
      <c r="V600" s="20">
        <f t="shared" si="29"/>
        <v>97.739999999999966</v>
      </c>
      <c r="W600" s="20"/>
      <c r="X600" s="20"/>
      <c r="Y600" s="20">
        <v>700</v>
      </c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4"/>
      <c r="BD600" s="24"/>
      <c r="BE600" s="24"/>
      <c r="BF600" s="24"/>
      <c r="BG600" s="20"/>
      <c r="BH600" s="25"/>
      <c r="BI600" s="20"/>
    </row>
    <row r="601" spans="1:92" s="18" customFormat="1" x14ac:dyDescent="0.2">
      <c r="A601" s="18" t="s">
        <v>118</v>
      </c>
      <c r="B601" s="23" t="s">
        <v>103</v>
      </c>
      <c r="C601" s="26" t="s">
        <v>283</v>
      </c>
      <c r="D601" s="26" t="s">
        <v>283</v>
      </c>
      <c r="E601" s="26" t="s">
        <v>55</v>
      </c>
      <c r="F601" s="20">
        <v>30.861000000000001</v>
      </c>
      <c r="G601" s="20">
        <v>141.3142</v>
      </c>
      <c r="H601" s="26" t="s">
        <v>104</v>
      </c>
      <c r="I601" s="23"/>
      <c r="J601" s="27">
        <v>3.78</v>
      </c>
      <c r="K601" s="27">
        <v>52.28</v>
      </c>
      <c r="L601" s="27">
        <v>2.34</v>
      </c>
      <c r="M601" s="27">
        <v>0.38</v>
      </c>
      <c r="N601" s="27">
        <v>12.96</v>
      </c>
      <c r="O601" s="27">
        <v>1.26</v>
      </c>
      <c r="P601" s="27">
        <v>4.4800000000000004</v>
      </c>
      <c r="Q601" s="27">
        <v>9.2200000000000006</v>
      </c>
      <c r="R601" s="27">
        <v>0.19</v>
      </c>
      <c r="S601" s="27">
        <v>14.63</v>
      </c>
      <c r="T601" s="27">
        <v>0.11</v>
      </c>
      <c r="U601" s="24"/>
      <c r="V601" s="24">
        <v>97.74</v>
      </c>
      <c r="W601" s="24"/>
      <c r="X601" s="24"/>
      <c r="Y601" s="24"/>
      <c r="Z601" s="24"/>
      <c r="AA601" s="24">
        <v>6.7</v>
      </c>
      <c r="AB601" s="24"/>
      <c r="AC601" s="24">
        <v>4.72</v>
      </c>
      <c r="AD601" s="24">
        <v>171.5</v>
      </c>
      <c r="AE601" s="24">
        <v>22.1</v>
      </c>
      <c r="AF601" s="24">
        <v>31.8</v>
      </c>
      <c r="AG601" s="24">
        <v>0.26</v>
      </c>
      <c r="AH601" s="24">
        <v>0.51</v>
      </c>
      <c r="AI601" s="24">
        <v>54.5</v>
      </c>
      <c r="AJ601" s="24">
        <v>1.64</v>
      </c>
      <c r="AK601" s="24">
        <v>5.09</v>
      </c>
      <c r="AL601" s="24">
        <v>0.93</v>
      </c>
      <c r="AM601" s="24">
        <v>5.53</v>
      </c>
      <c r="AN601" s="24">
        <v>2.09</v>
      </c>
      <c r="AO601" s="24">
        <v>0.79</v>
      </c>
      <c r="AP601" s="24">
        <v>3.03</v>
      </c>
      <c r="AQ601" s="24">
        <v>0.56000000000000005</v>
      </c>
      <c r="AR601" s="24">
        <v>4.07</v>
      </c>
      <c r="AS601" s="24">
        <v>0.86</v>
      </c>
      <c r="AT601" s="24">
        <v>2.61</v>
      </c>
      <c r="AU601" s="24">
        <v>0.38</v>
      </c>
      <c r="AV601" s="24">
        <v>2.62</v>
      </c>
      <c r="AW601" s="24">
        <v>0.4</v>
      </c>
      <c r="AX601" s="24">
        <v>1.1499999999999999</v>
      </c>
      <c r="AY601" s="24">
        <v>2.4E-2</v>
      </c>
      <c r="AZ601" s="24">
        <v>2.48</v>
      </c>
      <c r="BA601" s="24">
        <v>0.11</v>
      </c>
      <c r="BB601" s="24">
        <v>0.1</v>
      </c>
      <c r="BC601" s="24">
        <f>AI601/BA601</f>
        <v>495.45454545454544</v>
      </c>
      <c r="BD601" s="24">
        <f>AC601/BA601</f>
        <v>42.909090909090907</v>
      </c>
      <c r="BE601" s="24">
        <f>BA601/AG601</f>
        <v>0.42307692307692307</v>
      </c>
      <c r="BF601" s="24">
        <f>AH601/AI601</f>
        <v>9.3577981651376142E-3</v>
      </c>
      <c r="BG601" s="25"/>
      <c r="BH601" s="25">
        <f>AJ601/AV601</f>
        <v>0.62595419847328237</v>
      </c>
      <c r="BI601" s="20">
        <f>AJ601/AN601</f>
        <v>0.78468899521531099</v>
      </c>
      <c r="BJ601" s="26"/>
      <c r="BK601" s="26"/>
      <c r="BL601" s="26"/>
      <c r="BM601" s="26"/>
      <c r="BN601" s="26"/>
      <c r="BO601" s="26"/>
      <c r="BP601" s="26"/>
      <c r="BQ601" s="26"/>
      <c r="BR601" s="26"/>
      <c r="BS601" s="26"/>
      <c r="BT601" s="26"/>
      <c r="BU601" s="26"/>
      <c r="BV601" s="26"/>
      <c r="BW601" s="26"/>
      <c r="BX601" s="26"/>
      <c r="BY601" s="26"/>
      <c r="BZ601" s="26"/>
      <c r="CA601" s="26"/>
      <c r="CB601" s="26"/>
      <c r="CC601" s="26"/>
      <c r="CD601" s="26"/>
      <c r="CE601" s="26"/>
      <c r="CF601" s="26"/>
      <c r="CG601" s="26"/>
      <c r="CH601" s="26"/>
      <c r="CI601" s="26"/>
      <c r="CJ601" s="26"/>
      <c r="CK601" s="26"/>
      <c r="CL601" s="26"/>
      <c r="CM601" s="26"/>
      <c r="CN601" s="26"/>
    </row>
    <row r="602" spans="1:92" s="18" customFormat="1" x14ac:dyDescent="0.2">
      <c r="A602" s="18" t="s">
        <v>301</v>
      </c>
      <c r="B602" s="23" t="s">
        <v>103</v>
      </c>
      <c r="C602" s="18" t="s">
        <v>652</v>
      </c>
      <c r="D602" s="18" t="s">
        <v>652</v>
      </c>
      <c r="E602" s="18" t="s">
        <v>55</v>
      </c>
      <c r="F602" s="20">
        <v>30.861000000000001</v>
      </c>
      <c r="G602" s="20">
        <v>141.3142</v>
      </c>
      <c r="H602" s="18" t="s">
        <v>558</v>
      </c>
      <c r="I602" s="19"/>
      <c r="J602" s="21">
        <v>8.7509999999999994</v>
      </c>
      <c r="K602" s="21">
        <v>56.52</v>
      </c>
      <c r="L602" s="21">
        <v>2.82</v>
      </c>
      <c r="M602" s="21">
        <v>0.41</v>
      </c>
      <c r="N602" s="21">
        <v>11.46</v>
      </c>
      <c r="O602" s="21">
        <v>1.23</v>
      </c>
      <c r="P602" s="21">
        <v>3.25</v>
      </c>
      <c r="Q602" s="21">
        <v>7.74</v>
      </c>
      <c r="R602" s="21">
        <v>0.18</v>
      </c>
      <c r="S602" s="21">
        <v>14.13</v>
      </c>
      <c r="T602" s="21"/>
      <c r="U602" s="20"/>
      <c r="V602" s="20">
        <f>SUM(K602:T602)</f>
        <v>97.740000000000009</v>
      </c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4"/>
      <c r="BD602" s="24"/>
      <c r="BE602" s="24"/>
      <c r="BF602" s="24"/>
      <c r="BG602" s="20"/>
      <c r="BH602" s="25"/>
      <c r="BI602" s="20"/>
    </row>
    <row r="603" spans="1:92" s="18" customFormat="1" x14ac:dyDescent="0.2">
      <c r="A603" s="18" t="s">
        <v>52</v>
      </c>
      <c r="B603" s="23" t="s">
        <v>53</v>
      </c>
      <c r="C603" s="26" t="s">
        <v>269</v>
      </c>
      <c r="D603" s="18" t="s">
        <v>504</v>
      </c>
      <c r="E603" s="18" t="s">
        <v>55</v>
      </c>
      <c r="F603" s="20">
        <v>32.398000000000003</v>
      </c>
      <c r="G603" s="20">
        <v>140.3655</v>
      </c>
      <c r="H603" s="26" t="s">
        <v>104</v>
      </c>
      <c r="I603" s="23">
        <v>56.49</v>
      </c>
      <c r="J603" s="27">
        <v>0.81334455281201967</v>
      </c>
      <c r="K603" s="21">
        <v>52.94</v>
      </c>
      <c r="L603" s="21">
        <v>2.65</v>
      </c>
      <c r="M603" s="21">
        <v>0.314</v>
      </c>
      <c r="N603" s="21">
        <v>12.93</v>
      </c>
      <c r="O603" s="21">
        <v>1.1747000000000001</v>
      </c>
      <c r="P603" s="21">
        <v>4.71</v>
      </c>
      <c r="Q603" s="21">
        <v>9.1999999999999993</v>
      </c>
      <c r="R603" s="21">
        <v>0.2041</v>
      </c>
      <c r="S603" s="21">
        <v>13.51</v>
      </c>
      <c r="T603" s="21">
        <v>0.1094</v>
      </c>
      <c r="U603" s="20"/>
      <c r="V603" s="20">
        <f>SUM(K603:T603)</f>
        <v>97.742199999999997</v>
      </c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4"/>
      <c r="BD603" s="24"/>
      <c r="BE603" s="24"/>
      <c r="BF603" s="24"/>
      <c r="BG603" s="20"/>
      <c r="BH603" s="25"/>
      <c r="BI603" s="20"/>
    </row>
    <row r="604" spans="1:92" s="18" customFormat="1" x14ac:dyDescent="0.2">
      <c r="A604" s="18" t="s">
        <v>301</v>
      </c>
      <c r="B604" s="23" t="s">
        <v>103</v>
      </c>
      <c r="C604" s="18" t="s">
        <v>112</v>
      </c>
      <c r="D604" s="18" t="s">
        <v>112</v>
      </c>
      <c r="E604" s="18" t="s">
        <v>55</v>
      </c>
      <c r="F604" s="20">
        <v>30.861000000000001</v>
      </c>
      <c r="G604" s="20">
        <v>141.3142</v>
      </c>
      <c r="H604" s="18" t="s">
        <v>557</v>
      </c>
      <c r="I604" s="19"/>
      <c r="J604" s="21">
        <v>6.0309999999999997</v>
      </c>
      <c r="K604" s="21">
        <v>53.51</v>
      </c>
      <c r="L604" s="21">
        <v>2.16</v>
      </c>
      <c r="M604" s="21">
        <v>0.26</v>
      </c>
      <c r="N604" s="21">
        <v>10.48</v>
      </c>
      <c r="O604" s="21">
        <v>0.68</v>
      </c>
      <c r="P604" s="21">
        <v>5.45</v>
      </c>
      <c r="Q604" s="21">
        <v>10.01</v>
      </c>
      <c r="R604" s="21">
        <v>0.18</v>
      </c>
      <c r="S604" s="21">
        <v>14.93</v>
      </c>
      <c r="T604" s="21">
        <v>0.09</v>
      </c>
      <c r="U604" s="20"/>
      <c r="V604" s="20">
        <f>SUM(K604:T604)</f>
        <v>97.750000000000028</v>
      </c>
      <c r="W604" s="20"/>
      <c r="X604" s="20"/>
      <c r="Y604" s="20">
        <v>872</v>
      </c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4"/>
      <c r="BD604" s="24"/>
      <c r="BE604" s="24"/>
      <c r="BF604" s="24"/>
      <c r="BG604" s="20"/>
      <c r="BH604" s="25"/>
      <c r="BI604" s="20"/>
    </row>
    <row r="605" spans="1:92" s="18" customFormat="1" x14ac:dyDescent="0.2">
      <c r="A605" s="18" t="s">
        <v>301</v>
      </c>
      <c r="B605" s="23" t="s">
        <v>103</v>
      </c>
      <c r="C605" s="18" t="s">
        <v>273</v>
      </c>
      <c r="D605" s="18" t="s">
        <v>273</v>
      </c>
      <c r="E605" s="18" t="s">
        <v>55</v>
      </c>
      <c r="F605" s="20">
        <v>30.861000000000001</v>
      </c>
      <c r="G605" s="20">
        <v>141.3142</v>
      </c>
      <c r="H605" s="18" t="s">
        <v>558</v>
      </c>
      <c r="I605" s="19"/>
      <c r="J605" s="21">
        <v>3.262</v>
      </c>
      <c r="K605" s="21">
        <v>55.18</v>
      </c>
      <c r="L605" s="21">
        <v>2.74</v>
      </c>
      <c r="M605" s="21">
        <v>0.36</v>
      </c>
      <c r="N605" s="21">
        <v>10.75</v>
      </c>
      <c r="O605" s="21">
        <v>0.96</v>
      </c>
      <c r="P605" s="21">
        <v>3.74</v>
      </c>
      <c r="Q605" s="21">
        <v>8.36</v>
      </c>
      <c r="R605" s="21">
        <v>0.23</v>
      </c>
      <c r="S605" s="21">
        <v>15.28</v>
      </c>
      <c r="T605" s="21">
        <v>0.16</v>
      </c>
      <c r="U605" s="20"/>
      <c r="V605" s="20">
        <f>SUM(K605:T605)</f>
        <v>97.759999999999991</v>
      </c>
      <c r="W605" s="20"/>
      <c r="X605" s="20"/>
      <c r="Y605" s="20">
        <v>1178</v>
      </c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4"/>
      <c r="BD605" s="24"/>
      <c r="BE605" s="24"/>
      <c r="BF605" s="24"/>
      <c r="BG605" s="20"/>
      <c r="BH605" s="25"/>
      <c r="BI605" s="20"/>
    </row>
    <row r="606" spans="1:92" s="18" customFormat="1" x14ac:dyDescent="0.2">
      <c r="A606" s="18" t="s">
        <v>301</v>
      </c>
      <c r="B606" s="23" t="s">
        <v>103</v>
      </c>
      <c r="C606" s="18" t="s">
        <v>112</v>
      </c>
      <c r="D606" s="18" t="s">
        <v>112</v>
      </c>
      <c r="E606" s="18" t="s">
        <v>55</v>
      </c>
      <c r="F606" s="20">
        <v>30.861000000000001</v>
      </c>
      <c r="G606" s="20">
        <v>141.3142</v>
      </c>
      <c r="H606" s="18" t="s">
        <v>557</v>
      </c>
      <c r="I606" s="19"/>
      <c r="J606" s="21">
        <v>6.0309999999999997</v>
      </c>
      <c r="K606" s="21">
        <v>52.46</v>
      </c>
      <c r="L606" s="21">
        <v>2.25</v>
      </c>
      <c r="M606" s="21">
        <v>0.31</v>
      </c>
      <c r="N606" s="21">
        <v>11.97</v>
      </c>
      <c r="O606" s="21">
        <v>0.85</v>
      </c>
      <c r="P606" s="21">
        <v>5.36</v>
      </c>
      <c r="Q606" s="21">
        <v>9.64</v>
      </c>
      <c r="R606" s="21">
        <v>0.22</v>
      </c>
      <c r="S606" s="21">
        <v>14.59</v>
      </c>
      <c r="T606" s="21">
        <v>0.11</v>
      </c>
      <c r="U606" s="20"/>
      <c r="V606" s="20">
        <f>SUM(K606:T606)</f>
        <v>97.76</v>
      </c>
      <c r="W606" s="20"/>
      <c r="X606" s="20"/>
      <c r="Y606" s="20">
        <v>1123</v>
      </c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4"/>
      <c r="BD606" s="24"/>
      <c r="BE606" s="24"/>
      <c r="BF606" s="24"/>
      <c r="BG606" s="20"/>
      <c r="BH606" s="25"/>
      <c r="BI606" s="20"/>
    </row>
    <row r="607" spans="1:92" s="18" customFormat="1" x14ac:dyDescent="0.2">
      <c r="A607" s="18" t="s">
        <v>242</v>
      </c>
      <c r="B607" s="23" t="s">
        <v>103</v>
      </c>
      <c r="C607" s="18" t="s">
        <v>603</v>
      </c>
      <c r="D607" s="18" t="s">
        <v>604</v>
      </c>
      <c r="E607" s="26" t="s">
        <v>55</v>
      </c>
      <c r="F607" s="20">
        <v>30.861000000000001</v>
      </c>
      <c r="G607" s="20">
        <v>141.3142</v>
      </c>
      <c r="H607" s="18" t="s">
        <v>175</v>
      </c>
      <c r="I607" s="19">
        <v>127.5</v>
      </c>
      <c r="J607" s="21">
        <v>3.9</v>
      </c>
      <c r="K607" s="21">
        <v>55.61</v>
      </c>
      <c r="L607" s="21">
        <v>2.68</v>
      </c>
      <c r="M607" s="21">
        <v>0.38</v>
      </c>
      <c r="N607" s="21">
        <v>11.86</v>
      </c>
      <c r="O607" s="21">
        <v>0.9</v>
      </c>
      <c r="P607" s="21">
        <v>3.95</v>
      </c>
      <c r="Q607" s="21">
        <v>9.0299999999999994</v>
      </c>
      <c r="R607" s="21">
        <v>0.05</v>
      </c>
      <c r="S607" s="21">
        <v>15.56</v>
      </c>
      <c r="T607" s="21"/>
      <c r="U607" s="20"/>
      <c r="V607" s="20">
        <v>97.77</v>
      </c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4"/>
      <c r="BD607" s="24"/>
      <c r="BE607" s="24"/>
      <c r="BF607" s="24"/>
      <c r="BG607" s="20"/>
      <c r="BH607" s="25"/>
      <c r="BI607" s="20"/>
    </row>
    <row r="608" spans="1:92" s="18" customFormat="1" x14ac:dyDescent="0.2">
      <c r="A608" s="18" t="s">
        <v>301</v>
      </c>
      <c r="B608" s="23" t="s">
        <v>103</v>
      </c>
      <c r="C608" s="18" t="s">
        <v>120</v>
      </c>
      <c r="D608" s="18" t="s">
        <v>120</v>
      </c>
      <c r="E608" s="18" t="s">
        <v>55</v>
      </c>
      <c r="F608" s="20">
        <v>30.861000000000001</v>
      </c>
      <c r="G608" s="20">
        <v>141.3142</v>
      </c>
      <c r="H608" s="18" t="s">
        <v>558</v>
      </c>
      <c r="I608" s="19"/>
      <c r="J608" s="21">
        <v>14.200999999999999</v>
      </c>
      <c r="K608" s="21">
        <v>51.51</v>
      </c>
      <c r="L608" s="21">
        <v>2.34</v>
      </c>
      <c r="M608" s="21">
        <v>0.48</v>
      </c>
      <c r="N608" s="21">
        <v>13.12</v>
      </c>
      <c r="O608" s="21">
        <v>1.01</v>
      </c>
      <c r="P608" s="21">
        <v>4.51</v>
      </c>
      <c r="Q608" s="21">
        <v>9.31</v>
      </c>
      <c r="R608" s="21">
        <v>0.17</v>
      </c>
      <c r="S608" s="21">
        <v>15.18</v>
      </c>
      <c r="T608" s="21">
        <v>0.14000000000000001</v>
      </c>
      <c r="U608" s="20"/>
      <c r="V608" s="20">
        <f t="shared" ref="V608:V647" si="30">SUM(K608:T608)</f>
        <v>97.77</v>
      </c>
      <c r="W608" s="20"/>
      <c r="X608" s="20"/>
      <c r="Y608" s="20">
        <v>1513</v>
      </c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4"/>
      <c r="BD608" s="24"/>
      <c r="BE608" s="24"/>
      <c r="BF608" s="24"/>
      <c r="BG608" s="20"/>
      <c r="BH608" s="25"/>
      <c r="BI608" s="20"/>
    </row>
    <row r="609" spans="1:61" s="18" customFormat="1" x14ac:dyDescent="0.2">
      <c r="A609" s="18" t="s">
        <v>52</v>
      </c>
      <c r="B609" s="23" t="s">
        <v>53</v>
      </c>
      <c r="C609" s="26" t="s">
        <v>254</v>
      </c>
      <c r="D609" s="18" t="s">
        <v>336</v>
      </c>
      <c r="E609" s="18" t="s">
        <v>55</v>
      </c>
      <c r="F609" s="20">
        <v>32.398000000000003</v>
      </c>
      <c r="G609" s="20">
        <v>140.3655</v>
      </c>
      <c r="H609" s="26" t="s">
        <v>104</v>
      </c>
      <c r="I609" s="23">
        <v>12.95</v>
      </c>
      <c r="J609" s="27">
        <v>0.2070045192278136</v>
      </c>
      <c r="K609" s="21">
        <v>54.44</v>
      </c>
      <c r="L609" s="21">
        <v>2.74</v>
      </c>
      <c r="M609" s="21">
        <v>0.40279999999999999</v>
      </c>
      <c r="N609" s="21">
        <v>14.29</v>
      </c>
      <c r="O609" s="21">
        <v>1.548</v>
      </c>
      <c r="P609" s="21">
        <v>3.04</v>
      </c>
      <c r="Q609" s="21">
        <v>8.0399999999999991</v>
      </c>
      <c r="R609" s="21">
        <v>0.2165</v>
      </c>
      <c r="S609" s="21">
        <v>12.88</v>
      </c>
      <c r="T609" s="21">
        <v>0.17730000000000001</v>
      </c>
      <c r="U609" s="20"/>
      <c r="V609" s="20">
        <f t="shared" si="30"/>
        <v>97.774599999999992</v>
      </c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4"/>
      <c r="BD609" s="24"/>
      <c r="BE609" s="24"/>
      <c r="BF609" s="24"/>
      <c r="BG609" s="20"/>
      <c r="BH609" s="25"/>
      <c r="BI609" s="20"/>
    </row>
    <row r="610" spans="1:61" s="18" customFormat="1" x14ac:dyDescent="0.2">
      <c r="A610" s="18" t="s">
        <v>52</v>
      </c>
      <c r="B610" s="23" t="s">
        <v>53</v>
      </c>
      <c r="C610" s="18" t="s">
        <v>583</v>
      </c>
      <c r="D610" s="18" t="s">
        <v>524</v>
      </c>
      <c r="E610" s="18" t="s">
        <v>55</v>
      </c>
      <c r="F610" s="20">
        <v>32.398000000000003</v>
      </c>
      <c r="G610" s="20">
        <v>140.3655</v>
      </c>
      <c r="H610" s="26" t="s">
        <v>104</v>
      </c>
      <c r="I610" s="23">
        <v>56.64</v>
      </c>
      <c r="J610" s="27">
        <v>0.81580260977651431</v>
      </c>
      <c r="K610" s="21">
        <v>52.99</v>
      </c>
      <c r="L610" s="21">
        <v>2.65</v>
      </c>
      <c r="M610" s="21">
        <v>0.2802</v>
      </c>
      <c r="N610" s="21">
        <v>11.95</v>
      </c>
      <c r="O610" s="21">
        <v>0.94569999999999999</v>
      </c>
      <c r="P610" s="21">
        <v>4.84</v>
      </c>
      <c r="Q610" s="21">
        <v>9.5299999999999994</v>
      </c>
      <c r="R610" s="21">
        <v>0.20169999999999999</v>
      </c>
      <c r="S610" s="21">
        <v>14.28</v>
      </c>
      <c r="T610" s="21">
        <v>0.1116</v>
      </c>
      <c r="U610" s="20"/>
      <c r="V610" s="20">
        <f t="shared" si="30"/>
        <v>97.779200000000003</v>
      </c>
      <c r="W610" s="20"/>
      <c r="X610" s="20"/>
      <c r="Y610" s="20"/>
      <c r="Z610" s="20"/>
      <c r="AA610" s="20">
        <v>7.19</v>
      </c>
      <c r="AB610" s="20">
        <v>43.58</v>
      </c>
      <c r="AC610" s="20">
        <v>3.99</v>
      </c>
      <c r="AD610" s="20">
        <v>137.58000000000001</v>
      </c>
      <c r="AE610" s="20">
        <v>21.21</v>
      </c>
      <c r="AF610" s="20">
        <v>41.65</v>
      </c>
      <c r="AG610" s="20">
        <v>0.38100000000000001</v>
      </c>
      <c r="AH610" s="20">
        <v>0.505</v>
      </c>
      <c r="AI610" s="20">
        <v>83.69</v>
      </c>
      <c r="AJ610" s="20">
        <v>1.7629999999999999</v>
      </c>
      <c r="AK610" s="20">
        <v>5.87</v>
      </c>
      <c r="AL610" s="20">
        <v>1.073</v>
      </c>
      <c r="AM610" s="20">
        <v>5.41</v>
      </c>
      <c r="AN610" s="20">
        <v>2.6</v>
      </c>
      <c r="AO610" s="20">
        <v>0.88200000000000001</v>
      </c>
      <c r="AP610" s="20">
        <v>2.35</v>
      </c>
      <c r="AQ610" s="20">
        <v>0.504</v>
      </c>
      <c r="AR610" s="20">
        <v>2.99</v>
      </c>
      <c r="AS610" s="20">
        <v>0.78700000000000003</v>
      </c>
      <c r="AT610" s="20">
        <v>2.27</v>
      </c>
      <c r="AU610" s="20">
        <v>0.28000000000000003</v>
      </c>
      <c r="AV610" s="20">
        <v>2.84</v>
      </c>
      <c r="AW610" s="20">
        <v>0.379</v>
      </c>
      <c r="AX610" s="20">
        <v>1.23</v>
      </c>
      <c r="AY610" s="20">
        <v>0.1</v>
      </c>
      <c r="AZ610" s="20">
        <v>2.2000000000000002</v>
      </c>
      <c r="BA610" s="20">
        <v>0.183</v>
      </c>
      <c r="BB610" s="20">
        <v>0.13800000000000001</v>
      </c>
      <c r="BC610" s="24">
        <f>AI610/BA610</f>
        <v>457.3224043715847</v>
      </c>
      <c r="BD610" s="24">
        <f>AC610/BA610</f>
        <v>21.803278688524593</v>
      </c>
      <c r="BE610" s="24">
        <f>BA610/AG610</f>
        <v>0.48031496062992124</v>
      </c>
      <c r="BF610" s="24">
        <f>AH610/AI610</f>
        <v>6.0341737364081735E-3</v>
      </c>
      <c r="BG610" s="20"/>
      <c r="BH610" s="25">
        <f>AJ610/AV610</f>
        <v>0.62077464788732395</v>
      </c>
      <c r="BI610" s="20">
        <f>AJ610/AN610</f>
        <v>0.67807692307692302</v>
      </c>
    </row>
    <row r="611" spans="1:61" s="18" customFormat="1" x14ac:dyDescent="0.2">
      <c r="A611" s="18" t="s">
        <v>102</v>
      </c>
      <c r="B611" s="23" t="s">
        <v>103</v>
      </c>
      <c r="C611" s="18" t="s">
        <v>591</v>
      </c>
      <c r="D611" s="18" t="s">
        <v>595</v>
      </c>
      <c r="E611" s="26" t="s">
        <v>55</v>
      </c>
      <c r="F611" s="20">
        <v>30.861000000000001</v>
      </c>
      <c r="G611" s="20">
        <v>141.3142</v>
      </c>
      <c r="H611" s="26" t="s">
        <v>104</v>
      </c>
      <c r="I611" s="19"/>
      <c r="J611" s="21">
        <v>2.84</v>
      </c>
      <c r="K611" s="21">
        <v>52.74</v>
      </c>
      <c r="L611" s="21">
        <v>2.48</v>
      </c>
      <c r="M611" s="21">
        <v>0.21</v>
      </c>
      <c r="N611" s="21">
        <v>12.3</v>
      </c>
      <c r="O611" s="21">
        <v>1.1100000000000001</v>
      </c>
      <c r="P611" s="21">
        <v>4.46</v>
      </c>
      <c r="Q611" s="21">
        <v>9.18</v>
      </c>
      <c r="R611" s="21">
        <v>0.28000000000000003</v>
      </c>
      <c r="S611" s="21">
        <v>14.9</v>
      </c>
      <c r="T611" s="21">
        <v>0.12</v>
      </c>
      <c r="U611" s="22"/>
      <c r="V611" s="22">
        <f t="shared" si="30"/>
        <v>97.78</v>
      </c>
      <c r="W611" s="22">
        <v>2.1</v>
      </c>
      <c r="X611" s="22">
        <v>192</v>
      </c>
      <c r="Y611" s="22">
        <v>1160</v>
      </c>
      <c r="Z611" s="22">
        <v>9.6999999999999993</v>
      </c>
      <c r="AA611" s="22">
        <v>4.0199999999999996</v>
      </c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4"/>
      <c r="BD611" s="24"/>
      <c r="BE611" s="24"/>
      <c r="BF611" s="24"/>
      <c r="BG611" s="20">
        <v>12</v>
      </c>
      <c r="BH611" s="25"/>
      <c r="BI611" s="20"/>
    </row>
    <row r="612" spans="1:61" s="18" customFormat="1" x14ac:dyDescent="0.2">
      <c r="A612" s="18" t="s">
        <v>301</v>
      </c>
      <c r="B612" s="23" t="s">
        <v>103</v>
      </c>
      <c r="C612" s="18" t="s">
        <v>591</v>
      </c>
      <c r="D612" s="18" t="s">
        <v>591</v>
      </c>
      <c r="E612" s="18" t="s">
        <v>55</v>
      </c>
      <c r="F612" s="20">
        <v>30.861000000000001</v>
      </c>
      <c r="G612" s="20">
        <v>141.3142</v>
      </c>
      <c r="H612" s="18" t="s">
        <v>558</v>
      </c>
      <c r="I612" s="19"/>
      <c r="J612" s="21">
        <v>2.8420000000000001</v>
      </c>
      <c r="K612" s="21">
        <v>52.74</v>
      </c>
      <c r="L612" s="21">
        <v>2.48</v>
      </c>
      <c r="M612" s="21">
        <v>0.21</v>
      </c>
      <c r="N612" s="21">
        <v>12.3</v>
      </c>
      <c r="O612" s="21">
        <v>1.1100000000000001</v>
      </c>
      <c r="P612" s="21">
        <v>4.46</v>
      </c>
      <c r="Q612" s="21">
        <v>9.18</v>
      </c>
      <c r="R612" s="21">
        <v>0.28000000000000003</v>
      </c>
      <c r="S612" s="21">
        <v>14.9</v>
      </c>
      <c r="T612" s="21">
        <v>0.12</v>
      </c>
      <c r="U612" s="20"/>
      <c r="V612" s="20">
        <f t="shared" si="30"/>
        <v>97.78</v>
      </c>
      <c r="W612" s="20"/>
      <c r="X612" s="20"/>
      <c r="Y612" s="20">
        <v>1160</v>
      </c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4"/>
      <c r="BD612" s="24"/>
      <c r="BE612" s="24"/>
      <c r="BF612" s="24"/>
      <c r="BG612" s="20"/>
      <c r="BH612" s="25"/>
      <c r="BI612" s="20"/>
    </row>
    <row r="613" spans="1:61" s="18" customFormat="1" x14ac:dyDescent="0.2">
      <c r="A613" s="18" t="s">
        <v>567</v>
      </c>
      <c r="B613" s="23" t="s">
        <v>103</v>
      </c>
      <c r="C613" s="18" t="s">
        <v>591</v>
      </c>
      <c r="D613" s="18" t="s">
        <v>696</v>
      </c>
      <c r="E613" s="18" t="s">
        <v>55</v>
      </c>
      <c r="F613" s="20">
        <v>30.861000000000001</v>
      </c>
      <c r="G613" s="20">
        <v>141.3142</v>
      </c>
      <c r="H613" s="18" t="s">
        <v>558</v>
      </c>
      <c r="I613" s="19"/>
      <c r="J613" s="21">
        <v>2.84</v>
      </c>
      <c r="K613" s="21">
        <v>52.74</v>
      </c>
      <c r="L613" s="21">
        <v>2.48</v>
      </c>
      <c r="M613" s="21">
        <v>0.21</v>
      </c>
      <c r="N613" s="21">
        <v>12.3</v>
      </c>
      <c r="O613" s="21">
        <v>1.1100000000000001</v>
      </c>
      <c r="P613" s="21">
        <v>4.46</v>
      </c>
      <c r="Q613" s="21">
        <v>9.18</v>
      </c>
      <c r="R613" s="21">
        <v>0.28000000000000003</v>
      </c>
      <c r="S613" s="21">
        <v>14.9</v>
      </c>
      <c r="T613" s="21">
        <v>0.12</v>
      </c>
      <c r="U613" s="20"/>
      <c r="V613" s="20">
        <f t="shared" si="30"/>
        <v>97.78</v>
      </c>
      <c r="W613" s="20">
        <v>2.1</v>
      </c>
      <c r="X613" s="20">
        <v>192</v>
      </c>
      <c r="Y613" s="20">
        <v>1160</v>
      </c>
      <c r="Z613" s="20">
        <v>9.6999999999999993</v>
      </c>
      <c r="AA613" s="20">
        <v>4.0199999999999996</v>
      </c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4"/>
      <c r="BD613" s="24"/>
      <c r="BE613" s="24"/>
      <c r="BF613" s="24"/>
      <c r="BG613" s="20">
        <v>12</v>
      </c>
      <c r="BH613" s="25"/>
      <c r="BI613" s="20"/>
    </row>
    <row r="614" spans="1:61" s="18" customFormat="1" x14ac:dyDescent="0.2">
      <c r="A614" s="18" t="s">
        <v>102</v>
      </c>
      <c r="B614" s="23" t="s">
        <v>103</v>
      </c>
      <c r="C614" s="18" t="s">
        <v>591</v>
      </c>
      <c r="D614" s="18" t="s">
        <v>591</v>
      </c>
      <c r="E614" s="18" t="s">
        <v>55</v>
      </c>
      <c r="F614" s="20">
        <v>30.861000000000001</v>
      </c>
      <c r="G614" s="20">
        <v>141.3142</v>
      </c>
      <c r="H614" s="18" t="s">
        <v>558</v>
      </c>
      <c r="I614" s="19"/>
      <c r="J614" s="21">
        <v>2.84</v>
      </c>
      <c r="K614" s="21">
        <v>52.74</v>
      </c>
      <c r="L614" s="21">
        <v>2.48</v>
      </c>
      <c r="M614" s="21">
        <v>0.21</v>
      </c>
      <c r="N614" s="21">
        <v>12.3</v>
      </c>
      <c r="O614" s="21">
        <v>1.1100000000000001</v>
      </c>
      <c r="P614" s="21">
        <v>4.46</v>
      </c>
      <c r="Q614" s="21">
        <v>9.18</v>
      </c>
      <c r="R614" s="21">
        <v>0.28000000000000003</v>
      </c>
      <c r="S614" s="21">
        <v>14.9</v>
      </c>
      <c r="T614" s="21">
        <v>0.12</v>
      </c>
      <c r="U614" s="20"/>
      <c r="V614" s="20">
        <f t="shared" si="30"/>
        <v>97.78</v>
      </c>
      <c r="W614" s="20">
        <v>2.2999999999999998</v>
      </c>
      <c r="X614" s="20">
        <v>192</v>
      </c>
      <c r="Y614" s="20">
        <v>1160</v>
      </c>
      <c r="Z614" s="20">
        <v>9.6999999999999993</v>
      </c>
      <c r="AA614" s="20">
        <v>4.0199999999999996</v>
      </c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4"/>
      <c r="BD614" s="24"/>
      <c r="BE614" s="24"/>
      <c r="BF614" s="24"/>
      <c r="BG614" s="20">
        <v>12</v>
      </c>
      <c r="BH614" s="25"/>
      <c r="BI614" s="20"/>
    </row>
    <row r="615" spans="1:61" s="18" customFormat="1" x14ac:dyDescent="0.2">
      <c r="A615" s="18" t="s">
        <v>52</v>
      </c>
      <c r="B615" s="23" t="s">
        <v>53</v>
      </c>
      <c r="C615" s="26" t="s">
        <v>264</v>
      </c>
      <c r="D615" s="18" t="s">
        <v>470</v>
      </c>
      <c r="E615" s="18" t="s">
        <v>55</v>
      </c>
      <c r="F615" s="20">
        <v>32.398000000000003</v>
      </c>
      <c r="G615" s="20">
        <v>140.3655</v>
      </c>
      <c r="H615" s="26" t="s">
        <v>104</v>
      </c>
      <c r="I615" s="23">
        <v>52.48</v>
      </c>
      <c r="J615" s="27">
        <v>0.74763249662786047</v>
      </c>
      <c r="K615" s="21">
        <v>54.2</v>
      </c>
      <c r="L615" s="21">
        <v>2.82</v>
      </c>
      <c r="M615" s="21">
        <v>0.30409999999999998</v>
      </c>
      <c r="N615" s="21">
        <v>12.2</v>
      </c>
      <c r="O615" s="21">
        <v>1.0949</v>
      </c>
      <c r="P615" s="21">
        <v>3.8</v>
      </c>
      <c r="Q615" s="21">
        <v>8.56</v>
      </c>
      <c r="R615" s="21">
        <v>0.1865</v>
      </c>
      <c r="S615" s="21">
        <v>14.54</v>
      </c>
      <c r="T615" s="21">
        <v>7.6200000000000004E-2</v>
      </c>
      <c r="U615" s="20"/>
      <c r="V615" s="20">
        <f t="shared" si="30"/>
        <v>97.781700000000001</v>
      </c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4"/>
      <c r="BD615" s="24"/>
      <c r="BE615" s="24"/>
      <c r="BF615" s="24"/>
      <c r="BG615" s="20"/>
      <c r="BH615" s="25"/>
      <c r="BI615" s="20"/>
    </row>
    <row r="616" spans="1:61" s="18" customFormat="1" x14ac:dyDescent="0.2">
      <c r="A616" s="18" t="s">
        <v>52</v>
      </c>
      <c r="B616" s="23" t="s">
        <v>53</v>
      </c>
      <c r="C616" s="26" t="s">
        <v>265</v>
      </c>
      <c r="D616" s="18" t="s">
        <v>479</v>
      </c>
      <c r="E616" s="18" t="s">
        <v>55</v>
      </c>
      <c r="F616" s="20">
        <v>32.398000000000003</v>
      </c>
      <c r="G616" s="20">
        <v>140.3655</v>
      </c>
      <c r="H616" s="26" t="s">
        <v>104</v>
      </c>
      <c r="I616" s="23">
        <v>53.56</v>
      </c>
      <c r="J616" s="27">
        <v>0.76533050677222259</v>
      </c>
      <c r="K616" s="21">
        <v>53.98</v>
      </c>
      <c r="L616" s="21">
        <v>2.74</v>
      </c>
      <c r="M616" s="21">
        <v>0.31979999999999997</v>
      </c>
      <c r="N616" s="21">
        <v>12.42</v>
      </c>
      <c r="O616" s="21">
        <v>1.0864</v>
      </c>
      <c r="P616" s="21">
        <v>3.94</v>
      </c>
      <c r="Q616" s="21">
        <v>8.52</v>
      </c>
      <c r="R616" s="21">
        <v>0.1782</v>
      </c>
      <c r="S616" s="21">
        <v>14.51</v>
      </c>
      <c r="T616" s="21">
        <v>9.3200000000000005E-2</v>
      </c>
      <c r="U616" s="20"/>
      <c r="V616" s="20">
        <f t="shared" si="30"/>
        <v>97.787599999999998</v>
      </c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4"/>
      <c r="BD616" s="24"/>
      <c r="BE616" s="24"/>
      <c r="BF616" s="24"/>
      <c r="BG616" s="20"/>
      <c r="BH616" s="25"/>
      <c r="BI616" s="20"/>
    </row>
    <row r="617" spans="1:61" s="18" customFormat="1" x14ac:dyDescent="0.2">
      <c r="A617" s="18" t="s">
        <v>301</v>
      </c>
      <c r="B617" s="23" t="s">
        <v>103</v>
      </c>
      <c r="C617" s="18" t="s">
        <v>647</v>
      </c>
      <c r="D617" s="18" t="s">
        <v>647</v>
      </c>
      <c r="E617" s="18" t="s">
        <v>55</v>
      </c>
      <c r="F617" s="20">
        <v>30.861000000000001</v>
      </c>
      <c r="G617" s="20">
        <v>141.3142</v>
      </c>
      <c r="H617" s="18" t="s">
        <v>558</v>
      </c>
      <c r="I617" s="19"/>
      <c r="J617" s="21">
        <v>7.4739999999999993</v>
      </c>
      <c r="K617" s="21">
        <v>52.95</v>
      </c>
      <c r="L617" s="21">
        <v>2.36</v>
      </c>
      <c r="M617" s="21">
        <v>0.3</v>
      </c>
      <c r="N617" s="21">
        <v>11.46</v>
      </c>
      <c r="O617" s="21">
        <v>1.04</v>
      </c>
      <c r="P617" s="21">
        <v>4.38</v>
      </c>
      <c r="Q617" s="21">
        <v>8.89</v>
      </c>
      <c r="R617" s="21">
        <v>0.22</v>
      </c>
      <c r="S617" s="21">
        <v>16.100000000000001</v>
      </c>
      <c r="T617" s="21">
        <v>0.09</v>
      </c>
      <c r="U617" s="20"/>
      <c r="V617" s="20">
        <f t="shared" si="30"/>
        <v>97.789999999999992</v>
      </c>
      <c r="W617" s="20"/>
      <c r="X617" s="20"/>
      <c r="Y617" s="20">
        <v>1030</v>
      </c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4"/>
      <c r="BD617" s="24"/>
      <c r="BE617" s="24"/>
      <c r="BF617" s="24"/>
      <c r="BG617" s="20"/>
      <c r="BH617" s="25"/>
      <c r="BI617" s="20"/>
    </row>
    <row r="618" spans="1:61" s="18" customFormat="1" x14ac:dyDescent="0.2">
      <c r="A618" s="18" t="s">
        <v>301</v>
      </c>
      <c r="B618" s="23" t="s">
        <v>103</v>
      </c>
      <c r="C618" s="18" t="s">
        <v>280</v>
      </c>
      <c r="D618" s="18" t="s">
        <v>280</v>
      </c>
      <c r="E618" s="18" t="s">
        <v>55</v>
      </c>
      <c r="F618" s="20">
        <v>30.861000000000001</v>
      </c>
      <c r="G618" s="20">
        <v>141.3142</v>
      </c>
      <c r="H618" s="18" t="s">
        <v>558</v>
      </c>
      <c r="I618" s="19"/>
      <c r="J618" s="21">
        <v>1.9379999999999999</v>
      </c>
      <c r="K618" s="21">
        <v>55.42</v>
      </c>
      <c r="L618" s="21">
        <v>2.82</v>
      </c>
      <c r="M618" s="21">
        <v>0.38</v>
      </c>
      <c r="N618" s="21">
        <v>11.3</v>
      </c>
      <c r="O618" s="21">
        <v>1.02</v>
      </c>
      <c r="P618" s="21">
        <v>3.54</v>
      </c>
      <c r="Q618" s="21">
        <v>8.17</v>
      </c>
      <c r="R618" s="21">
        <v>0.21</v>
      </c>
      <c r="S618" s="21">
        <v>14.93</v>
      </c>
      <c r="T618" s="21"/>
      <c r="U618" s="20"/>
      <c r="V618" s="20">
        <f t="shared" si="30"/>
        <v>97.789999999999992</v>
      </c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4"/>
      <c r="BD618" s="24"/>
      <c r="BE618" s="24"/>
      <c r="BF618" s="24"/>
      <c r="BG618" s="20"/>
      <c r="BH618" s="25"/>
      <c r="BI618" s="20"/>
    </row>
    <row r="619" spans="1:61" s="18" customFormat="1" x14ac:dyDescent="0.2">
      <c r="A619" s="18" t="s">
        <v>301</v>
      </c>
      <c r="B619" s="23" t="s">
        <v>103</v>
      </c>
      <c r="C619" s="18" t="s">
        <v>112</v>
      </c>
      <c r="D619" s="18" t="s">
        <v>112</v>
      </c>
      <c r="E619" s="18" t="s">
        <v>55</v>
      </c>
      <c r="F619" s="20">
        <v>30.861000000000001</v>
      </c>
      <c r="G619" s="20">
        <v>141.3142</v>
      </c>
      <c r="H619" s="18" t="s">
        <v>558</v>
      </c>
      <c r="I619" s="19"/>
      <c r="J619" s="21">
        <v>6.0309999999999997</v>
      </c>
      <c r="K619" s="21">
        <v>54.84</v>
      </c>
      <c r="L619" s="21">
        <v>2.67</v>
      </c>
      <c r="M619" s="21">
        <v>0.34</v>
      </c>
      <c r="N619" s="21">
        <v>11.75</v>
      </c>
      <c r="O619" s="21">
        <v>0.92</v>
      </c>
      <c r="P619" s="21">
        <v>4.0199999999999996</v>
      </c>
      <c r="Q619" s="21">
        <v>8.83</v>
      </c>
      <c r="R619" s="21">
        <v>0.28000000000000003</v>
      </c>
      <c r="S619" s="21">
        <v>14</v>
      </c>
      <c r="T619" s="21">
        <v>0.14000000000000001</v>
      </c>
      <c r="U619" s="20"/>
      <c r="V619" s="20">
        <f t="shared" si="30"/>
        <v>97.79</v>
      </c>
      <c r="W619" s="20"/>
      <c r="X619" s="20"/>
      <c r="Y619" s="20">
        <v>1680</v>
      </c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4"/>
      <c r="BD619" s="24"/>
      <c r="BE619" s="24"/>
      <c r="BF619" s="24"/>
      <c r="BG619" s="20"/>
      <c r="BH619" s="25"/>
      <c r="BI619" s="20"/>
    </row>
    <row r="620" spans="1:61" s="18" customFormat="1" x14ac:dyDescent="0.2">
      <c r="A620" s="18" t="s">
        <v>301</v>
      </c>
      <c r="B620" s="23" t="s">
        <v>103</v>
      </c>
      <c r="C620" s="18" t="s">
        <v>280</v>
      </c>
      <c r="D620" s="18" t="s">
        <v>280</v>
      </c>
      <c r="E620" s="18" t="s">
        <v>55</v>
      </c>
      <c r="F620" s="20">
        <v>30.861000000000001</v>
      </c>
      <c r="G620" s="20">
        <v>141.3142</v>
      </c>
      <c r="H620" s="18" t="s">
        <v>558</v>
      </c>
      <c r="I620" s="19"/>
      <c r="J620" s="21">
        <v>1.9379999999999999</v>
      </c>
      <c r="K620" s="21">
        <v>55.59</v>
      </c>
      <c r="L620" s="21">
        <v>2.97</v>
      </c>
      <c r="M620" s="21">
        <v>0.33</v>
      </c>
      <c r="N620" s="21">
        <v>11.36</v>
      </c>
      <c r="O620" s="21">
        <v>0.94</v>
      </c>
      <c r="P620" s="21">
        <v>3.59</v>
      </c>
      <c r="Q620" s="21">
        <v>8.14</v>
      </c>
      <c r="R620" s="21">
        <v>0.22</v>
      </c>
      <c r="S620" s="21">
        <v>14.65</v>
      </c>
      <c r="T620" s="21"/>
      <c r="U620" s="20"/>
      <c r="V620" s="20">
        <f t="shared" si="30"/>
        <v>97.79</v>
      </c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4"/>
      <c r="BD620" s="24"/>
      <c r="BE620" s="24"/>
      <c r="BF620" s="24"/>
      <c r="BG620" s="20"/>
      <c r="BH620" s="25"/>
      <c r="BI620" s="20"/>
    </row>
    <row r="621" spans="1:61" s="18" customFormat="1" x14ac:dyDescent="0.2">
      <c r="A621" s="18" t="s">
        <v>52</v>
      </c>
      <c r="B621" s="23" t="s">
        <v>53</v>
      </c>
      <c r="C621" s="26" t="s">
        <v>267</v>
      </c>
      <c r="D621" s="18" t="s">
        <v>408</v>
      </c>
      <c r="E621" s="18" t="s">
        <v>55</v>
      </c>
      <c r="F621" s="20">
        <v>32.398000000000003</v>
      </c>
      <c r="G621" s="20">
        <v>140.3655</v>
      </c>
      <c r="H621" s="26" t="s">
        <v>104</v>
      </c>
      <c r="I621" s="23">
        <v>47.04</v>
      </c>
      <c r="J621" s="27">
        <v>0.65848696404885199</v>
      </c>
      <c r="K621" s="21">
        <v>52.09</v>
      </c>
      <c r="L621" s="21">
        <v>2.54</v>
      </c>
      <c r="M621" s="21">
        <v>0.25340000000000001</v>
      </c>
      <c r="N621" s="21">
        <v>13.28</v>
      </c>
      <c r="O621" s="21">
        <v>1.194</v>
      </c>
      <c r="P621" s="21">
        <v>5.18</v>
      </c>
      <c r="Q621" s="21">
        <v>9.58</v>
      </c>
      <c r="R621" s="21">
        <v>0.13539999999999999</v>
      </c>
      <c r="S621" s="21">
        <v>13.44</v>
      </c>
      <c r="T621" s="21">
        <v>0.1242</v>
      </c>
      <c r="U621" s="20"/>
      <c r="V621" s="20">
        <f t="shared" si="30"/>
        <v>97.816999999999993</v>
      </c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4"/>
      <c r="BD621" s="24"/>
      <c r="BE621" s="24"/>
      <c r="BF621" s="24"/>
      <c r="BG621" s="20"/>
      <c r="BH621" s="25"/>
      <c r="BI621" s="20"/>
    </row>
    <row r="622" spans="1:61" s="18" customFormat="1" x14ac:dyDescent="0.2">
      <c r="A622" s="18" t="s">
        <v>52</v>
      </c>
      <c r="B622" s="23" t="s">
        <v>53</v>
      </c>
      <c r="C622" s="26" t="s">
        <v>257</v>
      </c>
      <c r="D622" s="18" t="s">
        <v>371</v>
      </c>
      <c r="E622" s="18" t="s">
        <v>55</v>
      </c>
      <c r="F622" s="20">
        <v>32.398000000000003</v>
      </c>
      <c r="G622" s="20">
        <v>140.3655</v>
      </c>
      <c r="H622" s="26" t="s">
        <v>104</v>
      </c>
      <c r="I622" s="23">
        <v>28.7</v>
      </c>
      <c r="J622" s="27">
        <v>0.40207281184992238</v>
      </c>
      <c r="K622" s="21">
        <v>52.78</v>
      </c>
      <c r="L622" s="21">
        <v>2.71</v>
      </c>
      <c r="M622" s="21">
        <v>0.27450000000000002</v>
      </c>
      <c r="N622" s="21">
        <v>13.64</v>
      </c>
      <c r="O622" s="21">
        <v>1.1735</v>
      </c>
      <c r="P622" s="21">
        <v>3.99</v>
      </c>
      <c r="Q622" s="21">
        <v>8.82</v>
      </c>
      <c r="R622" s="21">
        <v>0.21260000000000001</v>
      </c>
      <c r="S622" s="21">
        <v>14.13</v>
      </c>
      <c r="T622" s="21">
        <v>8.7800000000000003E-2</v>
      </c>
      <c r="U622" s="20"/>
      <c r="V622" s="20">
        <f t="shared" si="30"/>
        <v>97.818399999999997</v>
      </c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4"/>
      <c r="BD622" s="24"/>
      <c r="BE622" s="24"/>
      <c r="BF622" s="24"/>
      <c r="BG622" s="20"/>
      <c r="BH622" s="25"/>
      <c r="BI622" s="20"/>
    </row>
    <row r="623" spans="1:61" s="18" customFormat="1" x14ac:dyDescent="0.2">
      <c r="A623" s="18" t="s">
        <v>301</v>
      </c>
      <c r="B623" s="23" t="s">
        <v>103</v>
      </c>
      <c r="C623" s="18" t="s">
        <v>646</v>
      </c>
      <c r="D623" s="18" t="s">
        <v>646</v>
      </c>
      <c r="E623" s="18" t="s">
        <v>55</v>
      </c>
      <c r="F623" s="20">
        <v>30.861000000000001</v>
      </c>
      <c r="G623" s="20">
        <v>141.3142</v>
      </c>
      <c r="H623" s="18" t="s">
        <v>558</v>
      </c>
      <c r="I623" s="19"/>
      <c r="J623" s="21">
        <v>7.2669999999999995</v>
      </c>
      <c r="K623" s="21">
        <v>51.07</v>
      </c>
      <c r="L623" s="21">
        <v>2.37</v>
      </c>
      <c r="M623" s="21">
        <v>0.31</v>
      </c>
      <c r="N623" s="21">
        <v>13.91</v>
      </c>
      <c r="O623" s="21">
        <v>1.39</v>
      </c>
      <c r="P623" s="21">
        <v>5.4</v>
      </c>
      <c r="Q623" s="21">
        <v>9.94</v>
      </c>
      <c r="R623" s="21">
        <v>0.21</v>
      </c>
      <c r="S623" s="21">
        <v>13.1</v>
      </c>
      <c r="T623" s="21">
        <v>0.12</v>
      </c>
      <c r="U623" s="20"/>
      <c r="V623" s="20">
        <f t="shared" si="30"/>
        <v>97.82</v>
      </c>
      <c r="W623" s="20"/>
      <c r="X623" s="20"/>
      <c r="Y623" s="20">
        <v>250</v>
      </c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4"/>
      <c r="BD623" s="24"/>
      <c r="BE623" s="24"/>
      <c r="BF623" s="24"/>
      <c r="BG623" s="20"/>
      <c r="BH623" s="25"/>
      <c r="BI623" s="20"/>
    </row>
    <row r="624" spans="1:61" s="18" customFormat="1" x14ac:dyDescent="0.2">
      <c r="A624" s="18" t="s">
        <v>52</v>
      </c>
      <c r="B624" s="23" t="s">
        <v>53</v>
      </c>
      <c r="C624" s="26" t="s">
        <v>264</v>
      </c>
      <c r="D624" s="18" t="s">
        <v>468</v>
      </c>
      <c r="E624" s="18" t="s">
        <v>55</v>
      </c>
      <c r="F624" s="20">
        <v>32.398000000000003</v>
      </c>
      <c r="G624" s="20">
        <v>140.3655</v>
      </c>
      <c r="H624" s="26" t="s">
        <v>104</v>
      </c>
      <c r="I624" s="23">
        <v>52.48</v>
      </c>
      <c r="J624" s="27">
        <v>0.74763249662786047</v>
      </c>
      <c r="K624" s="21">
        <v>54.28</v>
      </c>
      <c r="L624" s="21">
        <v>2.61</v>
      </c>
      <c r="M624" s="21">
        <v>0.31340000000000001</v>
      </c>
      <c r="N624" s="21">
        <v>13.24</v>
      </c>
      <c r="O624" s="21">
        <v>1.2218</v>
      </c>
      <c r="P624" s="21">
        <v>4.05</v>
      </c>
      <c r="Q624" s="21">
        <v>8.33</v>
      </c>
      <c r="R624" s="21">
        <v>0.27029999999999998</v>
      </c>
      <c r="S624" s="21">
        <v>13.42</v>
      </c>
      <c r="T624" s="21">
        <v>8.9099999999999999E-2</v>
      </c>
      <c r="U624" s="20"/>
      <c r="V624" s="20">
        <f t="shared" si="30"/>
        <v>97.824600000000004</v>
      </c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4"/>
      <c r="BD624" s="24"/>
      <c r="BE624" s="24"/>
      <c r="BF624" s="24"/>
      <c r="BG624" s="20"/>
      <c r="BH624" s="25"/>
      <c r="BI624" s="20"/>
    </row>
    <row r="625" spans="1:92" s="18" customFormat="1" x14ac:dyDescent="0.2">
      <c r="A625" s="18" t="s">
        <v>52</v>
      </c>
      <c r="B625" s="23" t="s">
        <v>53</v>
      </c>
      <c r="C625" s="18" t="s">
        <v>585</v>
      </c>
      <c r="D625" s="18" t="s">
        <v>525</v>
      </c>
      <c r="E625" s="18" t="s">
        <v>55</v>
      </c>
      <c r="F625" s="20">
        <v>32.398000000000003</v>
      </c>
      <c r="G625" s="20">
        <v>140.3655</v>
      </c>
      <c r="H625" s="26" t="s">
        <v>104</v>
      </c>
      <c r="I625" s="23">
        <v>56.64</v>
      </c>
      <c r="J625" s="27">
        <v>0.81580260977651431</v>
      </c>
      <c r="K625" s="21">
        <v>53.17</v>
      </c>
      <c r="L625" s="21">
        <v>2.63</v>
      </c>
      <c r="M625" s="21">
        <v>0.34210000000000002</v>
      </c>
      <c r="N625" s="21">
        <v>13.12</v>
      </c>
      <c r="O625" s="21">
        <v>1.2169000000000001</v>
      </c>
      <c r="P625" s="21">
        <v>4.5599999999999996</v>
      </c>
      <c r="Q625" s="21">
        <v>9.11</v>
      </c>
      <c r="R625" s="21">
        <v>0.1187</v>
      </c>
      <c r="S625" s="21">
        <v>13.46</v>
      </c>
      <c r="T625" s="21">
        <v>0.10009999999999999</v>
      </c>
      <c r="U625" s="20"/>
      <c r="V625" s="20">
        <f t="shared" si="30"/>
        <v>97.827799999999996</v>
      </c>
      <c r="W625" s="20"/>
      <c r="X625" s="20"/>
      <c r="Y625" s="20"/>
      <c r="Z625" s="20"/>
      <c r="AA625" s="20">
        <v>3.0316533084808901</v>
      </c>
      <c r="AB625" s="20">
        <v>18.123106554830699</v>
      </c>
      <c r="AC625" s="20">
        <v>1.72044237340789</v>
      </c>
      <c r="AD625" s="20">
        <v>54.181407269338301</v>
      </c>
      <c r="AE625" s="20">
        <v>9.7296862379621007</v>
      </c>
      <c r="AF625" s="20">
        <v>19.250580925753301</v>
      </c>
      <c r="AG625" s="20">
        <v>0.17538490214352301</v>
      </c>
      <c r="AH625" s="20">
        <v>0.21296738117427799</v>
      </c>
      <c r="AI625" s="20">
        <v>34.346210003106499</v>
      </c>
      <c r="AJ625" s="20">
        <v>0.77670456663560095</v>
      </c>
      <c r="AK625" s="20">
        <v>2.58692730661696</v>
      </c>
      <c r="AL625" s="20">
        <v>0.494835973904939</v>
      </c>
      <c r="AM625" s="20">
        <v>2.8520925753339501</v>
      </c>
      <c r="AN625" s="20">
        <v>0.91868282075178598</v>
      </c>
      <c r="AO625" s="20">
        <v>0.41758310034172103</v>
      </c>
      <c r="AP625" s="20">
        <v>1.31538676607642</v>
      </c>
      <c r="AQ625" s="20">
        <v>0.24324215594905199</v>
      </c>
      <c r="AR625" s="20">
        <v>1.8311018949984501</v>
      </c>
      <c r="AS625" s="20">
        <v>0.36956104380242299</v>
      </c>
      <c r="AT625" s="20">
        <v>1.08154022988506</v>
      </c>
      <c r="AU625" s="20">
        <v>0.180813482447965</v>
      </c>
      <c r="AV625" s="20">
        <v>1.11912270891581</v>
      </c>
      <c r="AW625" s="20">
        <v>0.17475852749300999</v>
      </c>
      <c r="AX625" s="20">
        <v>0.680660453557005</v>
      </c>
      <c r="AY625" s="20">
        <v>4.7395681888785297E-2</v>
      </c>
      <c r="AZ625" s="20">
        <v>1.5346178937558199</v>
      </c>
      <c r="BA625" s="20">
        <v>0.116923268095682</v>
      </c>
      <c r="BB625" s="20">
        <v>8.0802329916123003E-2</v>
      </c>
      <c r="BC625" s="24">
        <f>AI625/BA625</f>
        <v>293.74999999999926</v>
      </c>
      <c r="BD625" s="24">
        <f>AC625/BA625</f>
        <v>14.714285714285694</v>
      </c>
      <c r="BE625" s="24">
        <f>BA625/AG625</f>
        <v>0.66666666666666663</v>
      </c>
      <c r="BF625" s="24">
        <f>AH625/AI625</f>
        <v>6.2006079027355802E-3</v>
      </c>
      <c r="BG625" s="20"/>
      <c r="BH625" s="25">
        <f>AJ625/AV625</f>
        <v>0.69402985074626999</v>
      </c>
      <c r="BI625" s="20">
        <f>AJ625/AN625</f>
        <v>0.84545454545454557</v>
      </c>
    </row>
    <row r="626" spans="1:92" s="18" customFormat="1" x14ac:dyDescent="0.2">
      <c r="A626" s="18" t="s">
        <v>52</v>
      </c>
      <c r="B626" s="23" t="s">
        <v>53</v>
      </c>
      <c r="C626" s="26" t="s">
        <v>251</v>
      </c>
      <c r="D626" s="18" t="s">
        <v>311</v>
      </c>
      <c r="E626" s="18" t="s">
        <v>55</v>
      </c>
      <c r="F626" s="20">
        <v>32.398000000000003</v>
      </c>
      <c r="G626" s="20">
        <v>140.3655</v>
      </c>
      <c r="H626" s="26" t="s">
        <v>104</v>
      </c>
      <c r="I626" s="23">
        <v>2.41</v>
      </c>
      <c r="J626" s="27">
        <v>4.3829181494661924E-2</v>
      </c>
      <c r="K626" s="21">
        <v>51.45</v>
      </c>
      <c r="L626" s="21">
        <v>2.17</v>
      </c>
      <c r="M626" s="21">
        <v>0.19420000000000001</v>
      </c>
      <c r="N626" s="21">
        <v>13.29</v>
      </c>
      <c r="O626" s="21">
        <v>0.89690000000000003</v>
      </c>
      <c r="P626" s="21">
        <v>5.38</v>
      </c>
      <c r="Q626" s="21">
        <v>10.24</v>
      </c>
      <c r="R626" s="21">
        <v>0.21129999999999999</v>
      </c>
      <c r="S626" s="21">
        <v>13.89</v>
      </c>
      <c r="T626" s="21">
        <v>0.1089</v>
      </c>
      <c r="U626" s="20"/>
      <c r="V626" s="20">
        <f t="shared" si="30"/>
        <v>97.831299999999999</v>
      </c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4"/>
      <c r="BD626" s="24"/>
      <c r="BE626" s="24"/>
      <c r="BF626" s="24"/>
      <c r="BG626" s="20"/>
      <c r="BH626" s="25"/>
      <c r="BI626" s="20"/>
    </row>
    <row r="627" spans="1:92" s="18" customFormat="1" x14ac:dyDescent="0.2">
      <c r="A627" s="18" t="s">
        <v>52</v>
      </c>
      <c r="B627" s="23" t="s">
        <v>53</v>
      </c>
      <c r="C627" s="18" t="s">
        <v>586</v>
      </c>
      <c r="D627" s="18" t="s">
        <v>534</v>
      </c>
      <c r="E627" s="18" t="s">
        <v>55</v>
      </c>
      <c r="F627" s="20">
        <v>32.398000000000003</v>
      </c>
      <c r="G627" s="20">
        <v>140.3655</v>
      </c>
      <c r="H627" s="26" t="s">
        <v>104</v>
      </c>
      <c r="I627" s="23">
        <v>56.64</v>
      </c>
      <c r="J627" s="27">
        <v>0.81580260977651431</v>
      </c>
      <c r="K627" s="21">
        <v>53</v>
      </c>
      <c r="L627" s="21">
        <v>2.46</v>
      </c>
      <c r="M627" s="21">
        <v>0.33450000000000002</v>
      </c>
      <c r="N627" s="21">
        <v>13.03</v>
      </c>
      <c r="O627" s="21">
        <v>1.1580999999999999</v>
      </c>
      <c r="P627" s="21">
        <v>4.3899999999999997</v>
      </c>
      <c r="Q627" s="21">
        <v>9.2200000000000006</v>
      </c>
      <c r="R627" s="21">
        <v>0.14710000000000001</v>
      </c>
      <c r="S627" s="21">
        <v>14</v>
      </c>
      <c r="T627" s="21">
        <v>9.3700000000000006E-2</v>
      </c>
      <c r="U627" s="20"/>
      <c r="V627" s="20">
        <f t="shared" si="30"/>
        <v>97.833399999999997</v>
      </c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4"/>
      <c r="BD627" s="24"/>
      <c r="BE627" s="24"/>
      <c r="BF627" s="24"/>
      <c r="BG627" s="20"/>
      <c r="BH627" s="25"/>
      <c r="BI627" s="20"/>
    </row>
    <row r="628" spans="1:92" s="18" customFormat="1" x14ac:dyDescent="0.2">
      <c r="A628" s="18" t="s">
        <v>301</v>
      </c>
      <c r="B628" s="23" t="s">
        <v>103</v>
      </c>
      <c r="C628" s="18" t="s">
        <v>117</v>
      </c>
      <c r="D628" s="18" t="s">
        <v>117</v>
      </c>
      <c r="E628" s="18" t="s">
        <v>55</v>
      </c>
      <c r="F628" s="20">
        <v>30.861000000000001</v>
      </c>
      <c r="G628" s="20">
        <v>141.3142</v>
      </c>
      <c r="H628" s="18" t="s">
        <v>558</v>
      </c>
      <c r="I628" s="19"/>
      <c r="J628" s="21">
        <v>8.5949999999999989</v>
      </c>
      <c r="K628" s="21">
        <v>52.13</v>
      </c>
      <c r="L628" s="21">
        <v>2.19</v>
      </c>
      <c r="M628" s="21">
        <v>0.32</v>
      </c>
      <c r="N628" s="21">
        <v>13.47</v>
      </c>
      <c r="O628" s="21">
        <v>1.25</v>
      </c>
      <c r="P628" s="21">
        <v>4.95</v>
      </c>
      <c r="Q628" s="21">
        <v>9.32</v>
      </c>
      <c r="R628" s="21">
        <v>0.22</v>
      </c>
      <c r="S628" s="21">
        <v>13.99</v>
      </c>
      <c r="T628" s="21"/>
      <c r="U628" s="20"/>
      <c r="V628" s="20">
        <f t="shared" si="30"/>
        <v>97.839999999999989</v>
      </c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4"/>
      <c r="BD628" s="24"/>
      <c r="BE628" s="24"/>
      <c r="BF628" s="24"/>
      <c r="BG628" s="20"/>
      <c r="BH628" s="25"/>
      <c r="BI628" s="20"/>
    </row>
    <row r="629" spans="1:92" s="18" customFormat="1" x14ac:dyDescent="0.2">
      <c r="A629" s="18" t="s">
        <v>110</v>
      </c>
      <c r="B629" s="23" t="s">
        <v>103</v>
      </c>
      <c r="C629" s="18" t="s">
        <v>108</v>
      </c>
      <c r="D629" s="18" t="s">
        <v>108</v>
      </c>
      <c r="E629" s="26" t="s">
        <v>55</v>
      </c>
      <c r="F629" s="20">
        <v>30.861000000000001</v>
      </c>
      <c r="G629" s="20">
        <v>141.3142</v>
      </c>
      <c r="H629" s="18" t="s">
        <v>104</v>
      </c>
      <c r="I629" s="19"/>
      <c r="J629" s="27">
        <v>3.7800604229607244</v>
      </c>
      <c r="K629" s="21">
        <v>52.28</v>
      </c>
      <c r="L629" s="21">
        <v>2.34</v>
      </c>
      <c r="M629" s="21">
        <v>0.38</v>
      </c>
      <c r="N629" s="21">
        <v>12.96</v>
      </c>
      <c r="O629" s="21">
        <v>1.26</v>
      </c>
      <c r="P629" s="21">
        <v>4.4800000000000004</v>
      </c>
      <c r="Q629" s="21">
        <v>9.2200000000000006</v>
      </c>
      <c r="R629" s="21">
        <v>0.19</v>
      </c>
      <c r="S629" s="21">
        <v>14.63</v>
      </c>
      <c r="T629" s="21">
        <v>0.11</v>
      </c>
      <c r="U629" s="22"/>
      <c r="V629" s="22">
        <f t="shared" si="30"/>
        <v>97.850000000000009</v>
      </c>
      <c r="W629" s="22"/>
      <c r="X629" s="22"/>
      <c r="Y629" s="22"/>
      <c r="Z629" s="22">
        <v>22</v>
      </c>
      <c r="AA629" s="22">
        <v>6.7</v>
      </c>
      <c r="AB629" s="22"/>
      <c r="AC629" s="22">
        <v>4.72</v>
      </c>
      <c r="AD629" s="22">
        <v>171.5</v>
      </c>
      <c r="AE629" s="22">
        <v>22.1</v>
      </c>
      <c r="AF629" s="22">
        <v>31.8</v>
      </c>
      <c r="AG629" s="22">
        <v>0.26</v>
      </c>
      <c r="AH629" s="22">
        <v>0.51</v>
      </c>
      <c r="AI629" s="22">
        <v>54.5</v>
      </c>
      <c r="AJ629" s="22">
        <v>1.64</v>
      </c>
      <c r="AK629" s="22">
        <v>5.09</v>
      </c>
      <c r="AL629" s="22">
        <v>0.93</v>
      </c>
      <c r="AM629" s="22">
        <v>5.53</v>
      </c>
      <c r="AN629" s="22">
        <v>2.09</v>
      </c>
      <c r="AO629" s="22">
        <v>0.79</v>
      </c>
      <c r="AP629" s="22">
        <v>3.03</v>
      </c>
      <c r="AQ629" s="22">
        <v>0.56000000000000005</v>
      </c>
      <c r="AR629" s="22">
        <v>4.07</v>
      </c>
      <c r="AS629" s="22">
        <v>0.86</v>
      </c>
      <c r="AT629" s="22">
        <v>2.61</v>
      </c>
      <c r="AU629" s="22">
        <v>0.38</v>
      </c>
      <c r="AV629" s="22">
        <v>2.62</v>
      </c>
      <c r="AW629" s="22">
        <v>0.4</v>
      </c>
      <c r="AX629" s="22">
        <v>1.1499999999999999</v>
      </c>
      <c r="AY629" s="22">
        <v>2.4E-2</v>
      </c>
      <c r="AZ629" s="22">
        <v>2.48</v>
      </c>
      <c r="BA629" s="22">
        <v>0.11</v>
      </c>
      <c r="BB629" s="22">
        <v>0.1</v>
      </c>
      <c r="BC629" s="24">
        <f>AI629/BA629</f>
        <v>495.45454545454544</v>
      </c>
      <c r="BD629" s="24">
        <f>AC629/BA629</f>
        <v>42.909090909090907</v>
      </c>
      <c r="BE629" s="24">
        <f>BA629/AG629</f>
        <v>0.42307692307692307</v>
      </c>
      <c r="BF629" s="24">
        <f>AH629/AI629</f>
        <v>9.3577981651376142E-3</v>
      </c>
      <c r="BG629" s="20">
        <v>7</v>
      </c>
      <c r="BH629" s="25">
        <f>AJ629/AV629</f>
        <v>0.62595419847328237</v>
      </c>
      <c r="BI629" s="20">
        <f>AJ629/AN629</f>
        <v>0.78468899521531099</v>
      </c>
    </row>
    <row r="630" spans="1:92" s="18" customFormat="1" x14ac:dyDescent="0.2">
      <c r="A630" s="18" t="s">
        <v>102</v>
      </c>
      <c r="B630" s="23" t="s">
        <v>103</v>
      </c>
      <c r="C630" s="18" t="s">
        <v>108</v>
      </c>
      <c r="D630" s="18" t="s">
        <v>108</v>
      </c>
      <c r="E630" s="26" t="s">
        <v>55</v>
      </c>
      <c r="F630" s="20">
        <v>30.861000000000001</v>
      </c>
      <c r="G630" s="20">
        <v>141.3142</v>
      </c>
      <c r="H630" s="26" t="s">
        <v>104</v>
      </c>
      <c r="I630" s="19"/>
      <c r="J630" s="21">
        <v>3.78</v>
      </c>
      <c r="K630" s="21">
        <v>52.28</v>
      </c>
      <c r="L630" s="21">
        <v>2.34</v>
      </c>
      <c r="M630" s="21">
        <v>0.38</v>
      </c>
      <c r="N630" s="21">
        <v>12.96</v>
      </c>
      <c r="O630" s="21">
        <v>1.26</v>
      </c>
      <c r="P630" s="21">
        <v>4.4800000000000004</v>
      </c>
      <c r="Q630" s="21">
        <v>9.2200000000000006</v>
      </c>
      <c r="R630" s="21">
        <v>0.19</v>
      </c>
      <c r="S630" s="21">
        <v>14.63</v>
      </c>
      <c r="T630" s="21">
        <v>0.11</v>
      </c>
      <c r="U630" s="22"/>
      <c r="V630" s="22">
        <f t="shared" si="30"/>
        <v>97.850000000000009</v>
      </c>
      <c r="W630" s="22">
        <v>2.2000000000000002</v>
      </c>
      <c r="X630" s="22">
        <v>151</v>
      </c>
      <c r="Y630" s="22">
        <v>1077</v>
      </c>
      <c r="Z630" s="22">
        <v>22.3</v>
      </c>
      <c r="AA630" s="22">
        <v>6.65</v>
      </c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4"/>
      <c r="BD630" s="24"/>
      <c r="BE630" s="24"/>
      <c r="BF630" s="24"/>
      <c r="BG630" s="20">
        <v>7</v>
      </c>
      <c r="BH630" s="25"/>
      <c r="BI630" s="20"/>
    </row>
    <row r="631" spans="1:92" s="18" customFormat="1" x14ac:dyDescent="0.2">
      <c r="A631" s="18" t="s">
        <v>118</v>
      </c>
      <c r="B631" s="23" t="s">
        <v>103</v>
      </c>
      <c r="C631" s="18" t="s">
        <v>108</v>
      </c>
      <c r="D631" s="18" t="s">
        <v>632</v>
      </c>
      <c r="E631" s="18" t="s">
        <v>55</v>
      </c>
      <c r="F631" s="20">
        <v>30.861000000000001</v>
      </c>
      <c r="G631" s="20">
        <v>141.3142</v>
      </c>
      <c r="H631" s="18" t="s">
        <v>558</v>
      </c>
      <c r="I631" s="19"/>
      <c r="J631" s="21">
        <v>3.8449999999999998</v>
      </c>
      <c r="K631" s="21">
        <v>52.28</v>
      </c>
      <c r="L631" s="21">
        <v>2.34</v>
      </c>
      <c r="M631" s="21">
        <v>0.38</v>
      </c>
      <c r="N631" s="21">
        <v>12.96</v>
      </c>
      <c r="O631" s="21">
        <v>1.26</v>
      </c>
      <c r="P631" s="21">
        <v>4.4800000000000004</v>
      </c>
      <c r="Q631" s="21">
        <v>9.2200000000000006</v>
      </c>
      <c r="R631" s="21">
        <v>0.19</v>
      </c>
      <c r="S631" s="21">
        <v>14.63</v>
      </c>
      <c r="T631" s="21">
        <v>0.11</v>
      </c>
      <c r="U631" s="20"/>
      <c r="V631" s="20">
        <f t="shared" si="30"/>
        <v>97.850000000000009</v>
      </c>
      <c r="W631" s="20"/>
      <c r="X631" s="20"/>
      <c r="Y631" s="20"/>
      <c r="Z631" s="20">
        <v>22</v>
      </c>
      <c r="AA631" s="20">
        <v>6.7</v>
      </c>
      <c r="AB631" s="20"/>
      <c r="AC631" s="20">
        <v>4.72</v>
      </c>
      <c r="AD631" s="20">
        <v>171.5</v>
      </c>
      <c r="AE631" s="20">
        <v>22.1</v>
      </c>
      <c r="AF631" s="20">
        <v>31.8</v>
      </c>
      <c r="AG631" s="20">
        <v>0.26</v>
      </c>
      <c r="AH631" s="20">
        <v>0.51</v>
      </c>
      <c r="AI631" s="20">
        <v>54.5</v>
      </c>
      <c r="AJ631" s="20">
        <v>1.64</v>
      </c>
      <c r="AK631" s="20">
        <v>5.09</v>
      </c>
      <c r="AL631" s="20">
        <v>0.93</v>
      </c>
      <c r="AM631" s="20">
        <v>5.53</v>
      </c>
      <c r="AN631" s="20">
        <v>2.09</v>
      </c>
      <c r="AO631" s="20">
        <v>0.79</v>
      </c>
      <c r="AP631" s="20">
        <v>3.03</v>
      </c>
      <c r="AQ631" s="20">
        <v>0.56000000000000005</v>
      </c>
      <c r="AR631" s="20">
        <v>4.07</v>
      </c>
      <c r="AS631" s="20">
        <v>0.86</v>
      </c>
      <c r="AT631" s="20">
        <v>2.61</v>
      </c>
      <c r="AU631" s="20">
        <v>0.38</v>
      </c>
      <c r="AV631" s="20">
        <v>2.62</v>
      </c>
      <c r="AW631" s="20">
        <v>0.4</v>
      </c>
      <c r="AX631" s="20">
        <v>1.1499999999999999</v>
      </c>
      <c r="AY631" s="20">
        <v>2.4E-2</v>
      </c>
      <c r="AZ631" s="20">
        <v>2.48</v>
      </c>
      <c r="BA631" s="20">
        <v>0.11</v>
      </c>
      <c r="BB631" s="20">
        <v>0.1</v>
      </c>
      <c r="BC631" s="24">
        <f>AI631/BA631</f>
        <v>495.45454545454544</v>
      </c>
      <c r="BD631" s="24">
        <f>AC631/BA631</f>
        <v>42.909090909090907</v>
      </c>
      <c r="BE631" s="24">
        <f>BA631/AG631</f>
        <v>0.42307692307692307</v>
      </c>
      <c r="BF631" s="24">
        <f>AH631/AI631</f>
        <v>9.3577981651376142E-3</v>
      </c>
      <c r="BG631" s="20"/>
      <c r="BH631" s="25">
        <f>AJ631/AV631</f>
        <v>0.62595419847328237</v>
      </c>
      <c r="BI631" s="20">
        <f>AJ631/AN631</f>
        <v>0.78468899521531099</v>
      </c>
    </row>
    <row r="632" spans="1:92" s="18" customFormat="1" x14ac:dyDescent="0.2">
      <c r="A632" s="18" t="s">
        <v>301</v>
      </c>
      <c r="B632" s="23" t="s">
        <v>103</v>
      </c>
      <c r="C632" s="18" t="s">
        <v>108</v>
      </c>
      <c r="D632" s="18" t="s">
        <v>108</v>
      </c>
      <c r="E632" s="18" t="s">
        <v>55</v>
      </c>
      <c r="F632" s="20">
        <v>30.861000000000001</v>
      </c>
      <c r="G632" s="20">
        <v>141.3142</v>
      </c>
      <c r="H632" s="18" t="s">
        <v>558</v>
      </c>
      <c r="I632" s="19"/>
      <c r="J632" s="21">
        <v>3.78</v>
      </c>
      <c r="K632" s="21">
        <v>52.28</v>
      </c>
      <c r="L632" s="21">
        <v>2.34</v>
      </c>
      <c r="M632" s="21">
        <v>0.38</v>
      </c>
      <c r="N632" s="21">
        <v>12.96</v>
      </c>
      <c r="O632" s="21">
        <v>1.26</v>
      </c>
      <c r="P632" s="21">
        <v>4.4800000000000004</v>
      </c>
      <c r="Q632" s="21">
        <v>9.2200000000000006</v>
      </c>
      <c r="R632" s="21">
        <v>0.19</v>
      </c>
      <c r="S632" s="21">
        <v>14.63</v>
      </c>
      <c r="T632" s="21">
        <v>0.11</v>
      </c>
      <c r="U632" s="20"/>
      <c r="V632" s="20">
        <f t="shared" si="30"/>
        <v>97.850000000000009</v>
      </c>
      <c r="W632" s="20"/>
      <c r="X632" s="20"/>
      <c r="Y632" s="20">
        <v>1077</v>
      </c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4"/>
      <c r="BD632" s="24"/>
      <c r="BE632" s="24"/>
      <c r="BF632" s="24"/>
      <c r="BG632" s="20"/>
      <c r="BH632" s="25"/>
      <c r="BI632" s="20"/>
    </row>
    <row r="633" spans="1:92" s="18" customFormat="1" x14ac:dyDescent="0.2">
      <c r="A633" s="18" t="s">
        <v>567</v>
      </c>
      <c r="B633" s="23" t="s">
        <v>103</v>
      </c>
      <c r="C633" s="18" t="s">
        <v>108</v>
      </c>
      <c r="D633" s="18" t="s">
        <v>703</v>
      </c>
      <c r="E633" s="18" t="s">
        <v>55</v>
      </c>
      <c r="F633" s="20">
        <v>30.861000000000001</v>
      </c>
      <c r="G633" s="20">
        <v>141.3142</v>
      </c>
      <c r="H633" s="18" t="s">
        <v>558</v>
      </c>
      <c r="I633" s="19"/>
      <c r="J633" s="21">
        <v>3.78</v>
      </c>
      <c r="K633" s="21">
        <v>52.28</v>
      </c>
      <c r="L633" s="21">
        <v>2.34</v>
      </c>
      <c r="M633" s="21">
        <v>0.38</v>
      </c>
      <c r="N633" s="21">
        <v>12.96</v>
      </c>
      <c r="O633" s="21">
        <v>1.26</v>
      </c>
      <c r="P633" s="21">
        <v>4.4800000000000004</v>
      </c>
      <c r="Q633" s="21">
        <v>9.2200000000000006</v>
      </c>
      <c r="R633" s="21">
        <v>0.19</v>
      </c>
      <c r="S633" s="21">
        <v>14.63</v>
      </c>
      <c r="T633" s="21">
        <v>0.11</v>
      </c>
      <c r="U633" s="20"/>
      <c r="V633" s="20">
        <f t="shared" si="30"/>
        <v>97.850000000000009</v>
      </c>
      <c r="W633" s="20">
        <v>2.2000000000000002</v>
      </c>
      <c r="X633" s="20">
        <v>151</v>
      </c>
      <c r="Y633" s="20">
        <v>1077</v>
      </c>
      <c r="Z633" s="20">
        <v>22.3</v>
      </c>
      <c r="AA633" s="20">
        <v>6.65</v>
      </c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4"/>
      <c r="BD633" s="24"/>
      <c r="BE633" s="24"/>
      <c r="BF633" s="24"/>
      <c r="BG633" s="20">
        <v>7</v>
      </c>
      <c r="BH633" s="25"/>
      <c r="BI633" s="20"/>
    </row>
    <row r="634" spans="1:92" s="18" customFormat="1" x14ac:dyDescent="0.2">
      <c r="A634" s="18" t="s">
        <v>102</v>
      </c>
      <c r="B634" s="23" t="s">
        <v>103</v>
      </c>
      <c r="C634" s="18" t="s">
        <v>108</v>
      </c>
      <c r="D634" s="18" t="s">
        <v>108</v>
      </c>
      <c r="E634" s="18" t="s">
        <v>55</v>
      </c>
      <c r="F634" s="20">
        <v>30.861000000000001</v>
      </c>
      <c r="G634" s="20">
        <v>141.3142</v>
      </c>
      <c r="H634" s="18" t="s">
        <v>558</v>
      </c>
      <c r="I634" s="19"/>
      <c r="J634" s="21">
        <v>3.78</v>
      </c>
      <c r="K634" s="21">
        <v>52.28</v>
      </c>
      <c r="L634" s="21">
        <v>2.34</v>
      </c>
      <c r="M634" s="21">
        <v>0.38</v>
      </c>
      <c r="N634" s="21">
        <v>12.96</v>
      </c>
      <c r="O634" s="21">
        <v>1.26</v>
      </c>
      <c r="P634" s="21">
        <v>4.4800000000000004</v>
      </c>
      <c r="Q634" s="21">
        <v>9.2200000000000006</v>
      </c>
      <c r="R634" s="21">
        <v>0.19</v>
      </c>
      <c r="S634" s="21">
        <v>14.63</v>
      </c>
      <c r="T634" s="21">
        <v>0.11</v>
      </c>
      <c r="U634" s="20"/>
      <c r="V634" s="20">
        <f t="shared" si="30"/>
        <v>97.850000000000009</v>
      </c>
      <c r="W634" s="20">
        <v>2.2999999999999998</v>
      </c>
      <c r="X634" s="20">
        <v>151</v>
      </c>
      <c r="Y634" s="20">
        <v>1077</v>
      </c>
      <c r="Z634" s="20">
        <v>22.3</v>
      </c>
      <c r="AA634" s="20">
        <v>6.65</v>
      </c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4"/>
      <c r="BD634" s="24"/>
      <c r="BE634" s="24"/>
      <c r="BF634" s="24"/>
      <c r="BG634" s="20">
        <v>7</v>
      </c>
      <c r="BH634" s="25"/>
      <c r="BI634" s="20"/>
    </row>
    <row r="635" spans="1:92" s="18" customFormat="1" x14ac:dyDescent="0.2">
      <c r="A635" s="18" t="s">
        <v>52</v>
      </c>
      <c r="B635" s="23" t="s">
        <v>53</v>
      </c>
      <c r="C635" s="26" t="s">
        <v>255</v>
      </c>
      <c r="D635" s="18" t="s">
        <v>347</v>
      </c>
      <c r="E635" s="18" t="s">
        <v>55</v>
      </c>
      <c r="F635" s="20">
        <v>32.398000000000003</v>
      </c>
      <c r="G635" s="20">
        <v>140.3655</v>
      </c>
      <c r="H635" s="26" t="s">
        <v>104</v>
      </c>
      <c r="I635" s="23">
        <v>21.93</v>
      </c>
      <c r="J635" s="27">
        <v>0.31958231902881262</v>
      </c>
      <c r="K635" s="21">
        <v>54.57</v>
      </c>
      <c r="L635" s="21">
        <v>2.5299999999999998</v>
      </c>
      <c r="M635" s="21">
        <v>0.27039999999999997</v>
      </c>
      <c r="N635" s="21">
        <v>11.98</v>
      </c>
      <c r="O635" s="21">
        <v>1.1577</v>
      </c>
      <c r="P635" s="21">
        <v>3.77</v>
      </c>
      <c r="Q635" s="21">
        <v>8.8000000000000007</v>
      </c>
      <c r="R635" s="21">
        <v>0.25619999999999998</v>
      </c>
      <c r="S635" s="21">
        <v>14.48</v>
      </c>
      <c r="T635" s="21">
        <v>4.3799999999999999E-2</v>
      </c>
      <c r="U635" s="20"/>
      <c r="V635" s="20">
        <f t="shared" si="30"/>
        <v>97.858100000000022</v>
      </c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4"/>
      <c r="BD635" s="24"/>
      <c r="BE635" s="24"/>
      <c r="BF635" s="24"/>
      <c r="BG635" s="20"/>
      <c r="BH635" s="25"/>
      <c r="BI635" s="20"/>
    </row>
    <row r="636" spans="1:92" s="18" customFormat="1" x14ac:dyDescent="0.2">
      <c r="A636" s="18" t="s">
        <v>301</v>
      </c>
      <c r="B636" s="23" t="s">
        <v>103</v>
      </c>
      <c r="C636" s="18" t="s">
        <v>112</v>
      </c>
      <c r="D636" s="18" t="s">
        <v>112</v>
      </c>
      <c r="E636" s="18" t="s">
        <v>55</v>
      </c>
      <c r="F636" s="20">
        <v>30.861000000000001</v>
      </c>
      <c r="G636" s="20">
        <v>141.3142</v>
      </c>
      <c r="H636" s="18" t="s">
        <v>557</v>
      </c>
      <c r="I636" s="19"/>
      <c r="J636" s="21">
        <v>6.0309999999999997</v>
      </c>
      <c r="K636" s="21">
        <v>52.49</v>
      </c>
      <c r="L636" s="21">
        <v>2.1800000000000002</v>
      </c>
      <c r="M636" s="21">
        <v>0.28999999999999998</v>
      </c>
      <c r="N636" s="21">
        <v>13.28</v>
      </c>
      <c r="O636" s="21">
        <v>0.86</v>
      </c>
      <c r="P636" s="21">
        <v>4.97</v>
      </c>
      <c r="Q636" s="21">
        <v>9.48</v>
      </c>
      <c r="R636" s="21">
        <v>0.25</v>
      </c>
      <c r="S636" s="21">
        <v>13.96</v>
      </c>
      <c r="T636" s="21">
        <v>0.1</v>
      </c>
      <c r="U636" s="20"/>
      <c r="V636" s="20">
        <f t="shared" si="30"/>
        <v>97.859999999999985</v>
      </c>
      <c r="W636" s="20"/>
      <c r="X636" s="20"/>
      <c r="Y636" s="20">
        <v>1007</v>
      </c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4"/>
      <c r="BD636" s="24"/>
      <c r="BE636" s="24"/>
      <c r="BF636" s="24"/>
      <c r="BG636" s="20"/>
      <c r="BH636" s="25"/>
      <c r="BI636" s="20"/>
    </row>
    <row r="637" spans="1:92" s="18" customFormat="1" x14ac:dyDescent="0.2">
      <c r="A637" s="18" t="s">
        <v>102</v>
      </c>
      <c r="B637" s="23" t="s">
        <v>103</v>
      </c>
      <c r="C637" s="18" t="s">
        <v>566</v>
      </c>
      <c r="D637" s="18" t="s">
        <v>566</v>
      </c>
      <c r="E637" s="18" t="s">
        <v>55</v>
      </c>
      <c r="F637" s="20">
        <v>30.861000000000001</v>
      </c>
      <c r="G637" s="20">
        <v>141.3142</v>
      </c>
      <c r="H637" s="18" t="s">
        <v>557</v>
      </c>
      <c r="I637" s="19"/>
      <c r="J637" s="21">
        <v>29.61</v>
      </c>
      <c r="K637" s="21">
        <v>53.12</v>
      </c>
      <c r="L637" s="21">
        <v>2.14</v>
      </c>
      <c r="M637" s="21">
        <v>0.27</v>
      </c>
      <c r="N637" s="21">
        <v>10.48</v>
      </c>
      <c r="O637" s="21">
        <v>0.79</v>
      </c>
      <c r="P637" s="21">
        <v>5.05</v>
      </c>
      <c r="Q637" s="21">
        <v>10.24</v>
      </c>
      <c r="R637" s="21">
        <v>0.22</v>
      </c>
      <c r="S637" s="21">
        <v>15.44</v>
      </c>
      <c r="T637" s="21">
        <v>0.11</v>
      </c>
      <c r="U637" s="20"/>
      <c r="V637" s="20">
        <f t="shared" si="30"/>
        <v>97.86</v>
      </c>
      <c r="W637" s="20">
        <v>2.14</v>
      </c>
      <c r="X637" s="20">
        <v>94</v>
      </c>
      <c r="Y637" s="20">
        <v>1003</v>
      </c>
      <c r="Z637" s="20">
        <v>11</v>
      </c>
      <c r="AA637" s="20">
        <v>6.1</v>
      </c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4"/>
      <c r="BD637" s="24"/>
      <c r="BE637" s="24"/>
      <c r="BF637" s="24"/>
      <c r="BG637" s="20"/>
      <c r="BH637" s="25"/>
      <c r="BI637" s="20"/>
    </row>
    <row r="638" spans="1:92" s="18" customFormat="1" x14ac:dyDescent="0.2">
      <c r="A638" s="18" t="s">
        <v>102</v>
      </c>
      <c r="B638" s="23" t="s">
        <v>103</v>
      </c>
      <c r="C638" s="18" t="s">
        <v>279</v>
      </c>
      <c r="D638" s="18" t="s">
        <v>279</v>
      </c>
      <c r="E638" s="26" t="s">
        <v>55</v>
      </c>
      <c r="F638" s="20">
        <v>30.861000000000001</v>
      </c>
      <c r="G638" s="20">
        <v>141.3142</v>
      </c>
      <c r="H638" s="18" t="s">
        <v>111</v>
      </c>
      <c r="I638" s="19"/>
      <c r="J638" s="21">
        <v>29.6</v>
      </c>
      <c r="K638" s="21">
        <v>53.12</v>
      </c>
      <c r="L638" s="21">
        <v>2.14</v>
      </c>
      <c r="M638" s="21">
        <v>0.27</v>
      </c>
      <c r="N638" s="21">
        <v>10.48</v>
      </c>
      <c r="O638" s="21">
        <v>0.79</v>
      </c>
      <c r="P638" s="21">
        <v>5.05</v>
      </c>
      <c r="Q638" s="21">
        <v>10.24</v>
      </c>
      <c r="R638" s="21">
        <v>0.22</v>
      </c>
      <c r="S638" s="21">
        <v>15.44</v>
      </c>
      <c r="T638" s="21">
        <v>0.11</v>
      </c>
      <c r="U638" s="22"/>
      <c r="V638" s="22">
        <f t="shared" si="30"/>
        <v>97.86</v>
      </c>
      <c r="W638" s="22">
        <v>2.64</v>
      </c>
      <c r="X638" s="22">
        <v>94</v>
      </c>
      <c r="Y638" s="22">
        <v>1003</v>
      </c>
      <c r="Z638" s="22">
        <v>11</v>
      </c>
      <c r="AA638" s="22">
        <v>6.1</v>
      </c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4"/>
      <c r="BD638" s="24"/>
      <c r="BE638" s="24"/>
      <c r="BF638" s="24"/>
      <c r="BG638" s="20"/>
      <c r="BH638" s="25"/>
      <c r="BI638" s="20"/>
      <c r="BJ638" s="26"/>
      <c r="BK638" s="26"/>
      <c r="BL638" s="26"/>
      <c r="BM638" s="26"/>
      <c r="BN638" s="26"/>
      <c r="BO638" s="26"/>
      <c r="BP638" s="26"/>
      <c r="BQ638" s="26"/>
      <c r="BR638" s="26"/>
      <c r="BS638" s="26"/>
      <c r="BT638" s="26"/>
      <c r="BU638" s="26"/>
      <c r="BV638" s="26"/>
      <c r="BW638" s="26"/>
      <c r="BX638" s="26"/>
      <c r="BY638" s="26"/>
      <c r="BZ638" s="26"/>
      <c r="CA638" s="26"/>
      <c r="CB638" s="26"/>
      <c r="CC638" s="26"/>
      <c r="CD638" s="26"/>
      <c r="CE638" s="26"/>
      <c r="CF638" s="26"/>
      <c r="CG638" s="26"/>
      <c r="CH638" s="26"/>
      <c r="CI638" s="26"/>
      <c r="CJ638" s="26"/>
      <c r="CK638" s="26"/>
      <c r="CL638" s="26"/>
      <c r="CM638" s="26"/>
      <c r="CN638" s="26"/>
    </row>
    <row r="639" spans="1:92" s="18" customFormat="1" x14ac:dyDescent="0.2">
      <c r="A639" s="18" t="s">
        <v>567</v>
      </c>
      <c r="B639" s="23" t="s">
        <v>103</v>
      </c>
      <c r="C639" s="18" t="s">
        <v>279</v>
      </c>
      <c r="D639" s="18" t="s">
        <v>623</v>
      </c>
      <c r="E639" s="18" t="s">
        <v>55</v>
      </c>
      <c r="F639" s="20">
        <v>30.861000000000001</v>
      </c>
      <c r="G639" s="20">
        <v>141.3142</v>
      </c>
      <c r="H639" s="18" t="s">
        <v>557</v>
      </c>
      <c r="I639" s="19"/>
      <c r="J639" s="21">
        <v>29.599999999999998</v>
      </c>
      <c r="K639" s="21">
        <v>53.12</v>
      </c>
      <c r="L639" s="21">
        <v>2.14</v>
      </c>
      <c r="M639" s="21">
        <v>0.27</v>
      </c>
      <c r="N639" s="21">
        <v>10.48</v>
      </c>
      <c r="O639" s="21">
        <v>0.79</v>
      </c>
      <c r="P639" s="21">
        <v>5.05</v>
      </c>
      <c r="Q639" s="21">
        <v>10.24</v>
      </c>
      <c r="R639" s="21">
        <v>0.22</v>
      </c>
      <c r="S639" s="21">
        <v>15.44</v>
      </c>
      <c r="T639" s="21">
        <v>0.11</v>
      </c>
      <c r="U639" s="20"/>
      <c r="V639" s="20">
        <f t="shared" si="30"/>
        <v>97.86</v>
      </c>
      <c r="W639" s="20">
        <v>2.64</v>
      </c>
      <c r="X639" s="20">
        <v>94</v>
      </c>
      <c r="Y639" s="20">
        <v>1003</v>
      </c>
      <c r="Z639" s="20">
        <v>11</v>
      </c>
      <c r="AA639" s="20">
        <v>6.1</v>
      </c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4"/>
      <c r="BD639" s="24"/>
      <c r="BE639" s="24"/>
      <c r="BF639" s="24"/>
      <c r="BG639" s="20"/>
      <c r="BH639" s="25"/>
      <c r="BI639" s="20"/>
    </row>
    <row r="640" spans="1:92" s="18" customFormat="1" x14ac:dyDescent="0.2">
      <c r="A640" s="18" t="s">
        <v>301</v>
      </c>
      <c r="B640" s="23" t="s">
        <v>103</v>
      </c>
      <c r="C640" s="18" t="s">
        <v>279</v>
      </c>
      <c r="D640" s="18" t="s">
        <v>279</v>
      </c>
      <c r="E640" s="18" t="s">
        <v>55</v>
      </c>
      <c r="F640" s="20">
        <v>30.861000000000001</v>
      </c>
      <c r="G640" s="20">
        <v>141.3142</v>
      </c>
      <c r="H640" s="18" t="s">
        <v>111</v>
      </c>
      <c r="I640" s="19"/>
      <c r="J640" s="21">
        <v>33.256999999999998</v>
      </c>
      <c r="K640" s="21">
        <v>53.12</v>
      </c>
      <c r="L640" s="21">
        <v>2.14</v>
      </c>
      <c r="M640" s="21">
        <v>0.27</v>
      </c>
      <c r="N640" s="21">
        <v>10.48</v>
      </c>
      <c r="O640" s="21">
        <v>0.79</v>
      </c>
      <c r="P640" s="21">
        <v>5.05</v>
      </c>
      <c r="Q640" s="21">
        <v>10.24</v>
      </c>
      <c r="R640" s="21">
        <v>0.22</v>
      </c>
      <c r="S640" s="21">
        <v>15.44</v>
      </c>
      <c r="T640" s="21">
        <v>0.11</v>
      </c>
      <c r="U640" s="20"/>
      <c r="V640" s="20">
        <f t="shared" si="30"/>
        <v>97.86</v>
      </c>
      <c r="W640" s="20"/>
      <c r="X640" s="20"/>
      <c r="Y640" s="20">
        <v>1003</v>
      </c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4"/>
      <c r="BD640" s="24"/>
      <c r="BE640" s="24"/>
      <c r="BF640" s="24"/>
      <c r="BG640" s="20"/>
      <c r="BH640" s="25"/>
      <c r="BI640" s="20"/>
    </row>
    <row r="641" spans="1:92" s="18" customFormat="1" x14ac:dyDescent="0.2">
      <c r="A641" s="18" t="s">
        <v>301</v>
      </c>
      <c r="B641" s="23" t="s">
        <v>103</v>
      </c>
      <c r="C641" s="18" t="s">
        <v>591</v>
      </c>
      <c r="D641" s="18" t="s">
        <v>591</v>
      </c>
      <c r="E641" s="18" t="s">
        <v>55</v>
      </c>
      <c r="F641" s="20">
        <v>30.861000000000001</v>
      </c>
      <c r="G641" s="20">
        <v>141.3142</v>
      </c>
      <c r="H641" s="18" t="s">
        <v>558</v>
      </c>
      <c r="I641" s="19"/>
      <c r="J641" s="21">
        <v>2.8420000000000001</v>
      </c>
      <c r="K641" s="21">
        <v>53.33</v>
      </c>
      <c r="L641" s="21">
        <v>2.64</v>
      </c>
      <c r="M641" s="21">
        <v>0.23</v>
      </c>
      <c r="N641" s="21">
        <v>11.96</v>
      </c>
      <c r="O641" s="21">
        <v>1.1000000000000001</v>
      </c>
      <c r="P641" s="21">
        <v>4.3</v>
      </c>
      <c r="Q641" s="21">
        <v>8.93</v>
      </c>
      <c r="R641" s="21">
        <v>0.28000000000000003</v>
      </c>
      <c r="S641" s="21">
        <v>14.98</v>
      </c>
      <c r="T641" s="21">
        <v>0.12</v>
      </c>
      <c r="U641" s="20"/>
      <c r="V641" s="20">
        <f t="shared" si="30"/>
        <v>97.86999999999999</v>
      </c>
      <c r="W641" s="20"/>
      <c r="X641" s="20"/>
      <c r="Y641" s="20">
        <v>1187</v>
      </c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4"/>
      <c r="BD641" s="24"/>
      <c r="BE641" s="24"/>
      <c r="BF641" s="24"/>
      <c r="BG641" s="20"/>
      <c r="BH641" s="25"/>
      <c r="BI641" s="20"/>
    </row>
    <row r="642" spans="1:92" s="18" customFormat="1" x14ac:dyDescent="0.2">
      <c r="A642" s="18" t="s">
        <v>301</v>
      </c>
      <c r="B642" s="23" t="s">
        <v>103</v>
      </c>
      <c r="C642" s="18" t="s">
        <v>665</v>
      </c>
      <c r="D642" s="18" t="s">
        <v>665</v>
      </c>
      <c r="E642" s="18" t="s">
        <v>55</v>
      </c>
      <c r="F642" s="20">
        <v>30.861000000000001</v>
      </c>
      <c r="G642" s="20">
        <v>141.3142</v>
      </c>
      <c r="H642" s="18" t="s">
        <v>558</v>
      </c>
      <c r="I642" s="19"/>
      <c r="J642" s="21">
        <v>11.513999999999999</v>
      </c>
      <c r="K642" s="21">
        <v>51.83</v>
      </c>
      <c r="L642" s="21">
        <v>2.23</v>
      </c>
      <c r="M642" s="21">
        <v>0.27</v>
      </c>
      <c r="N642" s="21">
        <v>12.31</v>
      </c>
      <c r="O642" s="21">
        <v>1.01</v>
      </c>
      <c r="P642" s="21">
        <v>5.47</v>
      </c>
      <c r="Q642" s="21">
        <v>10.06</v>
      </c>
      <c r="R642" s="21">
        <v>0.21</v>
      </c>
      <c r="S642" s="21">
        <v>14.4</v>
      </c>
      <c r="T642" s="21">
        <v>0.08</v>
      </c>
      <c r="U642" s="20"/>
      <c r="V642" s="20">
        <f t="shared" si="30"/>
        <v>97.87</v>
      </c>
      <c r="W642" s="20"/>
      <c r="X642" s="20"/>
      <c r="Y642" s="20">
        <v>400</v>
      </c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4"/>
      <c r="BD642" s="24"/>
      <c r="BE642" s="24"/>
      <c r="BF642" s="24"/>
      <c r="BG642" s="20"/>
      <c r="BH642" s="25"/>
      <c r="BI642" s="20"/>
    </row>
    <row r="643" spans="1:92" s="18" customFormat="1" x14ac:dyDescent="0.2">
      <c r="A643" s="18" t="s">
        <v>52</v>
      </c>
      <c r="B643" s="23" t="s">
        <v>53</v>
      </c>
      <c r="C643" s="26" t="s">
        <v>259</v>
      </c>
      <c r="D643" s="18" t="s">
        <v>392</v>
      </c>
      <c r="E643" s="18" t="s">
        <v>55</v>
      </c>
      <c r="F643" s="20">
        <v>32.398000000000003</v>
      </c>
      <c r="G643" s="20">
        <v>140.3655</v>
      </c>
      <c r="H643" s="26" t="s">
        <v>104</v>
      </c>
      <c r="I643" s="23">
        <v>33.32</v>
      </c>
      <c r="J643" s="27">
        <v>0.45836617622710524</v>
      </c>
      <c r="K643" s="21">
        <v>51.3</v>
      </c>
      <c r="L643" s="21">
        <v>2.66</v>
      </c>
      <c r="M643" s="21">
        <v>0.4506</v>
      </c>
      <c r="N643" s="21">
        <v>15.34</v>
      </c>
      <c r="O643" s="21">
        <v>1.5626</v>
      </c>
      <c r="P643" s="21">
        <v>4.6100000000000003</v>
      </c>
      <c r="Q643" s="21">
        <v>9.18</v>
      </c>
      <c r="R643" s="21">
        <v>0.18049999999999999</v>
      </c>
      <c r="S643" s="21">
        <v>12.41</v>
      </c>
      <c r="T643" s="21">
        <v>0.1852</v>
      </c>
      <c r="U643" s="20"/>
      <c r="V643" s="20">
        <f t="shared" si="30"/>
        <v>97.878899999999973</v>
      </c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4"/>
      <c r="BD643" s="24"/>
      <c r="BE643" s="24"/>
      <c r="BF643" s="24"/>
      <c r="BG643" s="20"/>
      <c r="BH643" s="25"/>
      <c r="BI643" s="20"/>
    </row>
    <row r="644" spans="1:92" s="18" customFormat="1" x14ac:dyDescent="0.2">
      <c r="A644" s="18" t="s">
        <v>301</v>
      </c>
      <c r="B644" s="23" t="s">
        <v>103</v>
      </c>
      <c r="C644" s="18" t="s">
        <v>112</v>
      </c>
      <c r="D644" s="18" t="s">
        <v>112</v>
      </c>
      <c r="E644" s="18" t="s">
        <v>55</v>
      </c>
      <c r="F644" s="20">
        <v>30.861000000000001</v>
      </c>
      <c r="G644" s="20">
        <v>141.3142</v>
      </c>
      <c r="H644" s="18" t="s">
        <v>558</v>
      </c>
      <c r="I644" s="19"/>
      <c r="J644" s="21">
        <v>6.0309999999999997</v>
      </c>
      <c r="K644" s="21">
        <v>53.47</v>
      </c>
      <c r="L644" s="21">
        <v>2.21</v>
      </c>
      <c r="M644" s="21">
        <v>0.25</v>
      </c>
      <c r="N644" s="21">
        <v>10.97</v>
      </c>
      <c r="O644" s="21">
        <v>0.82</v>
      </c>
      <c r="P644" s="21">
        <v>5.18</v>
      </c>
      <c r="Q644" s="21">
        <v>9.91</v>
      </c>
      <c r="R644" s="21">
        <v>0.26</v>
      </c>
      <c r="S644" s="21">
        <v>14.7</v>
      </c>
      <c r="T644" s="21">
        <v>0.11</v>
      </c>
      <c r="U644" s="20"/>
      <c r="V644" s="20">
        <f t="shared" si="30"/>
        <v>97.88000000000001</v>
      </c>
      <c r="W644" s="20"/>
      <c r="X644" s="20"/>
      <c r="Y644" s="20">
        <v>910</v>
      </c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4"/>
      <c r="BD644" s="24"/>
      <c r="BE644" s="24"/>
      <c r="BF644" s="24"/>
      <c r="BG644" s="20"/>
      <c r="BH644" s="25"/>
      <c r="BI644" s="20"/>
    </row>
    <row r="645" spans="1:92" s="18" customFormat="1" x14ac:dyDescent="0.2">
      <c r="A645" s="18" t="s">
        <v>52</v>
      </c>
      <c r="B645" s="23" t="s">
        <v>53</v>
      </c>
      <c r="C645" s="26" t="s">
        <v>264</v>
      </c>
      <c r="D645" s="18" t="s">
        <v>462</v>
      </c>
      <c r="E645" s="18" t="s">
        <v>55</v>
      </c>
      <c r="F645" s="20">
        <v>32.398000000000003</v>
      </c>
      <c r="G645" s="20">
        <v>140.3655</v>
      </c>
      <c r="H645" s="26" t="s">
        <v>104</v>
      </c>
      <c r="I645" s="23">
        <v>52.48</v>
      </c>
      <c r="J645" s="27">
        <v>0.74763249662786047</v>
      </c>
      <c r="K645" s="21">
        <v>54.56</v>
      </c>
      <c r="L645" s="21">
        <v>2.79</v>
      </c>
      <c r="M645" s="21">
        <v>0.315</v>
      </c>
      <c r="N645" s="21">
        <v>12.28</v>
      </c>
      <c r="O645" s="21">
        <v>1.1923999999999999</v>
      </c>
      <c r="P645" s="21">
        <v>3.65</v>
      </c>
      <c r="Q645" s="21">
        <v>8.39</v>
      </c>
      <c r="R645" s="21">
        <v>0.1512</v>
      </c>
      <c r="S645" s="21">
        <v>14.49</v>
      </c>
      <c r="T645" s="21">
        <v>6.9000000000000006E-2</v>
      </c>
      <c r="U645" s="20"/>
      <c r="V645" s="20">
        <f t="shared" si="30"/>
        <v>97.887600000000006</v>
      </c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4"/>
      <c r="BD645" s="24"/>
      <c r="BE645" s="24"/>
      <c r="BF645" s="24"/>
      <c r="BG645" s="20"/>
      <c r="BH645" s="25"/>
      <c r="BI645" s="20"/>
    </row>
    <row r="646" spans="1:92" s="18" customFormat="1" x14ac:dyDescent="0.2">
      <c r="A646" s="18" t="s">
        <v>301</v>
      </c>
      <c r="B646" s="23" t="s">
        <v>103</v>
      </c>
      <c r="C646" s="18" t="s">
        <v>652</v>
      </c>
      <c r="D646" s="18" t="s">
        <v>652</v>
      </c>
      <c r="E646" s="18" t="s">
        <v>55</v>
      </c>
      <c r="F646" s="20">
        <v>30.861000000000001</v>
      </c>
      <c r="G646" s="20">
        <v>141.3142</v>
      </c>
      <c r="H646" s="18" t="s">
        <v>558</v>
      </c>
      <c r="I646" s="19"/>
      <c r="J646" s="21">
        <v>8.7509999999999994</v>
      </c>
      <c r="K646" s="21">
        <v>55.39</v>
      </c>
      <c r="L646" s="21">
        <v>2.65</v>
      </c>
      <c r="M646" s="21">
        <v>0.41</v>
      </c>
      <c r="N646" s="21">
        <v>11.44</v>
      </c>
      <c r="O646" s="21">
        <v>1.17</v>
      </c>
      <c r="P646" s="21">
        <v>3.61</v>
      </c>
      <c r="Q646" s="21">
        <v>8.25</v>
      </c>
      <c r="R646" s="21">
        <v>0.21</v>
      </c>
      <c r="S646" s="21">
        <v>14.77</v>
      </c>
      <c r="T646" s="21"/>
      <c r="U646" s="20"/>
      <c r="V646" s="20">
        <f t="shared" si="30"/>
        <v>97.899999999999991</v>
      </c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4"/>
      <c r="BD646" s="24"/>
      <c r="BE646" s="24"/>
      <c r="BF646" s="24"/>
      <c r="BG646" s="20"/>
      <c r="BH646" s="25"/>
      <c r="BI646" s="20"/>
    </row>
    <row r="647" spans="1:92" s="18" customFormat="1" x14ac:dyDescent="0.2">
      <c r="A647" s="18" t="s">
        <v>301</v>
      </c>
      <c r="B647" s="23" t="s">
        <v>103</v>
      </c>
      <c r="C647" s="18" t="s">
        <v>689</v>
      </c>
      <c r="D647" s="18" t="s">
        <v>689</v>
      </c>
      <c r="E647" s="18" t="s">
        <v>55</v>
      </c>
      <c r="F647" s="20">
        <v>30.861000000000001</v>
      </c>
      <c r="G647" s="20">
        <v>141.3142</v>
      </c>
      <c r="H647" s="18" t="s">
        <v>558</v>
      </c>
      <c r="I647" s="19"/>
      <c r="J647" s="21">
        <v>1.9249999999999998</v>
      </c>
      <c r="K647" s="21">
        <v>53.55</v>
      </c>
      <c r="L647" s="21">
        <v>2.17</v>
      </c>
      <c r="M647" s="21">
        <v>0.3</v>
      </c>
      <c r="N647" s="21">
        <v>12.49</v>
      </c>
      <c r="O647" s="21">
        <v>0.91</v>
      </c>
      <c r="P647" s="21">
        <v>4.53</v>
      </c>
      <c r="Q647" s="21">
        <v>9.42</v>
      </c>
      <c r="R647" s="21">
        <v>0.23</v>
      </c>
      <c r="S647" s="21">
        <v>14.2</v>
      </c>
      <c r="T647" s="21">
        <v>0.1</v>
      </c>
      <c r="U647" s="20"/>
      <c r="V647" s="20">
        <f t="shared" si="30"/>
        <v>97.899999999999991</v>
      </c>
      <c r="W647" s="20"/>
      <c r="X647" s="20"/>
      <c r="Y647" s="20">
        <v>1090</v>
      </c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4"/>
      <c r="BD647" s="24"/>
      <c r="BE647" s="24"/>
      <c r="BF647" s="24"/>
      <c r="BG647" s="20"/>
      <c r="BH647" s="25"/>
      <c r="BI647" s="20"/>
    </row>
    <row r="648" spans="1:92" s="18" customFormat="1" x14ac:dyDescent="0.2">
      <c r="A648" s="18" t="s">
        <v>118</v>
      </c>
      <c r="B648" s="23" t="s">
        <v>103</v>
      </c>
      <c r="C648" s="26" t="s">
        <v>282</v>
      </c>
      <c r="D648" s="26" t="s">
        <v>282</v>
      </c>
      <c r="E648" s="26" t="s">
        <v>55</v>
      </c>
      <c r="F648" s="20">
        <v>30.861000000000001</v>
      </c>
      <c r="G648" s="20">
        <v>141.3142</v>
      </c>
      <c r="H648" s="26" t="s">
        <v>104</v>
      </c>
      <c r="I648" s="23"/>
      <c r="J648" s="27">
        <v>8.59</v>
      </c>
      <c r="K648" s="27">
        <v>51.72</v>
      </c>
      <c r="L648" s="27">
        <v>2.19</v>
      </c>
      <c r="M648" s="27">
        <v>0.34</v>
      </c>
      <c r="N648" s="27">
        <v>13.59</v>
      </c>
      <c r="O648" s="27">
        <v>1.21</v>
      </c>
      <c r="P648" s="27">
        <v>4.99</v>
      </c>
      <c r="Q648" s="27">
        <v>9.5299999999999994</v>
      </c>
      <c r="R648" s="27">
        <v>0.26</v>
      </c>
      <c r="S648" s="27">
        <v>14.05</v>
      </c>
      <c r="T648" s="27">
        <v>0.1</v>
      </c>
      <c r="U648" s="24"/>
      <c r="V648" s="24">
        <v>97.9</v>
      </c>
      <c r="W648" s="24"/>
      <c r="X648" s="24"/>
      <c r="Y648" s="24"/>
      <c r="Z648" s="24"/>
      <c r="AA648" s="24">
        <v>7</v>
      </c>
      <c r="AB648" s="24"/>
      <c r="AC648" s="24">
        <v>4.6500000000000004</v>
      </c>
      <c r="AD648" s="24">
        <v>179.2</v>
      </c>
      <c r="AE648" s="24">
        <v>22.8</v>
      </c>
      <c r="AF648" s="24">
        <v>34.700000000000003</v>
      </c>
      <c r="AG648" s="24">
        <v>0.32</v>
      </c>
      <c r="AH648" s="24">
        <v>0.47</v>
      </c>
      <c r="AI648" s="24">
        <v>70.900000000000006</v>
      </c>
      <c r="AJ648" s="24">
        <v>1.73</v>
      </c>
      <c r="AK648" s="24">
        <v>4.93</v>
      </c>
      <c r="AL648" s="24">
        <v>0.94</v>
      </c>
      <c r="AM648" s="24">
        <v>5.27</v>
      </c>
      <c r="AN648" s="24">
        <v>2.0099999999999998</v>
      </c>
      <c r="AO648" s="24">
        <v>0.81</v>
      </c>
      <c r="AP648" s="24">
        <v>3.32</v>
      </c>
      <c r="AQ648" s="24">
        <v>0.56000000000000005</v>
      </c>
      <c r="AR648" s="24">
        <v>3.83</v>
      </c>
      <c r="AS648" s="24">
        <v>0.84</v>
      </c>
      <c r="AT648" s="24">
        <v>2.4700000000000002</v>
      </c>
      <c r="AU648" s="24">
        <v>0.39</v>
      </c>
      <c r="AV648" s="24">
        <v>2.63</v>
      </c>
      <c r="AW648" s="24">
        <v>0.38</v>
      </c>
      <c r="AX648" s="24">
        <v>1.27</v>
      </c>
      <c r="AY648" s="24">
        <v>1.9E-2</v>
      </c>
      <c r="AZ648" s="24">
        <v>2.79</v>
      </c>
      <c r="BA648" s="24">
        <v>0.12</v>
      </c>
      <c r="BB648" s="24">
        <v>0.09</v>
      </c>
      <c r="BC648" s="24">
        <f>AI648/BA648</f>
        <v>590.83333333333337</v>
      </c>
      <c r="BD648" s="24">
        <f>AC648/BA648</f>
        <v>38.750000000000007</v>
      </c>
      <c r="BE648" s="24">
        <f>BA648/AG648</f>
        <v>0.375</v>
      </c>
      <c r="BF648" s="24">
        <f>AH648/AI648</f>
        <v>6.6290550070521852E-3</v>
      </c>
      <c r="BG648" s="25"/>
      <c r="BH648" s="25">
        <f>AJ648/AV648</f>
        <v>0.65779467680608372</v>
      </c>
      <c r="BI648" s="20">
        <f>AJ648/AN648</f>
        <v>0.8606965174129354</v>
      </c>
      <c r="BJ648" s="26"/>
      <c r="BK648" s="26"/>
      <c r="BL648" s="26"/>
      <c r="BM648" s="26"/>
      <c r="BN648" s="26"/>
      <c r="BO648" s="26"/>
      <c r="BP648" s="26"/>
      <c r="BQ648" s="26"/>
      <c r="BR648" s="26"/>
      <c r="BS648" s="26"/>
      <c r="BT648" s="26"/>
      <c r="BU648" s="26"/>
      <c r="BV648" s="26"/>
      <c r="BW648" s="26"/>
      <c r="BX648" s="26"/>
      <c r="BY648" s="26"/>
      <c r="BZ648" s="26"/>
      <c r="CA648" s="26"/>
      <c r="CB648" s="26"/>
      <c r="CC648" s="26"/>
      <c r="CD648" s="26"/>
      <c r="CE648" s="26"/>
      <c r="CF648" s="26"/>
      <c r="CG648" s="26"/>
      <c r="CH648" s="26"/>
      <c r="CI648" s="26"/>
      <c r="CJ648" s="26"/>
      <c r="CK648" s="26"/>
      <c r="CL648" s="26"/>
      <c r="CM648" s="26"/>
      <c r="CN648" s="26"/>
    </row>
    <row r="649" spans="1:92" s="18" customFormat="1" x14ac:dyDescent="0.2">
      <c r="A649" s="18" t="s">
        <v>301</v>
      </c>
      <c r="B649" s="23" t="s">
        <v>103</v>
      </c>
      <c r="C649" s="18" t="s">
        <v>630</v>
      </c>
      <c r="D649" s="18" t="s">
        <v>630</v>
      </c>
      <c r="E649" s="18" t="s">
        <v>55</v>
      </c>
      <c r="F649" s="20">
        <v>30.861000000000001</v>
      </c>
      <c r="G649" s="20">
        <v>141.3142</v>
      </c>
      <c r="H649" s="18" t="s">
        <v>558</v>
      </c>
      <c r="I649" s="19"/>
      <c r="J649" s="21">
        <v>3.52</v>
      </c>
      <c r="K649" s="21">
        <v>54.21</v>
      </c>
      <c r="L649" s="21">
        <v>2.39</v>
      </c>
      <c r="M649" s="21">
        <v>0.32</v>
      </c>
      <c r="N649" s="21">
        <v>11.3</v>
      </c>
      <c r="O649" s="21">
        <v>0.77</v>
      </c>
      <c r="P649" s="21">
        <v>4.62</v>
      </c>
      <c r="Q649" s="21">
        <v>9.5399999999999991</v>
      </c>
      <c r="R649" s="21">
        <v>0.26</v>
      </c>
      <c r="S649" s="21">
        <v>14.4</v>
      </c>
      <c r="T649" s="21">
        <v>0.09</v>
      </c>
      <c r="U649" s="20"/>
      <c r="V649" s="20">
        <f>SUM(K649:T649)</f>
        <v>97.90000000000002</v>
      </c>
      <c r="W649" s="20"/>
      <c r="X649" s="20"/>
      <c r="Y649" s="20">
        <v>680</v>
      </c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4"/>
      <c r="BD649" s="24"/>
      <c r="BE649" s="24"/>
      <c r="BF649" s="24"/>
      <c r="BG649" s="20"/>
      <c r="BH649" s="25"/>
      <c r="BI649" s="20"/>
    </row>
    <row r="650" spans="1:92" s="18" customFormat="1" x14ac:dyDescent="0.2">
      <c r="A650" s="18" t="s">
        <v>301</v>
      </c>
      <c r="B650" s="23" t="s">
        <v>103</v>
      </c>
      <c r="C650" s="18" t="s">
        <v>637</v>
      </c>
      <c r="D650" s="18" t="s">
        <v>637</v>
      </c>
      <c r="E650" s="18" t="s">
        <v>55</v>
      </c>
      <c r="F650" s="20">
        <v>30.861000000000001</v>
      </c>
      <c r="G650" s="20">
        <v>141.3142</v>
      </c>
      <c r="H650" s="18" t="s">
        <v>558</v>
      </c>
      <c r="I650" s="19"/>
      <c r="J650" s="21">
        <v>4.8540000000000001</v>
      </c>
      <c r="K650" s="21">
        <v>56.02</v>
      </c>
      <c r="L650" s="21">
        <v>2.76</v>
      </c>
      <c r="M650" s="21">
        <v>0.34</v>
      </c>
      <c r="N650" s="21">
        <v>11.44</v>
      </c>
      <c r="O650" s="21">
        <v>1.1100000000000001</v>
      </c>
      <c r="P650" s="21">
        <v>3.43</v>
      </c>
      <c r="Q650" s="21">
        <v>8.01</v>
      </c>
      <c r="R650" s="21">
        <v>0.19</v>
      </c>
      <c r="S650" s="21">
        <v>14.51</v>
      </c>
      <c r="T650" s="21">
        <v>0.09</v>
      </c>
      <c r="U650" s="20"/>
      <c r="V650" s="20">
        <f>SUM(K650:T650)</f>
        <v>97.90000000000002</v>
      </c>
      <c r="W650" s="20"/>
      <c r="X650" s="20"/>
      <c r="Y650" s="20">
        <v>1473</v>
      </c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  <c r="AM650" s="20"/>
      <c r="AN650" s="20"/>
      <c r="AO650" s="20"/>
      <c r="AP650" s="20"/>
      <c r="AQ650" s="20"/>
      <c r="AR650" s="20"/>
      <c r="AS650" s="20"/>
      <c r="AT650" s="20"/>
      <c r="AU650" s="20"/>
      <c r="AV650" s="20"/>
      <c r="AW650" s="20"/>
      <c r="AX650" s="20"/>
      <c r="AY650" s="20"/>
      <c r="AZ650" s="20"/>
      <c r="BA650" s="20"/>
      <c r="BB650" s="20"/>
      <c r="BC650" s="24"/>
      <c r="BD650" s="24"/>
      <c r="BE650" s="24"/>
      <c r="BF650" s="24"/>
      <c r="BG650" s="20"/>
      <c r="BH650" s="25"/>
      <c r="BI650" s="20"/>
    </row>
    <row r="651" spans="1:92" s="18" customFormat="1" x14ac:dyDescent="0.2">
      <c r="A651" s="18" t="s">
        <v>301</v>
      </c>
      <c r="B651" s="23" t="s">
        <v>103</v>
      </c>
      <c r="C651" s="18" t="s">
        <v>637</v>
      </c>
      <c r="D651" s="18" t="s">
        <v>637</v>
      </c>
      <c r="E651" s="18" t="s">
        <v>55</v>
      </c>
      <c r="F651" s="20">
        <v>30.861000000000001</v>
      </c>
      <c r="G651" s="20">
        <v>141.3142</v>
      </c>
      <c r="H651" s="18" t="s">
        <v>558</v>
      </c>
      <c r="I651" s="19"/>
      <c r="J651" s="21">
        <v>4.8540000000000001</v>
      </c>
      <c r="K651" s="21">
        <v>55.98</v>
      </c>
      <c r="L651" s="21">
        <v>2.77</v>
      </c>
      <c r="M651" s="21">
        <v>0.32</v>
      </c>
      <c r="N651" s="21">
        <v>11.74</v>
      </c>
      <c r="O651" s="21">
        <v>1.08</v>
      </c>
      <c r="P651" s="21">
        <v>3.35</v>
      </c>
      <c r="Q651" s="21">
        <v>8.0500000000000007</v>
      </c>
      <c r="R651" s="21">
        <v>0.27</v>
      </c>
      <c r="S651" s="21">
        <v>14.25</v>
      </c>
      <c r="T651" s="21">
        <v>0.1</v>
      </c>
      <c r="U651" s="20"/>
      <c r="V651" s="20">
        <f>SUM(K651:T651)</f>
        <v>97.909999999999982</v>
      </c>
      <c r="W651" s="20"/>
      <c r="X651" s="20"/>
      <c r="Y651" s="20">
        <v>1875</v>
      </c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  <c r="AM651" s="20"/>
      <c r="AN651" s="20"/>
      <c r="AO651" s="20"/>
      <c r="AP651" s="20"/>
      <c r="AQ651" s="20"/>
      <c r="AR651" s="20"/>
      <c r="AS651" s="20"/>
      <c r="AT651" s="20"/>
      <c r="AU651" s="20"/>
      <c r="AV651" s="20"/>
      <c r="AW651" s="20"/>
      <c r="AX651" s="20"/>
      <c r="AY651" s="20"/>
      <c r="AZ651" s="20"/>
      <c r="BA651" s="20"/>
      <c r="BB651" s="20"/>
      <c r="BC651" s="24"/>
      <c r="BD651" s="24"/>
      <c r="BE651" s="24"/>
      <c r="BF651" s="24"/>
      <c r="BG651" s="20"/>
      <c r="BH651" s="25"/>
      <c r="BI651" s="20"/>
    </row>
    <row r="652" spans="1:92" s="18" customFormat="1" x14ac:dyDescent="0.2">
      <c r="A652" s="18" t="s">
        <v>242</v>
      </c>
      <c r="B652" s="23" t="s">
        <v>103</v>
      </c>
      <c r="C652" s="18" t="s">
        <v>614</v>
      </c>
      <c r="D652" s="18" t="s">
        <v>244</v>
      </c>
      <c r="E652" s="26" t="s">
        <v>55</v>
      </c>
      <c r="F652" s="20">
        <v>30.861000000000001</v>
      </c>
      <c r="G652" s="20">
        <v>141.3142</v>
      </c>
      <c r="H652" s="18" t="s">
        <v>175</v>
      </c>
      <c r="I652" s="19"/>
      <c r="J652" s="21">
        <v>24</v>
      </c>
      <c r="K652" s="21">
        <v>55.92</v>
      </c>
      <c r="L652" s="21">
        <v>2.9</v>
      </c>
      <c r="M652" s="21">
        <v>0.51</v>
      </c>
      <c r="N652" s="21">
        <v>12.69</v>
      </c>
      <c r="O652" s="21">
        <v>1.1599999999999999</v>
      </c>
      <c r="P652" s="21">
        <v>3.67</v>
      </c>
      <c r="Q652" s="21">
        <v>8.44</v>
      </c>
      <c r="R652" s="21">
        <v>0.2</v>
      </c>
      <c r="S652" s="21">
        <v>14.51</v>
      </c>
      <c r="T652" s="21"/>
      <c r="U652" s="20"/>
      <c r="V652" s="20">
        <v>97.91</v>
      </c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  <c r="AM652" s="20"/>
      <c r="AN652" s="20"/>
      <c r="AO652" s="20"/>
      <c r="AP652" s="20"/>
      <c r="AQ652" s="20"/>
      <c r="AR652" s="20"/>
      <c r="AS652" s="20"/>
      <c r="AT652" s="20"/>
      <c r="AU652" s="20"/>
      <c r="AV652" s="20"/>
      <c r="AW652" s="20"/>
      <c r="AX652" s="20"/>
      <c r="AY652" s="20"/>
      <c r="AZ652" s="20"/>
      <c r="BA652" s="20"/>
      <c r="BB652" s="20"/>
      <c r="BC652" s="24"/>
      <c r="BD652" s="24"/>
      <c r="BE652" s="24"/>
      <c r="BF652" s="24"/>
      <c r="BG652" s="20"/>
      <c r="BH652" s="25"/>
      <c r="BI652" s="20"/>
    </row>
    <row r="653" spans="1:92" s="18" customFormat="1" x14ac:dyDescent="0.2">
      <c r="A653" s="18" t="s">
        <v>301</v>
      </c>
      <c r="B653" s="23" t="s">
        <v>103</v>
      </c>
      <c r="C653" s="18" t="s">
        <v>689</v>
      </c>
      <c r="D653" s="18" t="s">
        <v>689</v>
      </c>
      <c r="E653" s="18" t="s">
        <v>55</v>
      </c>
      <c r="F653" s="20">
        <v>30.861000000000001</v>
      </c>
      <c r="G653" s="20">
        <v>141.3142</v>
      </c>
      <c r="H653" s="18" t="s">
        <v>558</v>
      </c>
      <c r="I653" s="19"/>
      <c r="J653" s="21">
        <v>1.9249999999999998</v>
      </c>
      <c r="K653" s="21">
        <v>53.48</v>
      </c>
      <c r="L653" s="21">
        <v>2.4</v>
      </c>
      <c r="M653" s="21">
        <v>0.33</v>
      </c>
      <c r="N653" s="21">
        <v>12.1</v>
      </c>
      <c r="O653" s="21">
        <v>0.97</v>
      </c>
      <c r="P653" s="21">
        <v>4.38</v>
      </c>
      <c r="Q653" s="21">
        <v>9.65</v>
      </c>
      <c r="R653" s="21">
        <v>0.28999999999999998</v>
      </c>
      <c r="S653" s="21">
        <v>14.2</v>
      </c>
      <c r="T653" s="21">
        <v>0.11</v>
      </c>
      <c r="U653" s="20"/>
      <c r="V653" s="20">
        <f>SUM(K653:T653)</f>
        <v>97.91</v>
      </c>
      <c r="W653" s="20"/>
      <c r="X653" s="20"/>
      <c r="Y653" s="20">
        <v>1000</v>
      </c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  <c r="AM653" s="20"/>
      <c r="AN653" s="20"/>
      <c r="AO653" s="20"/>
      <c r="AP653" s="20"/>
      <c r="AQ653" s="20"/>
      <c r="AR653" s="20"/>
      <c r="AS653" s="20"/>
      <c r="AT653" s="20"/>
      <c r="AU653" s="20"/>
      <c r="AV653" s="20"/>
      <c r="AW653" s="20"/>
      <c r="AX653" s="20"/>
      <c r="AY653" s="20"/>
      <c r="AZ653" s="20"/>
      <c r="BA653" s="20"/>
      <c r="BB653" s="20"/>
      <c r="BC653" s="24"/>
      <c r="BD653" s="24"/>
      <c r="BE653" s="24"/>
      <c r="BF653" s="24"/>
      <c r="BG653" s="20"/>
      <c r="BH653" s="25"/>
      <c r="BI653" s="20"/>
    </row>
    <row r="654" spans="1:92" s="18" customFormat="1" x14ac:dyDescent="0.2">
      <c r="A654" s="18" t="s">
        <v>118</v>
      </c>
      <c r="B654" s="23" t="s">
        <v>103</v>
      </c>
      <c r="C654" s="26" t="s">
        <v>281</v>
      </c>
      <c r="D654" s="26" t="s">
        <v>281</v>
      </c>
      <c r="E654" s="26" t="s">
        <v>55</v>
      </c>
      <c r="F654" s="20">
        <v>30.861000000000001</v>
      </c>
      <c r="G654" s="20">
        <v>141.3142</v>
      </c>
      <c r="H654" s="26" t="s">
        <v>104</v>
      </c>
      <c r="I654" s="23"/>
      <c r="J654" s="27">
        <v>2.84</v>
      </c>
      <c r="K654" s="27">
        <v>53.16</v>
      </c>
      <c r="L654" s="27">
        <v>2.76</v>
      </c>
      <c r="M654" s="27">
        <v>0.22</v>
      </c>
      <c r="N654" s="27">
        <v>12.31</v>
      </c>
      <c r="O654" s="27">
        <v>1.1000000000000001</v>
      </c>
      <c r="P654" s="27">
        <v>4.2</v>
      </c>
      <c r="Q654" s="27">
        <v>8.9</v>
      </c>
      <c r="R654" s="27">
        <v>0.22</v>
      </c>
      <c r="S654" s="27">
        <v>15.05</v>
      </c>
      <c r="T654" s="27">
        <v>0.12</v>
      </c>
      <c r="U654" s="24"/>
      <c r="V654" s="24">
        <v>97.91</v>
      </c>
      <c r="W654" s="24"/>
      <c r="X654" s="24"/>
      <c r="Y654" s="24"/>
      <c r="Z654" s="24"/>
      <c r="AA654" s="24">
        <v>3.9</v>
      </c>
      <c r="AB654" s="24"/>
      <c r="AC654" s="24">
        <v>2.2200000000000002</v>
      </c>
      <c r="AD654" s="24">
        <v>171.2</v>
      </c>
      <c r="AE654" s="24">
        <v>21.9</v>
      </c>
      <c r="AF654" s="24">
        <v>33.299999999999997</v>
      </c>
      <c r="AG654" s="24">
        <v>0.27</v>
      </c>
      <c r="AH654" s="24">
        <v>0.19</v>
      </c>
      <c r="AI654" s="24">
        <v>34.5</v>
      </c>
      <c r="AJ654" s="24">
        <v>1.44</v>
      </c>
      <c r="AK654" s="24">
        <v>4.6100000000000003</v>
      </c>
      <c r="AL654" s="24">
        <v>0.85</v>
      </c>
      <c r="AM654" s="24">
        <v>5.12</v>
      </c>
      <c r="AN654" s="24">
        <v>2.06</v>
      </c>
      <c r="AO654" s="24">
        <v>0.83</v>
      </c>
      <c r="AP654" s="24">
        <v>2.98</v>
      </c>
      <c r="AQ654" s="24">
        <v>0.52</v>
      </c>
      <c r="AR654" s="24">
        <v>3.99</v>
      </c>
      <c r="AS654" s="24">
        <v>0.83</v>
      </c>
      <c r="AT654" s="24">
        <v>2.52</v>
      </c>
      <c r="AU654" s="24">
        <v>0.37</v>
      </c>
      <c r="AV654" s="24">
        <v>2.58</v>
      </c>
      <c r="AW654" s="24">
        <v>0.41</v>
      </c>
      <c r="AX654" s="24">
        <v>1.1399999999999999</v>
      </c>
      <c r="AY654" s="24">
        <v>2.3E-2</v>
      </c>
      <c r="AZ654" s="24">
        <v>1.24</v>
      </c>
      <c r="BA654" s="24">
        <v>0.1</v>
      </c>
      <c r="BB654" s="24">
        <v>0.08</v>
      </c>
      <c r="BC654" s="24">
        <f>AI654/BA654</f>
        <v>345</v>
      </c>
      <c r="BD654" s="24">
        <f>AC654/BA654</f>
        <v>22.2</v>
      </c>
      <c r="BE654" s="24">
        <f>BA654/AG654</f>
        <v>0.37037037037037035</v>
      </c>
      <c r="BF654" s="24">
        <f>AH654/AI654</f>
        <v>5.5072463768115944E-3</v>
      </c>
      <c r="BG654" s="25"/>
      <c r="BH654" s="25">
        <f>AJ654/AV654</f>
        <v>0.55813953488372092</v>
      </c>
      <c r="BI654" s="20">
        <f>AJ654/AN654</f>
        <v>0.69902912621359214</v>
      </c>
      <c r="BJ654" s="26"/>
      <c r="BK654" s="26"/>
      <c r="BL654" s="26"/>
      <c r="BM654" s="26"/>
      <c r="BN654" s="26"/>
      <c r="BO654" s="26"/>
      <c r="BP654" s="26"/>
      <c r="BQ654" s="26"/>
      <c r="BR654" s="26"/>
      <c r="BS654" s="26"/>
      <c r="BT654" s="26"/>
      <c r="BU654" s="26"/>
      <c r="BV654" s="26"/>
      <c r="BW654" s="26"/>
      <c r="BX654" s="26"/>
      <c r="BY654" s="26"/>
      <c r="BZ654" s="26"/>
      <c r="CA654" s="26"/>
      <c r="CB654" s="26"/>
      <c r="CC654" s="26"/>
      <c r="CD654" s="26"/>
      <c r="CE654" s="26"/>
      <c r="CF654" s="26"/>
      <c r="CG654" s="26"/>
      <c r="CH654" s="26"/>
      <c r="CI654" s="26"/>
      <c r="CJ654" s="26"/>
      <c r="CK654" s="26"/>
      <c r="CL654" s="26"/>
      <c r="CM654" s="26"/>
      <c r="CN654" s="26"/>
    </row>
    <row r="655" spans="1:92" s="18" customFormat="1" x14ac:dyDescent="0.2">
      <c r="A655" s="18" t="s">
        <v>301</v>
      </c>
      <c r="B655" s="23" t="s">
        <v>103</v>
      </c>
      <c r="C655" s="18" t="s">
        <v>636</v>
      </c>
      <c r="D655" s="18" t="s">
        <v>636</v>
      </c>
      <c r="E655" s="18" t="s">
        <v>55</v>
      </c>
      <c r="F655" s="20">
        <v>30.861000000000001</v>
      </c>
      <c r="G655" s="20">
        <v>141.3142</v>
      </c>
      <c r="H655" s="18" t="s">
        <v>558</v>
      </c>
      <c r="I655" s="19"/>
      <c r="J655" s="21">
        <v>4.7930000000000001</v>
      </c>
      <c r="K655" s="21">
        <v>56.61</v>
      </c>
      <c r="L655" s="21">
        <v>2.92</v>
      </c>
      <c r="M655" s="21">
        <v>0.33</v>
      </c>
      <c r="N655" s="21">
        <v>11.09</v>
      </c>
      <c r="O655" s="21">
        <v>0.98</v>
      </c>
      <c r="P655" s="21">
        <v>3.28</v>
      </c>
      <c r="Q655" s="21">
        <v>7.65</v>
      </c>
      <c r="R655" s="21">
        <v>0.37</v>
      </c>
      <c r="S655" s="21">
        <v>14.6</v>
      </c>
      <c r="T655" s="21">
        <v>0.08</v>
      </c>
      <c r="U655" s="20"/>
      <c r="V655" s="20">
        <f t="shared" ref="V655:V669" si="31">SUM(K655:T655)</f>
        <v>97.910000000000011</v>
      </c>
      <c r="W655" s="20"/>
      <c r="X655" s="20"/>
      <c r="Y655" s="20">
        <v>1300</v>
      </c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  <c r="AM655" s="20"/>
      <c r="AN655" s="20"/>
      <c r="AO655" s="20"/>
      <c r="AP655" s="20"/>
      <c r="AQ655" s="20"/>
      <c r="AR655" s="20"/>
      <c r="AS655" s="20"/>
      <c r="AT655" s="20"/>
      <c r="AU655" s="20"/>
      <c r="AV655" s="20"/>
      <c r="AW655" s="20"/>
      <c r="AX655" s="20"/>
      <c r="AY655" s="20"/>
      <c r="AZ655" s="20"/>
      <c r="BA655" s="20"/>
      <c r="BB655" s="20"/>
      <c r="BC655" s="24"/>
      <c r="BD655" s="24"/>
      <c r="BE655" s="24"/>
      <c r="BF655" s="24"/>
      <c r="BG655" s="20"/>
      <c r="BH655" s="25"/>
      <c r="BI655" s="20"/>
    </row>
    <row r="656" spans="1:92" s="18" customFormat="1" x14ac:dyDescent="0.2">
      <c r="A656" s="18" t="s">
        <v>301</v>
      </c>
      <c r="B656" s="23" t="s">
        <v>103</v>
      </c>
      <c r="C656" s="18" t="s">
        <v>112</v>
      </c>
      <c r="D656" s="18" t="s">
        <v>112</v>
      </c>
      <c r="E656" s="18" t="s">
        <v>55</v>
      </c>
      <c r="F656" s="20">
        <v>30.861000000000001</v>
      </c>
      <c r="G656" s="20">
        <v>141.3142</v>
      </c>
      <c r="H656" s="18" t="s">
        <v>557</v>
      </c>
      <c r="I656" s="19"/>
      <c r="J656" s="21">
        <v>6.0309999999999997</v>
      </c>
      <c r="K656" s="21">
        <v>55.3</v>
      </c>
      <c r="L656" s="21">
        <v>2.52</v>
      </c>
      <c r="M656" s="21">
        <v>0.38</v>
      </c>
      <c r="N656" s="21">
        <v>11.37</v>
      </c>
      <c r="O656" s="21">
        <v>0.75</v>
      </c>
      <c r="P656" s="21">
        <v>3.68</v>
      </c>
      <c r="Q656" s="21">
        <v>8.44</v>
      </c>
      <c r="R656" s="21">
        <v>0.22</v>
      </c>
      <c r="S656" s="21">
        <v>15.14</v>
      </c>
      <c r="T656" s="21">
        <v>0.11</v>
      </c>
      <c r="U656" s="20"/>
      <c r="V656" s="20">
        <f t="shared" si="31"/>
        <v>97.910000000000011</v>
      </c>
      <c r="W656" s="20"/>
      <c r="X656" s="20"/>
      <c r="Y656" s="20">
        <v>980</v>
      </c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  <c r="AM656" s="20"/>
      <c r="AN656" s="20"/>
      <c r="AO656" s="20"/>
      <c r="AP656" s="20"/>
      <c r="AQ656" s="20"/>
      <c r="AR656" s="20"/>
      <c r="AS656" s="20"/>
      <c r="AT656" s="20"/>
      <c r="AU656" s="20"/>
      <c r="AV656" s="20"/>
      <c r="AW656" s="20"/>
      <c r="AX656" s="20"/>
      <c r="AY656" s="20"/>
      <c r="AZ656" s="20"/>
      <c r="BA656" s="20"/>
      <c r="BB656" s="20"/>
      <c r="BC656" s="24"/>
      <c r="BD656" s="24"/>
      <c r="BE656" s="24"/>
      <c r="BF656" s="24"/>
      <c r="BG656" s="20"/>
      <c r="BH656" s="25"/>
      <c r="BI656" s="20"/>
    </row>
    <row r="657" spans="1:61" s="18" customFormat="1" x14ac:dyDescent="0.2">
      <c r="A657" s="18" t="s">
        <v>301</v>
      </c>
      <c r="B657" s="23" t="s">
        <v>103</v>
      </c>
      <c r="C657" s="18" t="s">
        <v>660</v>
      </c>
      <c r="D657" s="18" t="s">
        <v>660</v>
      </c>
      <c r="E657" s="18" t="s">
        <v>55</v>
      </c>
      <c r="F657" s="20">
        <v>30.861000000000001</v>
      </c>
      <c r="G657" s="20">
        <v>141.3142</v>
      </c>
      <c r="H657" s="18" t="s">
        <v>558</v>
      </c>
      <c r="I657" s="19"/>
      <c r="J657" s="21">
        <v>11.222999999999999</v>
      </c>
      <c r="K657" s="21">
        <v>56.24</v>
      </c>
      <c r="L657" s="21">
        <v>2.34</v>
      </c>
      <c r="M657" s="21">
        <v>0.66</v>
      </c>
      <c r="N657" s="21">
        <v>14.94</v>
      </c>
      <c r="O657" s="21">
        <v>1.47</v>
      </c>
      <c r="P657" s="21">
        <v>2.61</v>
      </c>
      <c r="Q657" s="21">
        <v>7.72</v>
      </c>
      <c r="R657" s="21">
        <v>0.31</v>
      </c>
      <c r="S657" s="21">
        <v>11.5</v>
      </c>
      <c r="T657" s="21">
        <v>0.13</v>
      </c>
      <c r="U657" s="20"/>
      <c r="V657" s="20">
        <f t="shared" si="31"/>
        <v>97.919999999999987</v>
      </c>
      <c r="W657" s="20"/>
      <c r="X657" s="20"/>
      <c r="Y657" s="20">
        <v>1450</v>
      </c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  <c r="AM657" s="20"/>
      <c r="AN657" s="20"/>
      <c r="AO657" s="20"/>
      <c r="AP657" s="20"/>
      <c r="AQ657" s="20"/>
      <c r="AR657" s="20"/>
      <c r="AS657" s="20"/>
      <c r="AT657" s="20"/>
      <c r="AU657" s="20"/>
      <c r="AV657" s="20"/>
      <c r="AW657" s="20"/>
      <c r="AX657" s="20"/>
      <c r="AY657" s="20"/>
      <c r="AZ657" s="20"/>
      <c r="BA657" s="20"/>
      <c r="BB657" s="20"/>
      <c r="BC657" s="24"/>
      <c r="BD657" s="24"/>
      <c r="BE657" s="24"/>
      <c r="BF657" s="24"/>
      <c r="BG657" s="20"/>
      <c r="BH657" s="25"/>
      <c r="BI657" s="20"/>
    </row>
    <row r="658" spans="1:61" s="18" customFormat="1" x14ac:dyDescent="0.2">
      <c r="A658" s="18" t="s">
        <v>567</v>
      </c>
      <c r="B658" s="23" t="s">
        <v>103</v>
      </c>
      <c r="C658" s="18" t="s">
        <v>278</v>
      </c>
      <c r="D658" s="18" t="s">
        <v>278</v>
      </c>
      <c r="E658" s="18" t="s">
        <v>55</v>
      </c>
      <c r="F658" s="20">
        <v>30.861000000000001</v>
      </c>
      <c r="G658" s="20">
        <v>141.3142</v>
      </c>
      <c r="H658" s="18" t="s">
        <v>557</v>
      </c>
      <c r="I658" s="19"/>
      <c r="J658" s="21">
        <v>0.54599999999999993</v>
      </c>
      <c r="K658" s="21">
        <v>52.72</v>
      </c>
      <c r="L658" s="21">
        <v>1.9</v>
      </c>
      <c r="M658" s="21">
        <v>0.53</v>
      </c>
      <c r="N658" s="21">
        <v>8.91</v>
      </c>
      <c r="O658" s="21">
        <v>0.53</v>
      </c>
      <c r="P658" s="21">
        <v>6.03</v>
      </c>
      <c r="Q658" s="21">
        <v>11.19</v>
      </c>
      <c r="R658" s="21">
        <v>0.17</v>
      </c>
      <c r="S658" s="21">
        <v>15.75</v>
      </c>
      <c r="T658" s="21">
        <v>0.19</v>
      </c>
      <c r="U658" s="20"/>
      <c r="V658" s="20">
        <f t="shared" si="31"/>
        <v>97.92</v>
      </c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  <c r="AM658" s="20"/>
      <c r="AN658" s="20"/>
      <c r="AO658" s="20"/>
      <c r="AP658" s="20"/>
      <c r="AQ658" s="20"/>
      <c r="AR658" s="20"/>
      <c r="AS658" s="20"/>
      <c r="AT658" s="20"/>
      <c r="AU658" s="20"/>
      <c r="AV658" s="20"/>
      <c r="AW658" s="20"/>
      <c r="AX658" s="20"/>
      <c r="AY658" s="20"/>
      <c r="AZ658" s="20"/>
      <c r="BA658" s="20"/>
      <c r="BB658" s="20"/>
      <c r="BC658" s="24"/>
      <c r="BD658" s="24"/>
      <c r="BE658" s="24"/>
      <c r="BF658" s="24"/>
      <c r="BG658" s="20"/>
      <c r="BH658" s="25"/>
      <c r="BI658" s="20"/>
    </row>
    <row r="659" spans="1:61" s="18" customFormat="1" x14ac:dyDescent="0.2">
      <c r="A659" s="18" t="s">
        <v>301</v>
      </c>
      <c r="B659" s="23" t="s">
        <v>103</v>
      </c>
      <c r="C659" s="18" t="s">
        <v>112</v>
      </c>
      <c r="D659" s="18" t="s">
        <v>112</v>
      </c>
      <c r="E659" s="18" t="s">
        <v>55</v>
      </c>
      <c r="F659" s="20">
        <v>30.861000000000001</v>
      </c>
      <c r="G659" s="20">
        <v>141.3142</v>
      </c>
      <c r="H659" s="18" t="s">
        <v>557</v>
      </c>
      <c r="I659" s="19"/>
      <c r="J659" s="21">
        <v>6.0309999999999997</v>
      </c>
      <c r="K659" s="21">
        <v>54.27</v>
      </c>
      <c r="L659" s="21">
        <v>1.9</v>
      </c>
      <c r="M659" s="21">
        <v>0.24</v>
      </c>
      <c r="N659" s="21">
        <v>8.8000000000000007</v>
      </c>
      <c r="O659" s="21">
        <v>0.45</v>
      </c>
      <c r="P659" s="21">
        <v>5.65</v>
      </c>
      <c r="Q659" s="21">
        <v>10.51</v>
      </c>
      <c r="R659" s="21">
        <v>0.16</v>
      </c>
      <c r="S659" s="21">
        <v>15.85</v>
      </c>
      <c r="T659" s="21">
        <v>0.09</v>
      </c>
      <c r="U659" s="20"/>
      <c r="V659" s="20">
        <f t="shared" si="31"/>
        <v>97.920000000000016</v>
      </c>
      <c r="W659" s="20"/>
      <c r="X659" s="20"/>
      <c r="Y659" s="20">
        <v>668</v>
      </c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  <c r="AM659" s="20"/>
      <c r="AN659" s="20"/>
      <c r="AO659" s="20"/>
      <c r="AP659" s="20"/>
      <c r="AQ659" s="20"/>
      <c r="AR659" s="20"/>
      <c r="AS659" s="20"/>
      <c r="AT659" s="20"/>
      <c r="AU659" s="20"/>
      <c r="AV659" s="20"/>
      <c r="AW659" s="20"/>
      <c r="AX659" s="20"/>
      <c r="AY659" s="20"/>
      <c r="AZ659" s="20"/>
      <c r="BA659" s="20"/>
      <c r="BB659" s="20"/>
      <c r="BC659" s="24"/>
      <c r="BD659" s="24"/>
      <c r="BE659" s="24"/>
      <c r="BF659" s="24"/>
      <c r="BG659" s="20"/>
      <c r="BH659" s="25"/>
      <c r="BI659" s="20"/>
    </row>
    <row r="660" spans="1:61" s="18" customFormat="1" x14ac:dyDescent="0.2">
      <c r="A660" s="18" t="s">
        <v>301</v>
      </c>
      <c r="B660" s="23" t="s">
        <v>103</v>
      </c>
      <c r="C660" s="18" t="s">
        <v>653</v>
      </c>
      <c r="D660" s="18" t="s">
        <v>653</v>
      </c>
      <c r="E660" s="18" t="s">
        <v>55</v>
      </c>
      <c r="F660" s="20">
        <v>30.861000000000001</v>
      </c>
      <c r="G660" s="20">
        <v>141.3142</v>
      </c>
      <c r="H660" s="18" t="s">
        <v>558</v>
      </c>
      <c r="I660" s="19"/>
      <c r="J660" s="21">
        <v>9.7569999999999997</v>
      </c>
      <c r="K660" s="21">
        <v>51.34</v>
      </c>
      <c r="L660" s="21">
        <v>1.95</v>
      </c>
      <c r="M660" s="21">
        <v>0.24</v>
      </c>
      <c r="N660" s="21">
        <v>11.51</v>
      </c>
      <c r="O660" s="21">
        <v>0.71</v>
      </c>
      <c r="P660" s="21">
        <v>6.26</v>
      </c>
      <c r="Q660" s="21">
        <v>11.16</v>
      </c>
      <c r="R660" s="21">
        <v>0.2</v>
      </c>
      <c r="S660" s="21">
        <v>14.4</v>
      </c>
      <c r="T660" s="21">
        <v>0.15</v>
      </c>
      <c r="U660" s="20"/>
      <c r="V660" s="20">
        <f t="shared" si="31"/>
        <v>97.920000000000016</v>
      </c>
      <c r="W660" s="20"/>
      <c r="X660" s="20"/>
      <c r="Y660" s="20">
        <v>910</v>
      </c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  <c r="AM660" s="20"/>
      <c r="AN660" s="20"/>
      <c r="AO660" s="20"/>
      <c r="AP660" s="20"/>
      <c r="AQ660" s="20"/>
      <c r="AR660" s="20"/>
      <c r="AS660" s="20"/>
      <c r="AT660" s="20"/>
      <c r="AU660" s="20"/>
      <c r="AV660" s="20"/>
      <c r="AW660" s="20"/>
      <c r="AX660" s="20"/>
      <c r="AY660" s="20"/>
      <c r="AZ660" s="20"/>
      <c r="BA660" s="20"/>
      <c r="BB660" s="20"/>
      <c r="BC660" s="24"/>
      <c r="BD660" s="24"/>
      <c r="BE660" s="24"/>
      <c r="BF660" s="24"/>
      <c r="BG660" s="20"/>
      <c r="BH660" s="25"/>
      <c r="BI660" s="20"/>
    </row>
    <row r="661" spans="1:61" s="18" customFormat="1" x14ac:dyDescent="0.2">
      <c r="A661" s="18" t="s">
        <v>52</v>
      </c>
      <c r="B661" s="23" t="s">
        <v>53</v>
      </c>
      <c r="C661" s="18" t="s">
        <v>586</v>
      </c>
      <c r="D661" s="18" t="s">
        <v>532</v>
      </c>
      <c r="E661" s="18" t="s">
        <v>55</v>
      </c>
      <c r="F661" s="20">
        <v>32.398000000000003</v>
      </c>
      <c r="G661" s="20">
        <v>140.3655</v>
      </c>
      <c r="H661" s="26" t="s">
        <v>104</v>
      </c>
      <c r="I661" s="23">
        <v>56.64</v>
      </c>
      <c r="J661" s="27">
        <v>0.81580260977651431</v>
      </c>
      <c r="K661" s="21">
        <v>53.14</v>
      </c>
      <c r="L661" s="21">
        <v>2.67</v>
      </c>
      <c r="M661" s="21">
        <v>0.35210000000000002</v>
      </c>
      <c r="N661" s="21">
        <v>13.25</v>
      </c>
      <c r="O661" s="21">
        <v>1.1914</v>
      </c>
      <c r="P661" s="21">
        <v>4.46</v>
      </c>
      <c r="Q661" s="21">
        <v>9.01</v>
      </c>
      <c r="R661" s="21">
        <v>0.20699999999999999</v>
      </c>
      <c r="S661" s="21">
        <v>13.55</v>
      </c>
      <c r="T661" s="21">
        <v>9.5399999999999999E-2</v>
      </c>
      <c r="U661" s="20"/>
      <c r="V661" s="20">
        <f t="shared" si="31"/>
        <v>97.925899999999999</v>
      </c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  <c r="AM661" s="20"/>
      <c r="AN661" s="20"/>
      <c r="AO661" s="20"/>
      <c r="AP661" s="20"/>
      <c r="AQ661" s="20"/>
      <c r="AR661" s="20"/>
      <c r="AS661" s="20"/>
      <c r="AT661" s="20"/>
      <c r="AU661" s="20"/>
      <c r="AV661" s="20"/>
      <c r="AW661" s="20"/>
      <c r="AX661" s="20"/>
      <c r="AY661" s="20"/>
      <c r="AZ661" s="20"/>
      <c r="BA661" s="20"/>
      <c r="BB661" s="20"/>
      <c r="BC661" s="24"/>
      <c r="BD661" s="24"/>
      <c r="BE661" s="24"/>
      <c r="BF661" s="24"/>
      <c r="BG661" s="20"/>
      <c r="BH661" s="25"/>
      <c r="BI661" s="20"/>
    </row>
    <row r="662" spans="1:61" s="18" customFormat="1" x14ac:dyDescent="0.2">
      <c r="A662" s="18" t="s">
        <v>52</v>
      </c>
      <c r="B662" s="23" t="s">
        <v>53</v>
      </c>
      <c r="C662" s="18" t="s">
        <v>572</v>
      </c>
      <c r="D662" s="18" t="s">
        <v>562</v>
      </c>
      <c r="E662" s="18" t="s">
        <v>55</v>
      </c>
      <c r="F662" s="20">
        <v>32.398000000000003</v>
      </c>
      <c r="G662" s="20">
        <v>140.3655</v>
      </c>
      <c r="H662" s="26" t="s">
        <v>104</v>
      </c>
      <c r="I662" s="23">
        <v>4.55</v>
      </c>
      <c r="J662" s="27">
        <v>8.7999999999999995E-2</v>
      </c>
      <c r="K662" s="21">
        <v>55.68</v>
      </c>
      <c r="L662" s="21">
        <v>3.12</v>
      </c>
      <c r="M662" s="21">
        <v>0.37740000000000001</v>
      </c>
      <c r="N662" s="21">
        <v>11.33</v>
      </c>
      <c r="O662" s="21">
        <v>1.1035999999999999</v>
      </c>
      <c r="P662" s="21">
        <v>3.4</v>
      </c>
      <c r="Q662" s="21">
        <v>7.8</v>
      </c>
      <c r="R662" s="21">
        <v>0.24440000000000001</v>
      </c>
      <c r="S662" s="21">
        <v>14.76</v>
      </c>
      <c r="T662" s="21">
        <v>0.11219999999999999</v>
      </c>
      <c r="U662" s="20"/>
      <c r="V662" s="20">
        <f t="shared" si="31"/>
        <v>97.927600000000012</v>
      </c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  <c r="AM662" s="20"/>
      <c r="AN662" s="20"/>
      <c r="AO662" s="20"/>
      <c r="AP662" s="20"/>
      <c r="AQ662" s="20"/>
      <c r="AR662" s="20"/>
      <c r="AS662" s="20"/>
      <c r="AT662" s="20"/>
      <c r="AU662" s="20"/>
      <c r="AV662" s="20"/>
      <c r="AW662" s="20"/>
      <c r="AX662" s="20"/>
      <c r="AY662" s="20"/>
      <c r="AZ662" s="20"/>
      <c r="BA662" s="20"/>
      <c r="BB662" s="20"/>
      <c r="BC662" s="24"/>
      <c r="BD662" s="24"/>
      <c r="BE662" s="24"/>
      <c r="BF662" s="24"/>
      <c r="BG662" s="20"/>
      <c r="BH662" s="25"/>
      <c r="BI662" s="20"/>
    </row>
    <row r="663" spans="1:61" s="18" customFormat="1" x14ac:dyDescent="0.2">
      <c r="A663" s="18" t="s">
        <v>52</v>
      </c>
      <c r="B663" s="23" t="s">
        <v>53</v>
      </c>
      <c r="C663" s="26" t="s">
        <v>256</v>
      </c>
      <c r="D663" s="18" t="s">
        <v>360</v>
      </c>
      <c r="E663" s="18" t="s">
        <v>55</v>
      </c>
      <c r="F663" s="20">
        <v>32.398000000000003</v>
      </c>
      <c r="G663" s="20">
        <v>140.3655</v>
      </c>
      <c r="H663" s="26" t="s">
        <v>104</v>
      </c>
      <c r="I663" s="23">
        <v>23.19</v>
      </c>
      <c r="J663" s="27">
        <v>0.3349350547680443</v>
      </c>
      <c r="K663" s="21">
        <v>55.66</v>
      </c>
      <c r="L663" s="21">
        <v>2.81</v>
      </c>
      <c r="M663" s="21">
        <v>0.2356</v>
      </c>
      <c r="N663" s="21">
        <v>11.05</v>
      </c>
      <c r="O663" s="21">
        <v>1.0838000000000001</v>
      </c>
      <c r="P663" s="21">
        <v>3.58</v>
      </c>
      <c r="Q663" s="21">
        <v>8.49</v>
      </c>
      <c r="R663" s="21">
        <v>0.2702</v>
      </c>
      <c r="S663" s="21">
        <v>14.73</v>
      </c>
      <c r="T663" s="21">
        <v>2.7300000000000001E-2</v>
      </c>
      <c r="U663" s="20"/>
      <c r="V663" s="20">
        <f t="shared" si="31"/>
        <v>97.936899999999994</v>
      </c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  <c r="AM663" s="20"/>
      <c r="AN663" s="20"/>
      <c r="AO663" s="20"/>
      <c r="AP663" s="20"/>
      <c r="AQ663" s="20"/>
      <c r="AR663" s="20"/>
      <c r="AS663" s="20"/>
      <c r="AT663" s="20"/>
      <c r="AU663" s="20"/>
      <c r="AV663" s="20"/>
      <c r="AW663" s="20"/>
      <c r="AX663" s="20"/>
      <c r="AY663" s="20"/>
      <c r="AZ663" s="20"/>
      <c r="BA663" s="20"/>
      <c r="BB663" s="20"/>
      <c r="BC663" s="24"/>
      <c r="BD663" s="24"/>
      <c r="BE663" s="24"/>
      <c r="BF663" s="24"/>
      <c r="BG663" s="20"/>
      <c r="BH663" s="25"/>
      <c r="BI663" s="20"/>
    </row>
    <row r="664" spans="1:61" s="18" customFormat="1" x14ac:dyDescent="0.2">
      <c r="A664" s="18" t="s">
        <v>102</v>
      </c>
      <c r="B664" s="23" t="s">
        <v>103</v>
      </c>
      <c r="C664" s="18" t="s">
        <v>273</v>
      </c>
      <c r="D664" s="18" t="s">
        <v>273</v>
      </c>
      <c r="E664" s="26" t="s">
        <v>55</v>
      </c>
      <c r="F664" s="20">
        <v>30.861000000000001</v>
      </c>
      <c r="G664" s="20">
        <v>141.3142</v>
      </c>
      <c r="H664" s="26" t="s">
        <v>104</v>
      </c>
      <c r="I664" s="19"/>
      <c r="J664" s="21">
        <v>3.26</v>
      </c>
      <c r="K664" s="21">
        <v>55.29</v>
      </c>
      <c r="L664" s="21">
        <v>2.83</v>
      </c>
      <c r="M664" s="21">
        <v>0.37</v>
      </c>
      <c r="N664" s="21">
        <v>10.86</v>
      </c>
      <c r="O664" s="21">
        <v>0.94</v>
      </c>
      <c r="P664" s="21">
        <v>3.79</v>
      </c>
      <c r="Q664" s="21">
        <v>8.26</v>
      </c>
      <c r="R664" s="21">
        <v>0.19</v>
      </c>
      <c r="S664" s="21">
        <v>15.26</v>
      </c>
      <c r="T664" s="21">
        <v>0.15</v>
      </c>
      <c r="U664" s="22"/>
      <c r="V664" s="22">
        <f t="shared" si="31"/>
        <v>97.940000000000012</v>
      </c>
      <c r="W664" s="22"/>
      <c r="X664" s="22">
        <v>215</v>
      </c>
      <c r="Y664" s="22">
        <v>1565</v>
      </c>
      <c r="Z664" s="22">
        <v>17.5</v>
      </c>
      <c r="AA664" s="22">
        <v>6.93</v>
      </c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4"/>
      <c r="BD664" s="24"/>
      <c r="BE664" s="24"/>
      <c r="BF664" s="24"/>
      <c r="BG664" s="20"/>
      <c r="BH664" s="25"/>
      <c r="BI664" s="20"/>
    </row>
    <row r="665" spans="1:61" s="18" customFormat="1" x14ac:dyDescent="0.2">
      <c r="A665" s="18" t="s">
        <v>567</v>
      </c>
      <c r="B665" s="23" t="s">
        <v>103</v>
      </c>
      <c r="C665" s="18" t="s">
        <v>273</v>
      </c>
      <c r="D665" s="18" t="s">
        <v>700</v>
      </c>
      <c r="E665" s="18" t="s">
        <v>55</v>
      </c>
      <c r="F665" s="20">
        <v>30.861000000000001</v>
      </c>
      <c r="G665" s="20">
        <v>141.3142</v>
      </c>
      <c r="H665" s="18" t="s">
        <v>558</v>
      </c>
      <c r="I665" s="19"/>
      <c r="J665" s="21">
        <v>3.26</v>
      </c>
      <c r="K665" s="21">
        <v>55.29</v>
      </c>
      <c r="L665" s="21">
        <v>2.83</v>
      </c>
      <c r="M665" s="21">
        <v>0.37</v>
      </c>
      <c r="N665" s="21">
        <v>10.86</v>
      </c>
      <c r="O665" s="21">
        <v>0.94</v>
      </c>
      <c r="P665" s="21">
        <v>3.79</v>
      </c>
      <c r="Q665" s="21">
        <v>8.26</v>
      </c>
      <c r="R665" s="21">
        <v>0.19</v>
      </c>
      <c r="S665" s="21">
        <v>15.26</v>
      </c>
      <c r="T665" s="21">
        <v>0.15</v>
      </c>
      <c r="U665" s="20"/>
      <c r="V665" s="20">
        <f t="shared" si="31"/>
        <v>97.940000000000012</v>
      </c>
      <c r="W665" s="20"/>
      <c r="X665" s="20">
        <v>215</v>
      </c>
      <c r="Y665" s="20">
        <v>1565</v>
      </c>
      <c r="Z665" s="20">
        <v>17.5</v>
      </c>
      <c r="AA665" s="20">
        <v>6.93</v>
      </c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  <c r="AM665" s="20"/>
      <c r="AN665" s="20"/>
      <c r="AO665" s="20"/>
      <c r="AP665" s="20"/>
      <c r="AQ665" s="20"/>
      <c r="AR665" s="20"/>
      <c r="AS665" s="20"/>
      <c r="AT665" s="20"/>
      <c r="AU665" s="20"/>
      <c r="AV665" s="20"/>
      <c r="AW665" s="20"/>
      <c r="AX665" s="20"/>
      <c r="AY665" s="20"/>
      <c r="AZ665" s="20"/>
      <c r="BA665" s="20"/>
      <c r="BB665" s="20"/>
      <c r="BC665" s="24"/>
      <c r="BD665" s="24"/>
      <c r="BE665" s="24"/>
      <c r="BF665" s="24"/>
      <c r="BG665" s="20"/>
      <c r="BH665" s="25"/>
      <c r="BI665" s="20"/>
    </row>
    <row r="666" spans="1:61" s="18" customFormat="1" x14ac:dyDescent="0.2">
      <c r="A666" s="18" t="s">
        <v>102</v>
      </c>
      <c r="B666" s="23" t="s">
        <v>103</v>
      </c>
      <c r="C666" s="18" t="s">
        <v>273</v>
      </c>
      <c r="D666" s="18" t="s">
        <v>273</v>
      </c>
      <c r="E666" s="18" t="s">
        <v>55</v>
      </c>
      <c r="F666" s="20">
        <v>30.861000000000001</v>
      </c>
      <c r="G666" s="20">
        <v>141.3142</v>
      </c>
      <c r="H666" s="18" t="s">
        <v>558</v>
      </c>
      <c r="I666" s="19"/>
      <c r="J666" s="21">
        <v>3.26</v>
      </c>
      <c r="K666" s="21">
        <v>55.29</v>
      </c>
      <c r="L666" s="21">
        <v>2.83</v>
      </c>
      <c r="M666" s="21">
        <v>0.37</v>
      </c>
      <c r="N666" s="21">
        <v>10.86</v>
      </c>
      <c r="O666" s="21">
        <v>0.94</v>
      </c>
      <c r="P666" s="21">
        <v>3.79</v>
      </c>
      <c r="Q666" s="21">
        <v>8.26</v>
      </c>
      <c r="R666" s="21">
        <v>0.19</v>
      </c>
      <c r="S666" s="21">
        <v>15.26</v>
      </c>
      <c r="T666" s="21">
        <v>0.15</v>
      </c>
      <c r="U666" s="20"/>
      <c r="V666" s="20">
        <f t="shared" si="31"/>
        <v>97.940000000000012</v>
      </c>
      <c r="W666" s="20">
        <v>2.2000000000000002</v>
      </c>
      <c r="X666" s="20">
        <v>215</v>
      </c>
      <c r="Y666" s="20">
        <v>1565</v>
      </c>
      <c r="Z666" s="20">
        <v>17.5</v>
      </c>
      <c r="AA666" s="20">
        <v>6.93</v>
      </c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  <c r="AM666" s="20"/>
      <c r="AN666" s="20"/>
      <c r="AO666" s="20"/>
      <c r="AP666" s="20"/>
      <c r="AQ666" s="20"/>
      <c r="AR666" s="20"/>
      <c r="AS666" s="20"/>
      <c r="AT666" s="20"/>
      <c r="AU666" s="20"/>
      <c r="AV666" s="20"/>
      <c r="AW666" s="20"/>
      <c r="AX666" s="20"/>
      <c r="AY666" s="20"/>
      <c r="AZ666" s="20"/>
      <c r="BA666" s="20"/>
      <c r="BB666" s="20"/>
      <c r="BC666" s="24"/>
      <c r="BD666" s="24"/>
      <c r="BE666" s="24"/>
      <c r="BF666" s="24"/>
      <c r="BG666" s="20"/>
      <c r="BH666" s="25"/>
      <c r="BI666" s="20"/>
    </row>
    <row r="667" spans="1:61" s="18" customFormat="1" x14ac:dyDescent="0.2">
      <c r="A667" s="18" t="s">
        <v>301</v>
      </c>
      <c r="B667" s="23" t="s">
        <v>103</v>
      </c>
      <c r="C667" s="18" t="s">
        <v>279</v>
      </c>
      <c r="D667" s="18" t="s">
        <v>279</v>
      </c>
      <c r="E667" s="18" t="s">
        <v>55</v>
      </c>
      <c r="F667" s="20">
        <v>30.861000000000001</v>
      </c>
      <c r="G667" s="20">
        <v>141.3142</v>
      </c>
      <c r="H667" s="18" t="s">
        <v>558</v>
      </c>
      <c r="I667" s="19"/>
      <c r="J667" s="21">
        <v>33.256999999999998</v>
      </c>
      <c r="K667" s="21">
        <v>55.99</v>
      </c>
      <c r="L667" s="21">
        <v>3</v>
      </c>
      <c r="M667" s="21">
        <v>0.39</v>
      </c>
      <c r="N667" s="21">
        <v>11.08</v>
      </c>
      <c r="O667" s="21">
        <v>1.04</v>
      </c>
      <c r="P667" s="21">
        <v>3.31</v>
      </c>
      <c r="Q667" s="21">
        <v>7.95</v>
      </c>
      <c r="R667" s="21">
        <v>0.24</v>
      </c>
      <c r="S667" s="21">
        <v>14.82</v>
      </c>
      <c r="T667" s="21">
        <v>0.12</v>
      </c>
      <c r="U667" s="20"/>
      <c r="V667" s="20">
        <f t="shared" si="31"/>
        <v>97.940000000000026</v>
      </c>
      <c r="W667" s="20"/>
      <c r="X667" s="20"/>
      <c r="Y667" s="20">
        <v>1810</v>
      </c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  <c r="AM667" s="20"/>
      <c r="AN667" s="20"/>
      <c r="AO667" s="20"/>
      <c r="AP667" s="20"/>
      <c r="AQ667" s="20"/>
      <c r="AR667" s="20"/>
      <c r="AS667" s="20"/>
      <c r="AT667" s="20"/>
      <c r="AU667" s="20"/>
      <c r="AV667" s="20"/>
      <c r="AW667" s="20"/>
      <c r="AX667" s="20"/>
      <c r="AY667" s="20"/>
      <c r="AZ667" s="20"/>
      <c r="BA667" s="20"/>
      <c r="BB667" s="20"/>
      <c r="BC667" s="24"/>
      <c r="BD667" s="24"/>
      <c r="BE667" s="24"/>
      <c r="BF667" s="24"/>
      <c r="BG667" s="20"/>
      <c r="BH667" s="25"/>
      <c r="BI667" s="20"/>
    </row>
    <row r="668" spans="1:61" s="18" customFormat="1" x14ac:dyDescent="0.2">
      <c r="A668" s="18" t="s">
        <v>52</v>
      </c>
      <c r="B668" s="23" t="s">
        <v>53</v>
      </c>
      <c r="C668" s="26" t="s">
        <v>263</v>
      </c>
      <c r="D668" s="18" t="s">
        <v>451</v>
      </c>
      <c r="E668" s="18" t="s">
        <v>55</v>
      </c>
      <c r="F668" s="20">
        <v>32.398000000000003</v>
      </c>
      <c r="G668" s="20">
        <v>140.3655</v>
      </c>
      <c r="H668" s="26" t="s">
        <v>104</v>
      </c>
      <c r="I668" s="23">
        <v>50.45</v>
      </c>
      <c r="J668" s="27">
        <v>0.71436679237503176</v>
      </c>
      <c r="K668" s="21">
        <v>55.48</v>
      </c>
      <c r="L668" s="21">
        <v>2.98</v>
      </c>
      <c r="M668" s="21">
        <v>0.36449999999999999</v>
      </c>
      <c r="N668" s="21">
        <v>12.24</v>
      </c>
      <c r="O668" s="21">
        <v>1.1109</v>
      </c>
      <c r="P668" s="21">
        <v>3.35</v>
      </c>
      <c r="Q668" s="21">
        <v>7.77</v>
      </c>
      <c r="R668" s="21">
        <v>0.26840000000000003</v>
      </c>
      <c r="S668" s="21">
        <v>14.31</v>
      </c>
      <c r="T668" s="21">
        <v>6.8699999999999997E-2</v>
      </c>
      <c r="U668" s="20"/>
      <c r="V668" s="20">
        <f t="shared" si="31"/>
        <v>97.942499999999995</v>
      </c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  <c r="AJ668" s="20"/>
      <c r="AK668" s="20"/>
      <c r="AL668" s="20"/>
      <c r="AM668" s="20"/>
      <c r="AN668" s="20"/>
      <c r="AO668" s="20"/>
      <c r="AP668" s="20"/>
      <c r="AQ668" s="20"/>
      <c r="AR668" s="20"/>
      <c r="AS668" s="20"/>
      <c r="AT668" s="20"/>
      <c r="AU668" s="20"/>
      <c r="AV668" s="20"/>
      <c r="AW668" s="20"/>
      <c r="AX668" s="20"/>
      <c r="AY668" s="20"/>
      <c r="AZ668" s="20"/>
      <c r="BA668" s="20"/>
      <c r="BB668" s="20"/>
      <c r="BC668" s="24"/>
      <c r="BD668" s="24"/>
      <c r="BE668" s="24"/>
      <c r="BF668" s="24"/>
      <c r="BG668" s="20"/>
      <c r="BH668" s="25"/>
      <c r="BI668" s="20"/>
    </row>
    <row r="669" spans="1:61" s="18" customFormat="1" x14ac:dyDescent="0.2">
      <c r="A669" s="18" t="s">
        <v>52</v>
      </c>
      <c r="B669" s="23" t="s">
        <v>53</v>
      </c>
      <c r="C669" s="26" t="s">
        <v>262</v>
      </c>
      <c r="D669" s="18" t="s">
        <v>432</v>
      </c>
      <c r="E669" s="18" t="s">
        <v>55</v>
      </c>
      <c r="F669" s="20">
        <v>32.398000000000003</v>
      </c>
      <c r="G669" s="20">
        <v>140.3655</v>
      </c>
      <c r="H669" s="26" t="s">
        <v>104</v>
      </c>
      <c r="I669" s="23">
        <v>47.99</v>
      </c>
      <c r="J669" s="27">
        <v>0.67405465815731813</v>
      </c>
      <c r="K669" s="21">
        <v>55.05</v>
      </c>
      <c r="L669" s="21">
        <v>2.82</v>
      </c>
      <c r="M669" s="21">
        <v>0.2999</v>
      </c>
      <c r="N669" s="21">
        <v>12.44</v>
      </c>
      <c r="O669" s="21">
        <v>1.1493</v>
      </c>
      <c r="P669" s="21">
        <v>3.65</v>
      </c>
      <c r="Q669" s="21">
        <v>8.17</v>
      </c>
      <c r="R669" s="21">
        <v>0.17480000000000001</v>
      </c>
      <c r="S669" s="21">
        <v>14.08</v>
      </c>
      <c r="T669" s="21">
        <v>0.1113</v>
      </c>
      <c r="U669" s="20"/>
      <c r="V669" s="20">
        <f t="shared" si="31"/>
        <v>97.945300000000003</v>
      </c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  <c r="AM669" s="20"/>
      <c r="AN669" s="20"/>
      <c r="AO669" s="20"/>
      <c r="AP669" s="20"/>
      <c r="AQ669" s="20"/>
      <c r="AR669" s="20"/>
      <c r="AS669" s="20"/>
      <c r="AT669" s="20"/>
      <c r="AU669" s="20"/>
      <c r="AV669" s="20"/>
      <c r="AW669" s="20"/>
      <c r="AX669" s="20"/>
      <c r="AY669" s="20"/>
      <c r="AZ669" s="20"/>
      <c r="BA669" s="20"/>
      <c r="BB669" s="20"/>
      <c r="BC669" s="24"/>
      <c r="BD669" s="24"/>
      <c r="BE669" s="24"/>
      <c r="BF669" s="24"/>
      <c r="BG669" s="20"/>
      <c r="BH669" s="25"/>
      <c r="BI669" s="20"/>
    </row>
    <row r="670" spans="1:61" s="18" customFormat="1" x14ac:dyDescent="0.2">
      <c r="A670" s="18" t="s">
        <v>242</v>
      </c>
      <c r="B670" s="23" t="s">
        <v>103</v>
      </c>
      <c r="C670" s="18" t="s">
        <v>614</v>
      </c>
      <c r="D670" s="18" t="s">
        <v>244</v>
      </c>
      <c r="E670" s="26" t="s">
        <v>55</v>
      </c>
      <c r="F670" s="20">
        <v>30.861000000000001</v>
      </c>
      <c r="G670" s="20">
        <v>141.3142</v>
      </c>
      <c r="H670" s="18" t="s">
        <v>175</v>
      </c>
      <c r="I670" s="19"/>
      <c r="J670" s="21">
        <v>24</v>
      </c>
      <c r="K670" s="21">
        <v>56.38</v>
      </c>
      <c r="L670" s="21">
        <v>2.76</v>
      </c>
      <c r="M670" s="21">
        <v>0.47</v>
      </c>
      <c r="N670" s="21">
        <v>12.43</v>
      </c>
      <c r="O670" s="21">
        <v>1.1599999999999999</v>
      </c>
      <c r="P670" s="21">
        <v>3.6</v>
      </c>
      <c r="Q670" s="21">
        <v>8.16</v>
      </c>
      <c r="R670" s="21">
        <v>0.26</v>
      </c>
      <c r="S670" s="21">
        <v>14.77</v>
      </c>
      <c r="T670" s="21"/>
      <c r="U670" s="20"/>
      <c r="V670" s="20">
        <v>97.95</v>
      </c>
      <c r="W670" s="20"/>
      <c r="X670" s="20"/>
      <c r="Y670" s="20"/>
      <c r="Z670" s="20"/>
      <c r="AA670" s="20"/>
      <c r="AB670" s="20">
        <v>38</v>
      </c>
      <c r="AC670" s="20">
        <v>7.9</v>
      </c>
      <c r="AD670" s="20">
        <v>169</v>
      </c>
      <c r="AE670" s="20">
        <v>28.1</v>
      </c>
      <c r="AF670" s="20">
        <v>56.9</v>
      </c>
      <c r="AG670" s="20">
        <v>0.59599999999999997</v>
      </c>
      <c r="AH670" s="20">
        <v>0.64</v>
      </c>
      <c r="AI670" s="20">
        <v>76</v>
      </c>
      <c r="AJ670" s="20">
        <v>2.61</v>
      </c>
      <c r="AK670" s="20">
        <v>7.96</v>
      </c>
      <c r="AL670" s="20">
        <v>1.49</v>
      </c>
      <c r="AM670" s="20">
        <v>7.87</v>
      </c>
      <c r="AN670" s="20">
        <v>2.64</v>
      </c>
      <c r="AO670" s="20">
        <v>0.96</v>
      </c>
      <c r="AP670" s="20">
        <v>3.89</v>
      </c>
      <c r="AQ670" s="20"/>
      <c r="AR670" s="20">
        <v>4.6900000000000004</v>
      </c>
      <c r="AS670" s="20"/>
      <c r="AT670" s="20">
        <v>3</v>
      </c>
      <c r="AU670" s="20"/>
      <c r="AV670" s="20">
        <v>2.95</v>
      </c>
      <c r="AW670" s="20"/>
      <c r="AX670" s="20">
        <v>1.88</v>
      </c>
      <c r="AY670" s="20">
        <v>4.2000000000000003E-2</v>
      </c>
      <c r="AZ670" s="20">
        <v>2.74</v>
      </c>
      <c r="BA670" s="20">
        <v>0.19</v>
      </c>
      <c r="BB670" s="20">
        <v>0.17</v>
      </c>
      <c r="BC670" s="24">
        <f>AI670/BA670</f>
        <v>400</v>
      </c>
      <c r="BD670" s="24">
        <f>AC670/BA670</f>
        <v>41.578947368421055</v>
      </c>
      <c r="BE670" s="24">
        <f>BA670/AG670</f>
        <v>0.31879194630872487</v>
      </c>
      <c r="BF670" s="24">
        <f>AH670/AI670</f>
        <v>8.4210526315789472E-3</v>
      </c>
      <c r="BG670" s="20"/>
      <c r="BH670" s="25">
        <f>AJ670/AV670</f>
        <v>0.88474576271186434</v>
      </c>
      <c r="BI670" s="20">
        <f>AJ670/AN670</f>
        <v>0.98863636363636354</v>
      </c>
    </row>
    <row r="671" spans="1:61" s="18" customFormat="1" x14ac:dyDescent="0.2">
      <c r="A671" s="18" t="s">
        <v>242</v>
      </c>
      <c r="B671" s="23" t="s">
        <v>103</v>
      </c>
      <c r="C671" s="18" t="s">
        <v>600</v>
      </c>
      <c r="D671" s="18" t="s">
        <v>601</v>
      </c>
      <c r="E671" s="26" t="s">
        <v>55</v>
      </c>
      <c r="F671" s="20">
        <v>30.861000000000001</v>
      </c>
      <c r="G671" s="20">
        <v>141.3142</v>
      </c>
      <c r="H671" s="18" t="s">
        <v>175</v>
      </c>
      <c r="I671" s="19">
        <v>49.2</v>
      </c>
      <c r="J671" s="21">
        <v>1.8</v>
      </c>
      <c r="K671" s="21">
        <v>54.09</v>
      </c>
      <c r="L671" s="21">
        <v>2.41</v>
      </c>
      <c r="M671" s="21">
        <v>0.4</v>
      </c>
      <c r="N671" s="21">
        <v>13.39</v>
      </c>
      <c r="O671" s="21">
        <v>0.97</v>
      </c>
      <c r="P671" s="21">
        <v>4.47</v>
      </c>
      <c r="Q671" s="21">
        <v>9.64</v>
      </c>
      <c r="R671" s="21">
        <v>0.12</v>
      </c>
      <c r="S671" s="21">
        <v>14.5</v>
      </c>
      <c r="T671" s="21"/>
      <c r="U671" s="20"/>
      <c r="V671" s="20">
        <v>97.95</v>
      </c>
      <c r="W671" s="20"/>
      <c r="X671" s="20"/>
      <c r="Y671" s="20"/>
      <c r="Z671" s="20"/>
      <c r="AA671" s="20"/>
      <c r="AB671" s="20">
        <v>49</v>
      </c>
      <c r="AC671" s="20">
        <v>6.2</v>
      </c>
      <c r="AD671" s="20">
        <v>152</v>
      </c>
      <c r="AE671" s="20">
        <v>22.9</v>
      </c>
      <c r="AF671" s="20">
        <v>41.7</v>
      </c>
      <c r="AG671" s="20">
        <v>0.495</v>
      </c>
      <c r="AH671" s="20">
        <v>0.46</v>
      </c>
      <c r="AI671" s="20">
        <v>72</v>
      </c>
      <c r="AJ671" s="20">
        <v>2.29</v>
      </c>
      <c r="AK671" s="20">
        <v>6.24</v>
      </c>
      <c r="AL671" s="20">
        <v>1.19</v>
      </c>
      <c r="AM671" s="20">
        <v>6.65</v>
      </c>
      <c r="AN671" s="20">
        <v>2.2400000000000002</v>
      </c>
      <c r="AO671" s="20">
        <v>0.72</v>
      </c>
      <c r="AP671" s="20">
        <v>3.02</v>
      </c>
      <c r="AQ671" s="20"/>
      <c r="AR671" s="20">
        <v>3.8</v>
      </c>
      <c r="AS671" s="20"/>
      <c r="AT671" s="20">
        <v>2.4300000000000002</v>
      </c>
      <c r="AU671" s="20"/>
      <c r="AV671" s="20">
        <v>2.64</v>
      </c>
      <c r="AW671" s="20"/>
      <c r="AX671" s="20">
        <v>1.42</v>
      </c>
      <c r="AY671" s="20">
        <v>3.1E-2</v>
      </c>
      <c r="AZ671" s="20">
        <v>2.19</v>
      </c>
      <c r="BA671" s="20">
        <v>0.19</v>
      </c>
      <c r="BB671" s="20">
        <v>0.15</v>
      </c>
      <c r="BC671" s="24">
        <f>AI671/BA671</f>
        <v>378.9473684210526</v>
      </c>
      <c r="BD671" s="24">
        <f>AC671/BA671</f>
        <v>32.631578947368425</v>
      </c>
      <c r="BE671" s="24">
        <f>BA671/AG671</f>
        <v>0.38383838383838387</v>
      </c>
      <c r="BF671" s="24">
        <f>AH671/AI671</f>
        <v>6.3888888888888893E-3</v>
      </c>
      <c r="BG671" s="20"/>
      <c r="BH671" s="25">
        <f>AJ671/AV671</f>
        <v>0.86742424242424243</v>
      </c>
      <c r="BI671" s="20">
        <f>AJ671/AN671</f>
        <v>1.0223214285714284</v>
      </c>
    </row>
    <row r="672" spans="1:61" s="18" customFormat="1" x14ac:dyDescent="0.2">
      <c r="A672" s="18" t="s">
        <v>242</v>
      </c>
      <c r="B672" s="19" t="s">
        <v>303</v>
      </c>
      <c r="C672" s="18" t="s">
        <v>611</v>
      </c>
      <c r="D672" s="18" t="s">
        <v>250</v>
      </c>
      <c r="E672" s="26" t="s">
        <v>55</v>
      </c>
      <c r="F672" s="20">
        <v>30.861000000000001</v>
      </c>
      <c r="G672" s="20">
        <v>141.3142</v>
      </c>
      <c r="H672" s="18" t="s">
        <v>175</v>
      </c>
      <c r="I672" s="19">
        <v>53.7</v>
      </c>
      <c r="J672" s="21">
        <v>10.8</v>
      </c>
      <c r="K672" s="21">
        <v>54.24</v>
      </c>
      <c r="L672" s="21">
        <v>2.35</v>
      </c>
      <c r="M672" s="21">
        <v>0.32</v>
      </c>
      <c r="N672" s="21">
        <v>13.16</v>
      </c>
      <c r="O672" s="21">
        <v>1.07</v>
      </c>
      <c r="P672" s="21">
        <v>4.68</v>
      </c>
      <c r="Q672" s="21">
        <v>9.6300000000000008</v>
      </c>
      <c r="R672" s="21">
        <v>0.1</v>
      </c>
      <c r="S672" s="21">
        <v>14.46</v>
      </c>
      <c r="T672" s="21"/>
      <c r="U672" s="20"/>
      <c r="V672" s="20">
        <v>97.95</v>
      </c>
      <c r="W672" s="20"/>
      <c r="X672" s="20"/>
      <c r="Y672" s="20"/>
      <c r="Z672" s="20">
        <v>35</v>
      </c>
      <c r="AA672" s="20">
        <v>8.5</v>
      </c>
      <c r="AB672" s="20">
        <v>53</v>
      </c>
      <c r="AC672" s="20">
        <v>4.9000000000000004</v>
      </c>
      <c r="AD672" s="20">
        <v>162</v>
      </c>
      <c r="AE672" s="20">
        <v>25.4</v>
      </c>
      <c r="AF672" s="20">
        <v>46.7</v>
      </c>
      <c r="AG672" s="20">
        <v>0.185</v>
      </c>
      <c r="AH672" s="20">
        <v>0.76</v>
      </c>
      <c r="AI672" s="20">
        <v>83</v>
      </c>
      <c r="AJ672" s="20">
        <v>1.5</v>
      </c>
      <c r="AK672" s="20">
        <v>5.03</v>
      </c>
      <c r="AL672" s="20">
        <v>1</v>
      </c>
      <c r="AM672" s="20">
        <v>5.9</v>
      </c>
      <c r="AN672" s="20">
        <v>2.4</v>
      </c>
      <c r="AO672" s="20">
        <v>0.88</v>
      </c>
      <c r="AP672" s="20">
        <v>3.23</v>
      </c>
      <c r="AQ672" s="20"/>
      <c r="AR672" s="20">
        <v>4.01</v>
      </c>
      <c r="AS672" s="20"/>
      <c r="AT672" s="20">
        <v>2.64</v>
      </c>
      <c r="AU672" s="20"/>
      <c r="AV672" s="20">
        <v>2.64</v>
      </c>
      <c r="AW672" s="20"/>
      <c r="AX672" s="20">
        <v>1.45</v>
      </c>
      <c r="AY672" s="20">
        <v>1.9E-2</v>
      </c>
      <c r="AZ672" s="20">
        <v>3.95</v>
      </c>
      <c r="BA672" s="20">
        <v>0.08</v>
      </c>
      <c r="BB672" s="20">
        <v>7.0000000000000007E-2</v>
      </c>
      <c r="BC672" s="24">
        <f>AI672/BA672</f>
        <v>1037.5</v>
      </c>
      <c r="BD672" s="24">
        <f>AC672/BA672</f>
        <v>61.25</v>
      </c>
      <c r="BE672" s="24">
        <f>BA672/AG672</f>
        <v>0.43243243243243246</v>
      </c>
      <c r="BF672" s="24">
        <f>AH672/AI672</f>
        <v>9.1566265060240969E-3</v>
      </c>
      <c r="BG672" s="20"/>
      <c r="BH672" s="25">
        <f>AJ672/AV672</f>
        <v>0.56818181818181812</v>
      </c>
      <c r="BI672" s="20">
        <f>AJ672/AN672</f>
        <v>0.625</v>
      </c>
    </row>
    <row r="673" spans="1:61" s="18" customFormat="1" x14ac:dyDescent="0.2">
      <c r="A673" s="18" t="s">
        <v>102</v>
      </c>
      <c r="B673" s="23" t="s">
        <v>103</v>
      </c>
      <c r="C673" s="18" t="s">
        <v>566</v>
      </c>
      <c r="D673" s="18" t="s">
        <v>566</v>
      </c>
      <c r="E673" s="18" t="s">
        <v>55</v>
      </c>
      <c r="F673" s="20">
        <v>30.861000000000001</v>
      </c>
      <c r="G673" s="20">
        <v>141.3142</v>
      </c>
      <c r="H673" s="18" t="s">
        <v>558</v>
      </c>
      <c r="I673" s="19"/>
      <c r="J673" s="21">
        <v>29.61</v>
      </c>
      <c r="K673" s="21">
        <v>55.99</v>
      </c>
      <c r="L673" s="21">
        <v>3</v>
      </c>
      <c r="M673" s="21">
        <v>0.4</v>
      </c>
      <c r="N673" s="21">
        <v>11.08</v>
      </c>
      <c r="O673" s="21">
        <v>1.04</v>
      </c>
      <c r="P673" s="21">
        <v>3.31</v>
      </c>
      <c r="Q673" s="21">
        <v>7.95</v>
      </c>
      <c r="R673" s="21">
        <v>0.24</v>
      </c>
      <c r="S673" s="21">
        <v>14.82</v>
      </c>
      <c r="T673" s="21">
        <v>0.12</v>
      </c>
      <c r="U673" s="20"/>
      <c r="V673" s="20">
        <f t="shared" ref="V673:V690" si="32">SUM(K673:T673)</f>
        <v>97.950000000000017</v>
      </c>
      <c r="W673" s="20">
        <v>2.2000000000000002</v>
      </c>
      <c r="X673" s="20">
        <v>226</v>
      </c>
      <c r="Y673" s="20">
        <v>1810</v>
      </c>
      <c r="Z673" s="20">
        <v>21.2</v>
      </c>
      <c r="AA673" s="20">
        <v>6.7</v>
      </c>
      <c r="AB673" s="20"/>
      <c r="AC673" s="20"/>
      <c r="AD673" s="20"/>
      <c r="AE673" s="20"/>
      <c r="AF673" s="20"/>
      <c r="AG673" s="20"/>
      <c r="AH673" s="20"/>
      <c r="AI673" s="20"/>
      <c r="AJ673" s="20"/>
      <c r="AK673" s="20"/>
      <c r="AL673" s="20"/>
      <c r="AM673" s="20"/>
      <c r="AN673" s="20"/>
      <c r="AO673" s="20"/>
      <c r="AP673" s="20"/>
      <c r="AQ673" s="20"/>
      <c r="AR673" s="20"/>
      <c r="AS673" s="20"/>
      <c r="AT673" s="20"/>
      <c r="AU673" s="20"/>
      <c r="AV673" s="20"/>
      <c r="AW673" s="20"/>
      <c r="AX673" s="20"/>
      <c r="AY673" s="20"/>
      <c r="AZ673" s="20"/>
      <c r="BA673" s="20"/>
      <c r="BB673" s="20"/>
      <c r="BC673" s="24"/>
      <c r="BD673" s="24"/>
      <c r="BE673" s="24"/>
      <c r="BF673" s="24"/>
      <c r="BG673" s="20"/>
      <c r="BH673" s="25"/>
      <c r="BI673" s="20"/>
    </row>
    <row r="674" spans="1:61" s="18" customFormat="1" x14ac:dyDescent="0.2">
      <c r="A674" s="18" t="s">
        <v>102</v>
      </c>
      <c r="B674" s="23" t="s">
        <v>103</v>
      </c>
      <c r="C674" s="18" t="s">
        <v>279</v>
      </c>
      <c r="D674" s="18" t="s">
        <v>279</v>
      </c>
      <c r="E674" s="26" t="s">
        <v>55</v>
      </c>
      <c r="F674" s="20">
        <v>30.861000000000001</v>
      </c>
      <c r="G674" s="20">
        <v>141.3142</v>
      </c>
      <c r="H674" s="26" t="s">
        <v>104</v>
      </c>
      <c r="I674" s="19"/>
      <c r="J674" s="21">
        <v>29.6</v>
      </c>
      <c r="K674" s="21">
        <v>55.99</v>
      </c>
      <c r="L674" s="21">
        <v>3</v>
      </c>
      <c r="M674" s="21">
        <v>0.4</v>
      </c>
      <c r="N674" s="21">
        <v>11.08</v>
      </c>
      <c r="O674" s="21">
        <v>1.04</v>
      </c>
      <c r="P674" s="21">
        <v>3.31</v>
      </c>
      <c r="Q674" s="21">
        <v>7.95</v>
      </c>
      <c r="R674" s="21">
        <v>0.24</v>
      </c>
      <c r="S674" s="21">
        <v>14.82</v>
      </c>
      <c r="T674" s="21">
        <v>0.12</v>
      </c>
      <c r="U674" s="22"/>
      <c r="V674" s="22">
        <f t="shared" si="32"/>
        <v>97.950000000000017</v>
      </c>
      <c r="W674" s="22"/>
      <c r="X674" s="22">
        <v>226</v>
      </c>
      <c r="Y674" s="22">
        <v>1810</v>
      </c>
      <c r="Z674" s="22">
        <v>21.2</v>
      </c>
      <c r="AA674" s="22">
        <v>6.7</v>
      </c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4"/>
      <c r="BD674" s="24"/>
      <c r="BE674" s="24"/>
      <c r="BF674" s="24"/>
      <c r="BG674" s="20"/>
      <c r="BH674" s="25"/>
      <c r="BI674" s="20"/>
    </row>
    <row r="675" spans="1:61" s="18" customFormat="1" x14ac:dyDescent="0.2">
      <c r="A675" s="18" t="s">
        <v>567</v>
      </c>
      <c r="B675" s="23" t="s">
        <v>103</v>
      </c>
      <c r="C675" s="18" t="s">
        <v>279</v>
      </c>
      <c r="D675" s="18" t="s">
        <v>619</v>
      </c>
      <c r="E675" s="18" t="s">
        <v>55</v>
      </c>
      <c r="F675" s="20">
        <v>30.861000000000001</v>
      </c>
      <c r="G675" s="20">
        <v>141.3142</v>
      </c>
      <c r="H675" s="18" t="s">
        <v>558</v>
      </c>
      <c r="I675" s="19"/>
      <c r="J675" s="21">
        <v>29.599999999999998</v>
      </c>
      <c r="K675" s="21">
        <v>55.99</v>
      </c>
      <c r="L675" s="21">
        <v>3</v>
      </c>
      <c r="M675" s="21">
        <v>0.4</v>
      </c>
      <c r="N675" s="21">
        <v>11.08</v>
      </c>
      <c r="O675" s="21">
        <v>1.04</v>
      </c>
      <c r="P675" s="21">
        <v>3.31</v>
      </c>
      <c r="Q675" s="21">
        <v>7.95</v>
      </c>
      <c r="R675" s="21">
        <v>0.24</v>
      </c>
      <c r="S675" s="21">
        <v>14.82</v>
      </c>
      <c r="T675" s="21">
        <v>0.12</v>
      </c>
      <c r="U675" s="20"/>
      <c r="V675" s="20">
        <f t="shared" si="32"/>
        <v>97.950000000000017</v>
      </c>
      <c r="W675" s="20"/>
      <c r="X675" s="20">
        <v>226</v>
      </c>
      <c r="Y675" s="20">
        <v>1810</v>
      </c>
      <c r="Z675" s="20">
        <v>21.2</v>
      </c>
      <c r="AA675" s="20">
        <v>6.7</v>
      </c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  <c r="AM675" s="20"/>
      <c r="AN675" s="20"/>
      <c r="AO675" s="20"/>
      <c r="AP675" s="20"/>
      <c r="AQ675" s="20"/>
      <c r="AR675" s="20"/>
      <c r="AS675" s="20"/>
      <c r="AT675" s="20"/>
      <c r="AU675" s="20"/>
      <c r="AV675" s="20"/>
      <c r="AW675" s="20"/>
      <c r="AX675" s="20"/>
      <c r="AY675" s="20"/>
      <c r="AZ675" s="20"/>
      <c r="BA675" s="20"/>
      <c r="BB675" s="20"/>
      <c r="BC675" s="24"/>
      <c r="BD675" s="24"/>
      <c r="BE675" s="24"/>
      <c r="BF675" s="24"/>
      <c r="BG675" s="20"/>
      <c r="BH675" s="25"/>
      <c r="BI675" s="20"/>
    </row>
    <row r="676" spans="1:61" s="18" customFormat="1" x14ac:dyDescent="0.2">
      <c r="A676" s="18" t="s">
        <v>52</v>
      </c>
      <c r="B676" s="23" t="s">
        <v>53</v>
      </c>
      <c r="C676" s="26" t="s">
        <v>251</v>
      </c>
      <c r="D676" s="18" t="s">
        <v>307</v>
      </c>
      <c r="E676" s="18" t="s">
        <v>55</v>
      </c>
      <c r="F676" s="20">
        <v>32.398000000000003</v>
      </c>
      <c r="G676" s="20">
        <v>140.3655</v>
      </c>
      <c r="H676" s="26" t="s">
        <v>104</v>
      </c>
      <c r="I676" s="23">
        <v>2.41</v>
      </c>
      <c r="J676" s="27">
        <v>4.3829181494661924E-2</v>
      </c>
      <c r="K676" s="21">
        <v>53.31</v>
      </c>
      <c r="L676" s="21">
        <v>2.39</v>
      </c>
      <c r="M676" s="21">
        <v>0.2697</v>
      </c>
      <c r="N676" s="21">
        <v>14</v>
      </c>
      <c r="O676" s="21">
        <v>1.1304000000000001</v>
      </c>
      <c r="P676" s="21">
        <v>4.53</v>
      </c>
      <c r="Q676" s="21">
        <v>9.34</v>
      </c>
      <c r="R676" s="21">
        <v>0.21479999999999999</v>
      </c>
      <c r="S676" s="21">
        <v>12.65</v>
      </c>
      <c r="T676" s="21">
        <v>0.1207</v>
      </c>
      <c r="U676" s="20"/>
      <c r="V676" s="20">
        <f t="shared" si="32"/>
        <v>97.955600000000004</v>
      </c>
      <c r="W676" s="20"/>
      <c r="X676" s="20"/>
      <c r="Y676" s="20"/>
      <c r="Z676" s="20"/>
      <c r="AA676" s="20">
        <v>5.85</v>
      </c>
      <c r="AB676" s="20">
        <v>59.17</v>
      </c>
      <c r="AC676" s="20">
        <v>3.36</v>
      </c>
      <c r="AD676" s="20">
        <v>137.19</v>
      </c>
      <c r="AE676" s="20">
        <v>19.84</v>
      </c>
      <c r="AF676" s="20">
        <v>30</v>
      </c>
      <c r="AG676" s="20">
        <v>0.254</v>
      </c>
      <c r="AH676" s="20">
        <v>0.36199999999999999</v>
      </c>
      <c r="AI676" s="20">
        <v>75.23</v>
      </c>
      <c r="AJ676" s="20">
        <v>1.5389999999999999</v>
      </c>
      <c r="AK676" s="20">
        <v>5.01</v>
      </c>
      <c r="AL676" s="20">
        <v>0.91400000000000003</v>
      </c>
      <c r="AM676" s="20">
        <v>5.15</v>
      </c>
      <c r="AN676" s="20">
        <v>1.85</v>
      </c>
      <c r="AO676" s="20">
        <v>0.83599999999999997</v>
      </c>
      <c r="AP676" s="20">
        <v>2.71</v>
      </c>
      <c r="AQ676" s="20">
        <v>0.51900000000000002</v>
      </c>
      <c r="AR676" s="20">
        <v>3.54</v>
      </c>
      <c r="AS676" s="20">
        <v>0.78600000000000003</v>
      </c>
      <c r="AT676" s="20">
        <v>2.2400000000000002</v>
      </c>
      <c r="AU676" s="20">
        <v>0.40100000000000002</v>
      </c>
      <c r="AV676" s="20">
        <v>2.25</v>
      </c>
      <c r="AW676" s="20">
        <v>0.377</v>
      </c>
      <c r="AX676" s="20">
        <v>1.24</v>
      </c>
      <c r="AY676" s="20">
        <v>0.12</v>
      </c>
      <c r="AZ676" s="20">
        <v>1.91</v>
      </c>
      <c r="BA676" s="20">
        <v>0.159</v>
      </c>
      <c r="BB676" s="20">
        <v>0.12</v>
      </c>
      <c r="BC676" s="24">
        <f>AI676/BA676</f>
        <v>473.14465408805034</v>
      </c>
      <c r="BD676" s="24">
        <f>AC676/BA676</f>
        <v>21.132075471698112</v>
      </c>
      <c r="BE676" s="24">
        <f>BA676/AG676</f>
        <v>0.62598425196850394</v>
      </c>
      <c r="BF676" s="24">
        <f>AH676/AI676</f>
        <v>4.811910142230493E-3</v>
      </c>
      <c r="BG676" s="20"/>
      <c r="BH676" s="25">
        <f>AJ676/AV676</f>
        <v>0.68399999999999994</v>
      </c>
      <c r="BI676" s="20">
        <f>AJ676/AN676</f>
        <v>0.83189189189189183</v>
      </c>
    </row>
    <row r="677" spans="1:61" s="18" customFormat="1" x14ac:dyDescent="0.2">
      <c r="A677" s="18" t="s">
        <v>301</v>
      </c>
      <c r="B677" s="23" t="s">
        <v>103</v>
      </c>
      <c r="C677" s="18" t="s">
        <v>278</v>
      </c>
      <c r="D677" s="18" t="s">
        <v>278</v>
      </c>
      <c r="E677" s="18" t="s">
        <v>55</v>
      </c>
      <c r="F677" s="20">
        <v>30.861000000000001</v>
      </c>
      <c r="G677" s="20">
        <v>141.3142</v>
      </c>
      <c r="H677" s="18" t="s">
        <v>111</v>
      </c>
      <c r="I677" s="19"/>
      <c r="J677" s="21">
        <v>0.54599999999999993</v>
      </c>
      <c r="K677" s="21">
        <v>52.72</v>
      </c>
      <c r="L677" s="21">
        <v>1.9</v>
      </c>
      <c r="M677" s="21">
        <v>0.53</v>
      </c>
      <c r="N677" s="21">
        <v>8.91</v>
      </c>
      <c r="O677" s="21">
        <v>0.53</v>
      </c>
      <c r="P677" s="21">
        <v>6.03</v>
      </c>
      <c r="Q677" s="21">
        <v>11.19</v>
      </c>
      <c r="R677" s="21">
        <v>0.17</v>
      </c>
      <c r="S677" s="21">
        <v>15.8</v>
      </c>
      <c r="T677" s="21">
        <v>0.19</v>
      </c>
      <c r="U677" s="20"/>
      <c r="V677" s="20">
        <f t="shared" si="32"/>
        <v>97.97</v>
      </c>
      <c r="W677" s="20"/>
      <c r="X677" s="20"/>
      <c r="Y677" s="20">
        <v>910</v>
      </c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  <c r="AM677" s="20"/>
      <c r="AN677" s="20"/>
      <c r="AO677" s="20"/>
      <c r="AP677" s="20"/>
      <c r="AQ677" s="20"/>
      <c r="AR677" s="20"/>
      <c r="AS677" s="20"/>
      <c r="AT677" s="20"/>
      <c r="AU677" s="20"/>
      <c r="AV677" s="20"/>
      <c r="AW677" s="20"/>
      <c r="AX677" s="20"/>
      <c r="AY677" s="20"/>
      <c r="AZ677" s="20"/>
      <c r="BA677" s="20"/>
      <c r="BB677" s="20"/>
      <c r="BC677" s="24"/>
      <c r="BD677" s="24"/>
      <c r="BE677" s="24"/>
      <c r="BF677" s="24"/>
      <c r="BG677" s="20"/>
      <c r="BH677" s="25"/>
      <c r="BI677" s="20"/>
    </row>
    <row r="678" spans="1:61" s="18" customFormat="1" x14ac:dyDescent="0.2">
      <c r="A678" s="18" t="s">
        <v>301</v>
      </c>
      <c r="B678" s="23" t="s">
        <v>103</v>
      </c>
      <c r="C678" s="18" t="s">
        <v>279</v>
      </c>
      <c r="D678" s="18" t="s">
        <v>279</v>
      </c>
      <c r="E678" s="18" t="s">
        <v>55</v>
      </c>
      <c r="F678" s="20">
        <v>30.861000000000001</v>
      </c>
      <c r="G678" s="20">
        <v>141.3142</v>
      </c>
      <c r="H678" s="18" t="s">
        <v>558</v>
      </c>
      <c r="I678" s="19"/>
      <c r="J678" s="21">
        <v>33.256999999999998</v>
      </c>
      <c r="K678" s="21">
        <v>50.29</v>
      </c>
      <c r="L678" s="21">
        <v>1.9</v>
      </c>
      <c r="M678" s="21">
        <v>0.37</v>
      </c>
      <c r="N678" s="21">
        <v>15.31</v>
      </c>
      <c r="O678" s="21">
        <v>1.18</v>
      </c>
      <c r="P678" s="21">
        <v>5.7</v>
      </c>
      <c r="Q678" s="21">
        <v>10.37</v>
      </c>
      <c r="R678" s="21">
        <v>0.24</v>
      </c>
      <c r="S678" s="21">
        <v>12.5</v>
      </c>
      <c r="T678" s="21">
        <v>0.11</v>
      </c>
      <c r="U678" s="20"/>
      <c r="V678" s="20">
        <f t="shared" si="32"/>
        <v>97.97</v>
      </c>
      <c r="W678" s="20"/>
      <c r="X678" s="20"/>
      <c r="Y678" s="20">
        <v>50</v>
      </c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  <c r="AM678" s="20"/>
      <c r="AN678" s="20"/>
      <c r="AO678" s="20"/>
      <c r="AP678" s="20"/>
      <c r="AQ678" s="20"/>
      <c r="AR678" s="20"/>
      <c r="AS678" s="20"/>
      <c r="AT678" s="20"/>
      <c r="AU678" s="20"/>
      <c r="AV678" s="20"/>
      <c r="AW678" s="20"/>
      <c r="AX678" s="20"/>
      <c r="AY678" s="20"/>
      <c r="AZ678" s="20"/>
      <c r="BA678" s="20"/>
      <c r="BB678" s="20"/>
      <c r="BC678" s="24"/>
      <c r="BD678" s="24"/>
      <c r="BE678" s="24"/>
      <c r="BF678" s="24"/>
      <c r="BG678" s="20"/>
      <c r="BH678" s="25"/>
      <c r="BI678" s="20"/>
    </row>
    <row r="679" spans="1:61" s="18" customFormat="1" x14ac:dyDescent="0.2">
      <c r="A679" s="18" t="s">
        <v>301</v>
      </c>
      <c r="B679" s="23" t="s">
        <v>103</v>
      </c>
      <c r="C679" s="18" t="s">
        <v>279</v>
      </c>
      <c r="D679" s="18" t="s">
        <v>279</v>
      </c>
      <c r="E679" s="18" t="s">
        <v>55</v>
      </c>
      <c r="F679" s="20">
        <v>30.861000000000001</v>
      </c>
      <c r="G679" s="20">
        <v>141.3142</v>
      </c>
      <c r="H679" s="18" t="s">
        <v>558</v>
      </c>
      <c r="I679" s="19"/>
      <c r="J679" s="21">
        <v>33.256999999999998</v>
      </c>
      <c r="K679" s="21">
        <v>51.05</v>
      </c>
      <c r="L679" s="21">
        <v>2.29</v>
      </c>
      <c r="M679" s="21">
        <v>0.27</v>
      </c>
      <c r="N679" s="21">
        <v>13.97</v>
      </c>
      <c r="O679" s="21">
        <v>1.1499999999999999</v>
      </c>
      <c r="P679" s="21">
        <v>5.01</v>
      </c>
      <c r="Q679" s="21">
        <v>9.82</v>
      </c>
      <c r="R679" s="21">
        <v>0.23</v>
      </c>
      <c r="S679" s="21">
        <v>14.1</v>
      </c>
      <c r="T679" s="21">
        <v>0.08</v>
      </c>
      <c r="U679" s="20"/>
      <c r="V679" s="20">
        <f t="shared" si="32"/>
        <v>97.97</v>
      </c>
      <c r="W679" s="20"/>
      <c r="X679" s="20"/>
      <c r="Y679" s="20">
        <v>460</v>
      </c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  <c r="AM679" s="20"/>
      <c r="AN679" s="20"/>
      <c r="AO679" s="20"/>
      <c r="AP679" s="20"/>
      <c r="AQ679" s="20"/>
      <c r="AR679" s="20"/>
      <c r="AS679" s="20"/>
      <c r="AT679" s="20"/>
      <c r="AU679" s="20"/>
      <c r="AV679" s="20"/>
      <c r="AW679" s="20"/>
      <c r="AX679" s="20"/>
      <c r="AY679" s="20"/>
      <c r="AZ679" s="20"/>
      <c r="BA679" s="20"/>
      <c r="BB679" s="20"/>
      <c r="BC679" s="24"/>
      <c r="BD679" s="24"/>
      <c r="BE679" s="24"/>
      <c r="BF679" s="24"/>
      <c r="BG679" s="20"/>
      <c r="BH679" s="25"/>
      <c r="BI679" s="20"/>
    </row>
    <row r="680" spans="1:61" s="18" customFormat="1" x14ac:dyDescent="0.2">
      <c r="A680" s="18" t="s">
        <v>301</v>
      </c>
      <c r="B680" s="23" t="s">
        <v>103</v>
      </c>
      <c r="C680" s="18" t="s">
        <v>273</v>
      </c>
      <c r="D680" s="18" t="s">
        <v>273</v>
      </c>
      <c r="E680" s="18" t="s">
        <v>55</v>
      </c>
      <c r="F680" s="20">
        <v>30.861000000000001</v>
      </c>
      <c r="G680" s="20">
        <v>141.3142</v>
      </c>
      <c r="H680" s="18" t="s">
        <v>558</v>
      </c>
      <c r="I680" s="19"/>
      <c r="J680" s="21">
        <v>3.262</v>
      </c>
      <c r="K680" s="21">
        <v>55.29</v>
      </c>
      <c r="L680" s="21">
        <v>2.83</v>
      </c>
      <c r="M680" s="21">
        <v>0.4</v>
      </c>
      <c r="N680" s="21">
        <v>10.86</v>
      </c>
      <c r="O680" s="21">
        <v>0.94</v>
      </c>
      <c r="P680" s="21">
        <v>3.79</v>
      </c>
      <c r="Q680" s="21">
        <v>8.26</v>
      </c>
      <c r="R680" s="21">
        <v>0.19</v>
      </c>
      <c r="S680" s="21">
        <v>15.26</v>
      </c>
      <c r="T680" s="21">
        <v>0.15</v>
      </c>
      <c r="U680" s="20"/>
      <c r="V680" s="20">
        <f t="shared" si="32"/>
        <v>97.970000000000013</v>
      </c>
      <c r="W680" s="20"/>
      <c r="X680" s="20"/>
      <c r="Y680" s="20">
        <v>1565</v>
      </c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  <c r="AM680" s="20"/>
      <c r="AN680" s="20"/>
      <c r="AO680" s="20"/>
      <c r="AP680" s="20"/>
      <c r="AQ680" s="20"/>
      <c r="AR680" s="20"/>
      <c r="AS680" s="20"/>
      <c r="AT680" s="20"/>
      <c r="AU680" s="20"/>
      <c r="AV680" s="20"/>
      <c r="AW680" s="20"/>
      <c r="AX680" s="20"/>
      <c r="AY680" s="20"/>
      <c r="AZ680" s="20"/>
      <c r="BA680" s="20"/>
      <c r="BB680" s="20"/>
      <c r="BC680" s="24"/>
      <c r="BD680" s="24"/>
      <c r="BE680" s="24"/>
      <c r="BF680" s="24"/>
      <c r="BG680" s="20"/>
      <c r="BH680" s="25"/>
      <c r="BI680" s="20"/>
    </row>
    <row r="681" spans="1:61" s="18" customFormat="1" x14ac:dyDescent="0.2">
      <c r="A681" s="18" t="s">
        <v>301</v>
      </c>
      <c r="B681" s="23" t="s">
        <v>103</v>
      </c>
      <c r="C681" s="18" t="s">
        <v>637</v>
      </c>
      <c r="D681" s="18" t="s">
        <v>637</v>
      </c>
      <c r="E681" s="18" t="s">
        <v>55</v>
      </c>
      <c r="F681" s="20">
        <v>30.861000000000001</v>
      </c>
      <c r="G681" s="20">
        <v>141.3142</v>
      </c>
      <c r="H681" s="18" t="s">
        <v>558</v>
      </c>
      <c r="I681" s="19"/>
      <c r="J681" s="21">
        <v>4.8540000000000001</v>
      </c>
      <c r="K681" s="21">
        <v>56.04</v>
      </c>
      <c r="L681" s="21">
        <v>2.74</v>
      </c>
      <c r="M681" s="21">
        <v>0.35</v>
      </c>
      <c r="N681" s="21">
        <v>11.39</v>
      </c>
      <c r="O681" s="21">
        <v>1.08</v>
      </c>
      <c r="P681" s="21">
        <v>3.42</v>
      </c>
      <c r="Q681" s="21">
        <v>7.97</v>
      </c>
      <c r="R681" s="21">
        <v>0.22</v>
      </c>
      <c r="S681" s="21">
        <v>14.65</v>
      </c>
      <c r="T681" s="21">
        <v>0.11</v>
      </c>
      <c r="U681" s="20"/>
      <c r="V681" s="20">
        <f t="shared" si="32"/>
        <v>97.970000000000013</v>
      </c>
      <c r="W681" s="20"/>
      <c r="X681" s="20"/>
      <c r="Y681" s="20">
        <v>1573</v>
      </c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  <c r="AM681" s="20"/>
      <c r="AN681" s="20"/>
      <c r="AO681" s="20"/>
      <c r="AP681" s="20"/>
      <c r="AQ681" s="20"/>
      <c r="AR681" s="20"/>
      <c r="AS681" s="20"/>
      <c r="AT681" s="20"/>
      <c r="AU681" s="20"/>
      <c r="AV681" s="20"/>
      <c r="AW681" s="20"/>
      <c r="AX681" s="20"/>
      <c r="AY681" s="20"/>
      <c r="AZ681" s="20"/>
      <c r="BA681" s="20"/>
      <c r="BB681" s="20"/>
      <c r="BC681" s="24"/>
      <c r="BD681" s="24"/>
      <c r="BE681" s="24"/>
      <c r="BF681" s="24"/>
      <c r="BG681" s="20"/>
      <c r="BH681" s="25"/>
      <c r="BI681" s="20"/>
    </row>
    <row r="682" spans="1:61" s="18" customFormat="1" x14ac:dyDescent="0.2">
      <c r="A682" s="18" t="s">
        <v>52</v>
      </c>
      <c r="B682" s="23" t="s">
        <v>53</v>
      </c>
      <c r="C682" s="18" t="s">
        <v>578</v>
      </c>
      <c r="D682" s="18" t="s">
        <v>376</v>
      </c>
      <c r="E682" s="18" t="s">
        <v>55</v>
      </c>
      <c r="F682" s="20">
        <v>32.398000000000003</v>
      </c>
      <c r="G682" s="20">
        <v>140.3655</v>
      </c>
      <c r="H682" s="26" t="s">
        <v>104</v>
      </c>
      <c r="I682" s="23"/>
      <c r="J682" s="27">
        <v>0.40207281184992238</v>
      </c>
      <c r="K682" s="21">
        <v>54.04</v>
      </c>
      <c r="L682" s="21">
        <v>2.72</v>
      </c>
      <c r="M682" s="21">
        <v>0.249</v>
      </c>
      <c r="N682" s="21">
        <v>13.08</v>
      </c>
      <c r="O682" s="21">
        <v>1.2053</v>
      </c>
      <c r="P682" s="21">
        <v>3.79</v>
      </c>
      <c r="Q682" s="21">
        <v>8.9</v>
      </c>
      <c r="R682" s="21">
        <v>0.26650000000000001</v>
      </c>
      <c r="S682" s="21">
        <v>13.66</v>
      </c>
      <c r="T682" s="21">
        <v>6.3700000000000007E-2</v>
      </c>
      <c r="U682" s="20"/>
      <c r="V682" s="20">
        <f t="shared" si="32"/>
        <v>97.974499999999992</v>
      </c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  <c r="AM682" s="20"/>
      <c r="AN682" s="20"/>
      <c r="AO682" s="20"/>
      <c r="AP682" s="20"/>
      <c r="AQ682" s="20"/>
      <c r="AR682" s="20"/>
      <c r="AS682" s="20"/>
      <c r="AT682" s="20"/>
      <c r="AU682" s="20"/>
      <c r="AV682" s="20"/>
      <c r="AW682" s="20"/>
      <c r="AX682" s="20"/>
      <c r="AY682" s="20"/>
      <c r="AZ682" s="20"/>
      <c r="BA682" s="20"/>
      <c r="BB682" s="20"/>
      <c r="BC682" s="24"/>
      <c r="BD682" s="24"/>
      <c r="BE682" s="24"/>
      <c r="BF682" s="24"/>
      <c r="BG682" s="20"/>
      <c r="BH682" s="25"/>
      <c r="BI682" s="20"/>
    </row>
    <row r="683" spans="1:61" s="18" customFormat="1" x14ac:dyDescent="0.2">
      <c r="A683" s="18" t="s">
        <v>52</v>
      </c>
      <c r="B683" s="23" t="s">
        <v>53</v>
      </c>
      <c r="C683" s="26" t="s">
        <v>581</v>
      </c>
      <c r="D683" s="18" t="s">
        <v>398</v>
      </c>
      <c r="E683" s="18" t="s">
        <v>55</v>
      </c>
      <c r="F683" s="20">
        <v>32.398000000000003</v>
      </c>
      <c r="G683" s="20">
        <v>140.3655</v>
      </c>
      <c r="H683" s="26" t="s">
        <v>104</v>
      </c>
      <c r="I683" s="23">
        <v>36.85</v>
      </c>
      <c r="J683" s="27">
        <v>0.50137820571876213</v>
      </c>
      <c r="K683" s="21">
        <v>51.45</v>
      </c>
      <c r="L683" s="21">
        <v>1.83</v>
      </c>
      <c r="M683" s="21">
        <v>0.19170000000000001</v>
      </c>
      <c r="N683" s="21">
        <v>13.88</v>
      </c>
      <c r="O683" s="21">
        <v>1.1369</v>
      </c>
      <c r="P683" s="21">
        <v>5</v>
      </c>
      <c r="Q683" s="21">
        <v>10.72</v>
      </c>
      <c r="R683" s="21">
        <v>0.26629999999999998</v>
      </c>
      <c r="S683" s="21">
        <v>13.49</v>
      </c>
      <c r="T683" s="21">
        <v>1.41E-2</v>
      </c>
      <c r="U683" s="20"/>
      <c r="V683" s="20">
        <f t="shared" si="32"/>
        <v>97.978999999999985</v>
      </c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  <c r="AM683" s="20"/>
      <c r="AN683" s="20"/>
      <c r="AO683" s="20"/>
      <c r="AP683" s="20"/>
      <c r="AQ683" s="20"/>
      <c r="AR683" s="20"/>
      <c r="AS683" s="20"/>
      <c r="AT683" s="20"/>
      <c r="AU683" s="20"/>
      <c r="AV683" s="20"/>
      <c r="AW683" s="20"/>
      <c r="AX683" s="20"/>
      <c r="AY683" s="20"/>
      <c r="AZ683" s="20"/>
      <c r="BA683" s="20"/>
      <c r="BB683" s="20"/>
      <c r="BC683" s="24"/>
      <c r="BD683" s="24"/>
      <c r="BE683" s="24"/>
      <c r="BF683" s="24"/>
      <c r="BG683" s="20"/>
      <c r="BH683" s="25"/>
      <c r="BI683" s="20"/>
    </row>
    <row r="684" spans="1:61" s="18" customFormat="1" x14ac:dyDescent="0.2">
      <c r="A684" s="18" t="s">
        <v>301</v>
      </c>
      <c r="B684" s="23" t="s">
        <v>103</v>
      </c>
      <c r="C684" s="18" t="s">
        <v>638</v>
      </c>
      <c r="D684" s="18" t="s">
        <v>274</v>
      </c>
      <c r="E684" s="18" t="s">
        <v>55</v>
      </c>
      <c r="F684" s="20">
        <v>30.861000000000001</v>
      </c>
      <c r="G684" s="20">
        <v>141.3142</v>
      </c>
      <c r="H684" s="18" t="s">
        <v>558</v>
      </c>
      <c r="I684" s="19"/>
      <c r="J684" s="21">
        <v>5.0309999999999997</v>
      </c>
      <c r="K684" s="21">
        <v>55.47</v>
      </c>
      <c r="L684" s="21">
        <v>2.66</v>
      </c>
      <c r="M684" s="21">
        <v>0.38</v>
      </c>
      <c r="N684" s="21">
        <v>11.36</v>
      </c>
      <c r="O684" s="21">
        <v>0.99</v>
      </c>
      <c r="P684" s="21">
        <v>4.38</v>
      </c>
      <c r="Q684" s="21">
        <v>8.35</v>
      </c>
      <c r="R684" s="21">
        <v>0.28000000000000003</v>
      </c>
      <c r="S684" s="21">
        <v>14</v>
      </c>
      <c r="T684" s="21">
        <v>0.11</v>
      </c>
      <c r="U684" s="20"/>
      <c r="V684" s="20">
        <f t="shared" si="32"/>
        <v>97.97999999999999</v>
      </c>
      <c r="W684" s="20"/>
      <c r="X684" s="20"/>
      <c r="Y684" s="20">
        <v>1090</v>
      </c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  <c r="AM684" s="20"/>
      <c r="AN684" s="20"/>
      <c r="AO684" s="20"/>
      <c r="AP684" s="20"/>
      <c r="AQ684" s="20"/>
      <c r="AR684" s="20"/>
      <c r="AS684" s="20"/>
      <c r="AT684" s="20"/>
      <c r="AU684" s="20"/>
      <c r="AV684" s="20"/>
      <c r="AW684" s="20"/>
      <c r="AX684" s="20"/>
      <c r="AY684" s="20"/>
      <c r="AZ684" s="20"/>
      <c r="BA684" s="20"/>
      <c r="BB684" s="20"/>
      <c r="BC684" s="24"/>
      <c r="BD684" s="24"/>
      <c r="BE684" s="24"/>
      <c r="BF684" s="24"/>
      <c r="BG684" s="20"/>
      <c r="BH684" s="25"/>
      <c r="BI684" s="20"/>
    </row>
    <row r="685" spans="1:61" s="18" customFormat="1" x14ac:dyDescent="0.2">
      <c r="A685" s="18" t="s">
        <v>106</v>
      </c>
      <c r="B685" s="23" t="s">
        <v>103</v>
      </c>
      <c r="C685" s="18" t="s">
        <v>117</v>
      </c>
      <c r="D685" s="18" t="s">
        <v>117</v>
      </c>
      <c r="E685" s="26" t="s">
        <v>55</v>
      </c>
      <c r="F685" s="20">
        <v>30.861000000000001</v>
      </c>
      <c r="G685" s="20">
        <v>141.3142</v>
      </c>
      <c r="H685" s="18" t="s">
        <v>104</v>
      </c>
      <c r="I685" s="19"/>
      <c r="J685" s="21">
        <v>8.59</v>
      </c>
      <c r="K685" s="21">
        <v>51.72</v>
      </c>
      <c r="L685" s="21">
        <v>2.19</v>
      </c>
      <c r="M685" s="21">
        <v>0.34</v>
      </c>
      <c r="N685" s="21">
        <v>13.59</v>
      </c>
      <c r="O685" s="21">
        <v>1.21</v>
      </c>
      <c r="P685" s="21">
        <v>4.99</v>
      </c>
      <c r="Q685" s="21">
        <v>9.5299999999999994</v>
      </c>
      <c r="R685" s="21">
        <v>0.26</v>
      </c>
      <c r="S685" s="21">
        <v>14.05</v>
      </c>
      <c r="T685" s="21">
        <v>0.1</v>
      </c>
      <c r="U685" s="22"/>
      <c r="V685" s="22">
        <f t="shared" si="32"/>
        <v>97.97999999999999</v>
      </c>
      <c r="W685" s="22">
        <v>1.6</v>
      </c>
      <c r="X685" s="22">
        <v>145</v>
      </c>
      <c r="Y685" s="22">
        <v>1180</v>
      </c>
      <c r="Z685" s="22">
        <v>17.899999999999999</v>
      </c>
      <c r="AA685" s="22">
        <v>7</v>
      </c>
      <c r="AB685" s="22"/>
      <c r="AC685" s="22">
        <v>4.6500000000000004</v>
      </c>
      <c r="AD685" s="22">
        <v>179.2</v>
      </c>
      <c r="AE685" s="22">
        <v>22.8</v>
      </c>
      <c r="AF685" s="22">
        <v>34.700000000000003</v>
      </c>
      <c r="AG685" s="22">
        <v>0.32</v>
      </c>
      <c r="AH685" s="22">
        <v>0.47</v>
      </c>
      <c r="AI685" s="22">
        <v>70.900000000000006</v>
      </c>
      <c r="AJ685" s="22">
        <v>1.73</v>
      </c>
      <c r="AK685" s="22">
        <v>4.93</v>
      </c>
      <c r="AL685" s="22">
        <v>0.94</v>
      </c>
      <c r="AM685" s="22">
        <v>5.27</v>
      </c>
      <c r="AN685" s="22">
        <v>2.0099999999999998</v>
      </c>
      <c r="AO685" s="22">
        <v>0.81</v>
      </c>
      <c r="AP685" s="22">
        <v>3.32</v>
      </c>
      <c r="AQ685" s="22">
        <v>0.56000000000000005</v>
      </c>
      <c r="AR685" s="22">
        <v>3.83</v>
      </c>
      <c r="AS685" s="22">
        <v>0.84</v>
      </c>
      <c r="AT685" s="22">
        <v>2.4700000000000002</v>
      </c>
      <c r="AU685" s="22">
        <v>0.39</v>
      </c>
      <c r="AV685" s="22">
        <v>2.63</v>
      </c>
      <c r="AW685" s="22">
        <v>0.38</v>
      </c>
      <c r="AX685" s="22">
        <v>1.27</v>
      </c>
      <c r="AY685" s="22">
        <v>1.9E-2</v>
      </c>
      <c r="AZ685" s="22">
        <v>2.79</v>
      </c>
      <c r="BA685" s="22">
        <v>0.12</v>
      </c>
      <c r="BB685" s="22">
        <v>0.09</v>
      </c>
      <c r="BC685" s="24">
        <f>AI685/BA685</f>
        <v>590.83333333333337</v>
      </c>
      <c r="BD685" s="24">
        <f>AC685/BA685</f>
        <v>38.750000000000007</v>
      </c>
      <c r="BE685" s="24">
        <f>BA685/AG685</f>
        <v>0.375</v>
      </c>
      <c r="BF685" s="24">
        <f>AH685/AI685</f>
        <v>6.6290550070521852E-3</v>
      </c>
      <c r="BG685" s="20">
        <v>7.3</v>
      </c>
      <c r="BH685" s="25">
        <f>AJ685/AV685</f>
        <v>0.65779467680608372</v>
      </c>
      <c r="BI685" s="20">
        <f>AJ685/AN685</f>
        <v>0.8606965174129354</v>
      </c>
    </row>
    <row r="686" spans="1:61" s="18" customFormat="1" x14ac:dyDescent="0.2">
      <c r="A686" s="18" t="s">
        <v>118</v>
      </c>
      <c r="B686" s="23" t="s">
        <v>103</v>
      </c>
      <c r="C686" s="18" t="s">
        <v>117</v>
      </c>
      <c r="D686" s="18" t="s">
        <v>649</v>
      </c>
      <c r="E686" s="18" t="s">
        <v>55</v>
      </c>
      <c r="F686" s="20">
        <v>30.861000000000001</v>
      </c>
      <c r="G686" s="20">
        <v>141.3142</v>
      </c>
      <c r="H686" s="18" t="s">
        <v>558</v>
      </c>
      <c r="I686" s="19"/>
      <c r="J686" s="21">
        <v>8.5949999999999989</v>
      </c>
      <c r="K686" s="21">
        <v>51.72</v>
      </c>
      <c r="L686" s="21">
        <v>2.19</v>
      </c>
      <c r="M686" s="21">
        <v>0.34</v>
      </c>
      <c r="N686" s="21">
        <v>13.59</v>
      </c>
      <c r="O686" s="21">
        <v>1.21</v>
      </c>
      <c r="P686" s="21">
        <v>4.99</v>
      </c>
      <c r="Q686" s="21">
        <v>9.5299999999999994</v>
      </c>
      <c r="R686" s="21">
        <v>0.26</v>
      </c>
      <c r="S686" s="21">
        <v>14.05</v>
      </c>
      <c r="T686" s="21">
        <v>0.1</v>
      </c>
      <c r="U686" s="20"/>
      <c r="V686" s="20">
        <f t="shared" si="32"/>
        <v>97.97999999999999</v>
      </c>
      <c r="W686" s="20"/>
      <c r="X686" s="20"/>
      <c r="Y686" s="20"/>
      <c r="Z686" s="20">
        <v>18</v>
      </c>
      <c r="AA686" s="20">
        <v>7</v>
      </c>
      <c r="AB686" s="20"/>
      <c r="AC686" s="20">
        <v>4.6500000000000004</v>
      </c>
      <c r="AD686" s="20">
        <v>179.2</v>
      </c>
      <c r="AE686" s="20">
        <v>22.8</v>
      </c>
      <c r="AF686" s="20">
        <v>34.700000000000003</v>
      </c>
      <c r="AG686" s="20">
        <v>0.32</v>
      </c>
      <c r="AH686" s="20">
        <v>0.47</v>
      </c>
      <c r="AI686" s="20">
        <v>70.900000000000006</v>
      </c>
      <c r="AJ686" s="20">
        <v>1.73</v>
      </c>
      <c r="AK686" s="20">
        <v>4.93</v>
      </c>
      <c r="AL686" s="20">
        <v>0.94</v>
      </c>
      <c r="AM686" s="20">
        <v>5.27</v>
      </c>
      <c r="AN686" s="20">
        <v>2.0099999999999998</v>
      </c>
      <c r="AO686" s="20">
        <v>0.81</v>
      </c>
      <c r="AP686" s="20">
        <v>3.32</v>
      </c>
      <c r="AQ686" s="20">
        <v>0.56000000000000005</v>
      </c>
      <c r="AR686" s="20">
        <v>3.83</v>
      </c>
      <c r="AS686" s="20">
        <v>0.84</v>
      </c>
      <c r="AT686" s="20">
        <v>2.4700000000000002</v>
      </c>
      <c r="AU686" s="20">
        <v>0.39</v>
      </c>
      <c r="AV686" s="20">
        <v>2.63</v>
      </c>
      <c r="AW686" s="20">
        <v>0.38</v>
      </c>
      <c r="AX686" s="20">
        <v>1.27</v>
      </c>
      <c r="AY686" s="20">
        <v>1.9E-2</v>
      </c>
      <c r="AZ686" s="20">
        <v>2.79</v>
      </c>
      <c r="BA686" s="20">
        <v>0.12</v>
      </c>
      <c r="BB686" s="20">
        <v>0.09</v>
      </c>
      <c r="BC686" s="24">
        <f>AI686/BA686</f>
        <v>590.83333333333337</v>
      </c>
      <c r="BD686" s="24">
        <f>AC686/BA686</f>
        <v>38.750000000000007</v>
      </c>
      <c r="BE686" s="24">
        <f>BA686/AG686</f>
        <v>0.375</v>
      </c>
      <c r="BF686" s="24">
        <f>AH686/AI686</f>
        <v>6.6290550070521852E-3</v>
      </c>
      <c r="BG686" s="20"/>
      <c r="BH686" s="25">
        <f>AJ686/AV686</f>
        <v>0.65779467680608372</v>
      </c>
      <c r="BI686" s="20">
        <f>AJ686/AN686</f>
        <v>0.8606965174129354</v>
      </c>
    </row>
    <row r="687" spans="1:61" s="18" customFormat="1" x14ac:dyDescent="0.2">
      <c r="A687" s="18" t="s">
        <v>567</v>
      </c>
      <c r="B687" s="23" t="s">
        <v>103</v>
      </c>
      <c r="C687" s="18" t="s">
        <v>117</v>
      </c>
      <c r="D687" s="18" t="s">
        <v>728</v>
      </c>
      <c r="E687" s="18" t="s">
        <v>55</v>
      </c>
      <c r="F687" s="20">
        <v>30.861000000000001</v>
      </c>
      <c r="G687" s="20">
        <v>141.3142</v>
      </c>
      <c r="H687" s="18" t="s">
        <v>558</v>
      </c>
      <c r="I687" s="19"/>
      <c r="J687" s="21">
        <v>8.59</v>
      </c>
      <c r="K687" s="21">
        <v>51.72</v>
      </c>
      <c r="L687" s="21">
        <v>2.19</v>
      </c>
      <c r="M687" s="21">
        <v>0.34</v>
      </c>
      <c r="N687" s="21">
        <v>13.59</v>
      </c>
      <c r="O687" s="21">
        <v>1.21</v>
      </c>
      <c r="P687" s="21">
        <v>4.99</v>
      </c>
      <c r="Q687" s="21">
        <v>9.5299999999999994</v>
      </c>
      <c r="R687" s="21">
        <v>0.26</v>
      </c>
      <c r="S687" s="21">
        <v>14.05</v>
      </c>
      <c r="T687" s="21">
        <v>0.1</v>
      </c>
      <c r="U687" s="20"/>
      <c r="V687" s="20">
        <f t="shared" si="32"/>
        <v>97.97999999999999</v>
      </c>
      <c r="W687" s="20">
        <v>1.6</v>
      </c>
      <c r="X687" s="20">
        <v>145</v>
      </c>
      <c r="Y687" s="20">
        <v>1180</v>
      </c>
      <c r="Z687" s="20">
        <v>17.899999999999999</v>
      </c>
      <c r="AA687" s="20">
        <v>7</v>
      </c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  <c r="AM687" s="20"/>
      <c r="AN687" s="20"/>
      <c r="AO687" s="20"/>
      <c r="AP687" s="20"/>
      <c r="AQ687" s="20"/>
      <c r="AR687" s="20"/>
      <c r="AS687" s="20"/>
      <c r="AT687" s="20"/>
      <c r="AU687" s="20"/>
      <c r="AV687" s="20"/>
      <c r="AW687" s="20"/>
      <c r="AX687" s="20"/>
      <c r="AY687" s="20"/>
      <c r="AZ687" s="20"/>
      <c r="BA687" s="20"/>
      <c r="BB687" s="20"/>
      <c r="BC687" s="24"/>
      <c r="BD687" s="24"/>
      <c r="BE687" s="24"/>
      <c r="BF687" s="24"/>
      <c r="BG687" s="20">
        <v>7.3</v>
      </c>
      <c r="BH687" s="25"/>
      <c r="BI687" s="20"/>
    </row>
    <row r="688" spans="1:61" s="18" customFormat="1" x14ac:dyDescent="0.2">
      <c r="A688" s="18" t="s">
        <v>102</v>
      </c>
      <c r="B688" s="23" t="s">
        <v>103</v>
      </c>
      <c r="C688" s="18" t="s">
        <v>117</v>
      </c>
      <c r="D688" s="18" t="s">
        <v>117</v>
      </c>
      <c r="E688" s="18" t="s">
        <v>55</v>
      </c>
      <c r="F688" s="20">
        <v>30.861000000000001</v>
      </c>
      <c r="G688" s="20">
        <v>141.3142</v>
      </c>
      <c r="H688" s="18" t="s">
        <v>558</v>
      </c>
      <c r="I688" s="19"/>
      <c r="J688" s="21">
        <v>8.59</v>
      </c>
      <c r="K688" s="21">
        <v>51.72</v>
      </c>
      <c r="L688" s="21">
        <v>2.19</v>
      </c>
      <c r="M688" s="21">
        <v>0.34</v>
      </c>
      <c r="N688" s="21">
        <v>13.59</v>
      </c>
      <c r="O688" s="21">
        <v>1.21</v>
      </c>
      <c r="P688" s="21">
        <v>4.99</v>
      </c>
      <c r="Q688" s="21">
        <v>9.5299999999999994</v>
      </c>
      <c r="R688" s="21">
        <v>0.26</v>
      </c>
      <c r="S688" s="21">
        <v>14.05</v>
      </c>
      <c r="T688" s="21">
        <v>0.1</v>
      </c>
      <c r="U688" s="20"/>
      <c r="V688" s="20">
        <f t="shared" si="32"/>
        <v>97.97999999999999</v>
      </c>
      <c r="W688" s="20">
        <v>2.1</v>
      </c>
      <c r="X688" s="20">
        <v>145</v>
      </c>
      <c r="Y688" s="20">
        <v>1180</v>
      </c>
      <c r="Z688" s="20">
        <v>17.899999999999999</v>
      </c>
      <c r="AA688" s="20">
        <v>7</v>
      </c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  <c r="AM688" s="20"/>
      <c r="AN688" s="20"/>
      <c r="AO688" s="20"/>
      <c r="AP688" s="20"/>
      <c r="AQ688" s="20"/>
      <c r="AR688" s="20"/>
      <c r="AS688" s="20"/>
      <c r="AT688" s="20"/>
      <c r="AU688" s="20"/>
      <c r="AV688" s="20"/>
      <c r="AW688" s="20"/>
      <c r="AX688" s="20"/>
      <c r="AY688" s="20"/>
      <c r="AZ688" s="20"/>
      <c r="BA688" s="20"/>
      <c r="BB688" s="20"/>
      <c r="BC688" s="24"/>
      <c r="BD688" s="24"/>
      <c r="BE688" s="24"/>
      <c r="BF688" s="24"/>
      <c r="BG688" s="20">
        <v>7.3</v>
      </c>
      <c r="BH688" s="25"/>
      <c r="BI688" s="20"/>
    </row>
    <row r="689" spans="1:61" s="18" customFormat="1" x14ac:dyDescent="0.2">
      <c r="A689" s="18" t="s">
        <v>301</v>
      </c>
      <c r="B689" s="23" t="s">
        <v>103</v>
      </c>
      <c r="C689" s="18" t="s">
        <v>652</v>
      </c>
      <c r="D689" s="18" t="s">
        <v>652</v>
      </c>
      <c r="E689" s="18" t="s">
        <v>55</v>
      </c>
      <c r="F689" s="20">
        <v>30.861000000000001</v>
      </c>
      <c r="G689" s="20">
        <v>141.3142</v>
      </c>
      <c r="H689" s="18" t="s">
        <v>558</v>
      </c>
      <c r="I689" s="19"/>
      <c r="J689" s="21">
        <v>8.7509999999999994</v>
      </c>
      <c r="K689" s="21">
        <v>55.73</v>
      </c>
      <c r="L689" s="21">
        <v>2.73</v>
      </c>
      <c r="M689" s="21">
        <v>0.44</v>
      </c>
      <c r="N689" s="21">
        <v>11.63</v>
      </c>
      <c r="O689" s="21">
        <v>1.17</v>
      </c>
      <c r="P689" s="21">
        <v>3.49</v>
      </c>
      <c r="Q689" s="21">
        <v>8.06</v>
      </c>
      <c r="R689" s="21">
        <v>0.2</v>
      </c>
      <c r="S689" s="21">
        <v>14.53</v>
      </c>
      <c r="T689" s="21"/>
      <c r="U689" s="20"/>
      <c r="V689" s="20">
        <f t="shared" si="32"/>
        <v>97.97999999999999</v>
      </c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  <c r="AM689" s="20"/>
      <c r="AN689" s="20"/>
      <c r="AO689" s="20"/>
      <c r="AP689" s="20"/>
      <c r="AQ689" s="20"/>
      <c r="AR689" s="20"/>
      <c r="AS689" s="20"/>
      <c r="AT689" s="20"/>
      <c r="AU689" s="20"/>
      <c r="AV689" s="20"/>
      <c r="AW689" s="20"/>
      <c r="AX689" s="20"/>
      <c r="AY689" s="20"/>
      <c r="AZ689" s="20"/>
      <c r="BA689" s="20"/>
      <c r="BB689" s="20"/>
      <c r="BC689" s="24"/>
      <c r="BD689" s="24"/>
      <c r="BE689" s="24"/>
      <c r="BF689" s="24"/>
      <c r="BG689" s="20"/>
      <c r="BH689" s="25"/>
      <c r="BI689" s="20"/>
    </row>
    <row r="690" spans="1:61" s="18" customFormat="1" x14ac:dyDescent="0.2">
      <c r="A690" s="18" t="s">
        <v>301</v>
      </c>
      <c r="B690" s="23" t="s">
        <v>103</v>
      </c>
      <c r="C690" s="18" t="s">
        <v>591</v>
      </c>
      <c r="D690" s="18" t="s">
        <v>591</v>
      </c>
      <c r="E690" s="18" t="s">
        <v>55</v>
      </c>
      <c r="F690" s="20">
        <v>30.861000000000001</v>
      </c>
      <c r="G690" s="20">
        <v>141.3142</v>
      </c>
      <c r="H690" s="18" t="s">
        <v>558</v>
      </c>
      <c r="I690" s="19"/>
      <c r="J690" s="21">
        <v>2.8420000000000001</v>
      </c>
      <c r="K690" s="21">
        <v>53.51</v>
      </c>
      <c r="L690" s="21">
        <v>2.61</v>
      </c>
      <c r="M690" s="21">
        <v>0.22</v>
      </c>
      <c r="N690" s="21">
        <v>11.98</v>
      </c>
      <c r="O690" s="21">
        <v>1.08</v>
      </c>
      <c r="P690" s="21">
        <v>4.2300000000000004</v>
      </c>
      <c r="Q690" s="21">
        <v>9.01</v>
      </c>
      <c r="R690" s="21">
        <v>0.23</v>
      </c>
      <c r="S690" s="21">
        <v>14.99</v>
      </c>
      <c r="T690" s="21">
        <v>0.12</v>
      </c>
      <c r="U690" s="20"/>
      <c r="V690" s="20">
        <f t="shared" si="32"/>
        <v>97.98</v>
      </c>
      <c r="W690" s="20"/>
      <c r="X690" s="20"/>
      <c r="Y690" s="20">
        <v>1135</v>
      </c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  <c r="AM690" s="20"/>
      <c r="AN690" s="20"/>
      <c r="AO690" s="20"/>
      <c r="AP690" s="20"/>
      <c r="AQ690" s="20"/>
      <c r="AR690" s="20"/>
      <c r="AS690" s="20"/>
      <c r="AT690" s="20"/>
      <c r="AU690" s="20"/>
      <c r="AV690" s="20"/>
      <c r="AW690" s="20"/>
      <c r="AX690" s="20"/>
      <c r="AY690" s="20"/>
      <c r="AZ690" s="20"/>
      <c r="BA690" s="20"/>
      <c r="BB690" s="20"/>
      <c r="BC690" s="24"/>
      <c r="BD690" s="24"/>
      <c r="BE690" s="24"/>
      <c r="BF690" s="24"/>
      <c r="BG690" s="20"/>
      <c r="BH690" s="25"/>
      <c r="BI690" s="20"/>
    </row>
    <row r="691" spans="1:61" s="18" customFormat="1" x14ac:dyDescent="0.2">
      <c r="A691" s="18" t="s">
        <v>242</v>
      </c>
      <c r="B691" s="23" t="s">
        <v>103</v>
      </c>
      <c r="C691" s="18" t="s">
        <v>609</v>
      </c>
      <c r="D691" s="18" t="s">
        <v>610</v>
      </c>
      <c r="E691" s="26" t="s">
        <v>55</v>
      </c>
      <c r="F691" s="20">
        <v>30.861000000000001</v>
      </c>
      <c r="G691" s="20">
        <v>141.3142</v>
      </c>
      <c r="H691" s="18" t="s">
        <v>175</v>
      </c>
      <c r="I691" s="19">
        <v>241.7</v>
      </c>
      <c r="J691" s="21">
        <v>8.1</v>
      </c>
      <c r="K691" s="21">
        <v>56.25</v>
      </c>
      <c r="L691" s="21">
        <v>1.73</v>
      </c>
      <c r="M691" s="21">
        <v>0.14000000000000001</v>
      </c>
      <c r="N691" s="21">
        <v>15.25</v>
      </c>
      <c r="O691" s="21">
        <v>1.37</v>
      </c>
      <c r="P691" s="21">
        <v>3.49</v>
      </c>
      <c r="Q691" s="21">
        <v>8.61</v>
      </c>
      <c r="R691" s="21">
        <v>0.21</v>
      </c>
      <c r="S691" s="21">
        <v>12.93</v>
      </c>
      <c r="T691" s="21"/>
      <c r="U691" s="20"/>
      <c r="V691" s="20">
        <v>97.98</v>
      </c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  <c r="AM691" s="20"/>
      <c r="AN691" s="20"/>
      <c r="AO691" s="20"/>
      <c r="AP691" s="20"/>
      <c r="AQ691" s="20"/>
      <c r="AR691" s="20"/>
      <c r="AS691" s="20"/>
      <c r="AT691" s="20"/>
      <c r="AU691" s="20"/>
      <c r="AV691" s="20"/>
      <c r="AW691" s="20"/>
      <c r="AX691" s="20"/>
      <c r="AY691" s="20"/>
      <c r="AZ691" s="20"/>
      <c r="BA691" s="20"/>
      <c r="BB691" s="20"/>
      <c r="BC691" s="24"/>
      <c r="BD691" s="24"/>
      <c r="BE691" s="24"/>
      <c r="BF691" s="24"/>
      <c r="BG691" s="20"/>
      <c r="BH691" s="25"/>
      <c r="BI691" s="20"/>
    </row>
    <row r="692" spans="1:61" s="18" customFormat="1" x14ac:dyDescent="0.2">
      <c r="A692" s="18" t="s">
        <v>242</v>
      </c>
      <c r="B692" s="19" t="s">
        <v>302</v>
      </c>
      <c r="C692" s="18" t="s">
        <v>602</v>
      </c>
      <c r="D692" s="18" t="s">
        <v>247</v>
      </c>
      <c r="E692" s="26" t="s">
        <v>55</v>
      </c>
      <c r="F692" s="25">
        <v>30.9</v>
      </c>
      <c r="G692" s="25">
        <v>141.74</v>
      </c>
      <c r="H692" s="18" t="s">
        <v>175</v>
      </c>
      <c r="I692" s="19">
        <v>65.2</v>
      </c>
      <c r="J692" s="21">
        <v>2.75</v>
      </c>
      <c r="K692" s="21">
        <v>55.88</v>
      </c>
      <c r="L692" s="21">
        <v>2.8</v>
      </c>
      <c r="M692" s="21">
        <v>0.44</v>
      </c>
      <c r="N692" s="21">
        <v>11.59</v>
      </c>
      <c r="O692" s="21">
        <v>0.98</v>
      </c>
      <c r="P692" s="21">
        <v>3.86</v>
      </c>
      <c r="Q692" s="21">
        <v>8.9</v>
      </c>
      <c r="R692" s="21">
        <v>0.09</v>
      </c>
      <c r="S692" s="21">
        <v>15.47</v>
      </c>
      <c r="T692" s="21"/>
      <c r="U692" s="20"/>
      <c r="V692" s="20">
        <v>97.98</v>
      </c>
      <c r="W692" s="20"/>
      <c r="X692" s="20"/>
      <c r="Y692" s="20"/>
      <c r="Z692" s="20">
        <v>39</v>
      </c>
      <c r="AA692" s="20">
        <v>6.9</v>
      </c>
      <c r="AB692" s="20">
        <v>41</v>
      </c>
      <c r="AC692" s="20">
        <v>6.1</v>
      </c>
      <c r="AD692" s="20">
        <v>193</v>
      </c>
      <c r="AE692" s="20">
        <v>25.9</v>
      </c>
      <c r="AF692" s="20">
        <v>60.3</v>
      </c>
      <c r="AG692" s="20">
        <v>0.63200000000000001</v>
      </c>
      <c r="AH692" s="20">
        <v>0.33</v>
      </c>
      <c r="AI692" s="20">
        <v>77</v>
      </c>
      <c r="AJ692" s="20">
        <v>3.16</v>
      </c>
      <c r="AK692" s="20">
        <v>8.69</v>
      </c>
      <c r="AL692" s="20">
        <v>1.55</v>
      </c>
      <c r="AM692" s="20">
        <v>8.41</v>
      </c>
      <c r="AN692" s="20">
        <v>2.94</v>
      </c>
      <c r="AO692" s="20">
        <v>1.03</v>
      </c>
      <c r="AP692" s="20">
        <v>3.66</v>
      </c>
      <c r="AQ692" s="20"/>
      <c r="AR692" s="20">
        <v>4.1900000000000004</v>
      </c>
      <c r="AS692" s="20"/>
      <c r="AT692" s="20">
        <v>2.69</v>
      </c>
      <c r="AU692" s="20"/>
      <c r="AV692" s="20">
        <v>2.76</v>
      </c>
      <c r="AW692" s="20"/>
      <c r="AX692" s="20">
        <v>1.71</v>
      </c>
      <c r="AY692" s="20">
        <v>4.2000000000000003E-2</v>
      </c>
      <c r="AZ692" s="20">
        <v>2.08</v>
      </c>
      <c r="BA692" s="20">
        <v>0.22</v>
      </c>
      <c r="BB692" s="20">
        <v>0.14000000000000001</v>
      </c>
      <c r="BC692" s="24">
        <f>AI692/BA692</f>
        <v>350</v>
      </c>
      <c r="BD692" s="24">
        <f>AC692/BA692</f>
        <v>27.727272727272727</v>
      </c>
      <c r="BE692" s="24">
        <f>BA692/AG692</f>
        <v>0.34810126582278483</v>
      </c>
      <c r="BF692" s="24">
        <f>AH692/AI692</f>
        <v>4.2857142857142859E-3</v>
      </c>
      <c r="BG692" s="20"/>
      <c r="BH692" s="25">
        <f>AJ692/AV692</f>
        <v>1.1449275362318843</v>
      </c>
      <c r="BI692" s="20">
        <f>AJ692/AN692</f>
        <v>1.0748299319727892</v>
      </c>
    </row>
    <row r="693" spans="1:61" s="18" customFormat="1" x14ac:dyDescent="0.2">
      <c r="A693" s="18" t="s">
        <v>52</v>
      </c>
      <c r="B693" s="23" t="s">
        <v>53</v>
      </c>
      <c r="C693" s="26" t="s">
        <v>251</v>
      </c>
      <c r="D693" s="18" t="s">
        <v>315</v>
      </c>
      <c r="E693" s="18" t="s">
        <v>55</v>
      </c>
      <c r="F693" s="20">
        <v>32.398000000000003</v>
      </c>
      <c r="G693" s="20">
        <v>140.3655</v>
      </c>
      <c r="H693" s="26" t="s">
        <v>104</v>
      </c>
      <c r="I693" s="23">
        <v>2.41</v>
      </c>
      <c r="J693" s="27">
        <v>4.3829181494661924E-2</v>
      </c>
      <c r="K693" s="21">
        <v>52.33</v>
      </c>
      <c r="L693" s="21">
        <v>2.15</v>
      </c>
      <c r="M693" s="21">
        <v>0.26069999999999999</v>
      </c>
      <c r="N693" s="21">
        <v>14.04</v>
      </c>
      <c r="O693" s="21">
        <v>1.1044</v>
      </c>
      <c r="P693" s="21">
        <v>4.82</v>
      </c>
      <c r="Q693" s="21">
        <v>9.8800000000000008</v>
      </c>
      <c r="R693" s="21">
        <v>0.27460000000000001</v>
      </c>
      <c r="S693" s="21">
        <v>13.07</v>
      </c>
      <c r="T693" s="21">
        <v>5.04E-2</v>
      </c>
      <c r="U693" s="20"/>
      <c r="V693" s="20">
        <f t="shared" ref="V693:V701" si="33">SUM(K693:T693)</f>
        <v>97.980099999999993</v>
      </c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  <c r="AM693" s="20"/>
      <c r="AN693" s="20"/>
      <c r="AO693" s="20"/>
      <c r="AP693" s="20"/>
      <c r="AQ693" s="20"/>
      <c r="AR693" s="20"/>
      <c r="AS693" s="20"/>
      <c r="AT693" s="20"/>
      <c r="AU693" s="20"/>
      <c r="AV693" s="20"/>
      <c r="AW693" s="20"/>
      <c r="AX693" s="20"/>
      <c r="AY693" s="20"/>
      <c r="AZ693" s="20"/>
      <c r="BA693" s="20"/>
      <c r="BB693" s="20"/>
      <c r="BC693" s="24"/>
      <c r="BD693" s="24"/>
      <c r="BE693" s="24"/>
      <c r="BF693" s="24"/>
      <c r="BG693" s="20"/>
      <c r="BH693" s="25"/>
      <c r="BI693" s="20"/>
    </row>
    <row r="694" spans="1:61" s="18" customFormat="1" x14ac:dyDescent="0.2">
      <c r="A694" s="18" t="s">
        <v>52</v>
      </c>
      <c r="B694" s="23" t="s">
        <v>53</v>
      </c>
      <c r="C694" s="26" t="s">
        <v>263</v>
      </c>
      <c r="D694" s="18" t="s">
        <v>454</v>
      </c>
      <c r="E694" s="18" t="s">
        <v>55</v>
      </c>
      <c r="F694" s="20">
        <v>32.398000000000003</v>
      </c>
      <c r="G694" s="20">
        <v>140.3655</v>
      </c>
      <c r="H694" s="26" t="s">
        <v>104</v>
      </c>
      <c r="I694" s="23">
        <v>50.45</v>
      </c>
      <c r="J694" s="27">
        <v>0.71436679237503176</v>
      </c>
      <c r="K694" s="21">
        <v>54.71</v>
      </c>
      <c r="L694" s="21">
        <v>2.9</v>
      </c>
      <c r="M694" s="21">
        <v>0.29759999999999998</v>
      </c>
      <c r="N694" s="21">
        <v>11.26</v>
      </c>
      <c r="O694" s="21">
        <v>0.97309999999999997</v>
      </c>
      <c r="P694" s="21">
        <v>3.99</v>
      </c>
      <c r="Q694" s="21">
        <v>8.59</v>
      </c>
      <c r="R694" s="21">
        <v>0.1101</v>
      </c>
      <c r="S694" s="21">
        <v>15.05</v>
      </c>
      <c r="T694" s="21">
        <v>0.1079</v>
      </c>
      <c r="U694" s="20"/>
      <c r="V694" s="20">
        <f t="shared" si="33"/>
        <v>97.988700000000009</v>
      </c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  <c r="AM694" s="20"/>
      <c r="AN694" s="20"/>
      <c r="AO694" s="20"/>
      <c r="AP694" s="20"/>
      <c r="AQ694" s="20"/>
      <c r="AR694" s="20"/>
      <c r="AS694" s="20"/>
      <c r="AT694" s="20"/>
      <c r="AU694" s="20"/>
      <c r="AV694" s="20"/>
      <c r="AW694" s="20"/>
      <c r="AX694" s="20"/>
      <c r="AY694" s="20"/>
      <c r="AZ694" s="20"/>
      <c r="BA694" s="20"/>
      <c r="BB694" s="20"/>
      <c r="BC694" s="24"/>
      <c r="BD694" s="24"/>
      <c r="BE694" s="24"/>
      <c r="BF694" s="24"/>
      <c r="BG694" s="20"/>
      <c r="BH694" s="25"/>
      <c r="BI694" s="20"/>
    </row>
    <row r="695" spans="1:61" s="18" customFormat="1" x14ac:dyDescent="0.2">
      <c r="A695" s="18" t="s">
        <v>301</v>
      </c>
      <c r="B695" s="23" t="s">
        <v>103</v>
      </c>
      <c r="C695" s="18" t="s">
        <v>117</v>
      </c>
      <c r="D695" s="18" t="s">
        <v>117</v>
      </c>
      <c r="E695" s="18" t="s">
        <v>55</v>
      </c>
      <c r="F695" s="20">
        <v>30.861000000000001</v>
      </c>
      <c r="G695" s="20">
        <v>141.3142</v>
      </c>
      <c r="H695" s="18" t="s">
        <v>558</v>
      </c>
      <c r="I695" s="19"/>
      <c r="J695" s="21">
        <v>8.5949999999999989</v>
      </c>
      <c r="K695" s="21">
        <v>51.72</v>
      </c>
      <c r="L695" s="21">
        <v>2.19</v>
      </c>
      <c r="M695" s="21">
        <v>0.35</v>
      </c>
      <c r="N695" s="21">
        <v>13.59</v>
      </c>
      <c r="O695" s="21">
        <v>1.21</v>
      </c>
      <c r="P695" s="21">
        <v>4.99</v>
      </c>
      <c r="Q695" s="21">
        <v>9.5299999999999994</v>
      </c>
      <c r="R695" s="21">
        <v>0.26</v>
      </c>
      <c r="S695" s="21">
        <v>14.05</v>
      </c>
      <c r="T695" s="21">
        <v>0.1</v>
      </c>
      <c r="U695" s="20"/>
      <c r="V695" s="20">
        <f t="shared" si="33"/>
        <v>97.989999999999981</v>
      </c>
      <c r="W695" s="20"/>
      <c r="X695" s="20"/>
      <c r="Y695" s="20">
        <v>1180</v>
      </c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  <c r="AM695" s="20"/>
      <c r="AN695" s="20"/>
      <c r="AO695" s="20"/>
      <c r="AP695" s="20"/>
      <c r="AQ695" s="20"/>
      <c r="AR695" s="20"/>
      <c r="AS695" s="20"/>
      <c r="AT695" s="20"/>
      <c r="AU695" s="20"/>
      <c r="AV695" s="20"/>
      <c r="AW695" s="20"/>
      <c r="AX695" s="20"/>
      <c r="AY695" s="20"/>
      <c r="AZ695" s="20"/>
      <c r="BA695" s="20"/>
      <c r="BB695" s="20"/>
      <c r="BC695" s="24"/>
      <c r="BD695" s="24"/>
      <c r="BE695" s="24"/>
      <c r="BF695" s="24"/>
      <c r="BG695" s="20"/>
      <c r="BH695" s="25"/>
      <c r="BI695" s="20"/>
    </row>
    <row r="696" spans="1:61" s="18" customFormat="1" x14ac:dyDescent="0.2">
      <c r="A696" s="18" t="s">
        <v>301</v>
      </c>
      <c r="B696" s="23" t="s">
        <v>103</v>
      </c>
      <c r="C696" s="18" t="s">
        <v>689</v>
      </c>
      <c r="D696" s="18" t="s">
        <v>689</v>
      </c>
      <c r="E696" s="18" t="s">
        <v>55</v>
      </c>
      <c r="F696" s="20">
        <v>30.861000000000001</v>
      </c>
      <c r="G696" s="20">
        <v>141.3142</v>
      </c>
      <c r="H696" s="18" t="s">
        <v>558</v>
      </c>
      <c r="I696" s="19"/>
      <c r="J696" s="21">
        <v>1.9249999999999998</v>
      </c>
      <c r="K696" s="21">
        <v>55.49</v>
      </c>
      <c r="L696" s="21">
        <v>2.79</v>
      </c>
      <c r="M696" s="21">
        <v>0.37</v>
      </c>
      <c r="N696" s="21">
        <v>11.36</v>
      </c>
      <c r="O696" s="21">
        <v>1.04</v>
      </c>
      <c r="P696" s="21">
        <v>3.59</v>
      </c>
      <c r="Q696" s="21">
        <v>8.09</v>
      </c>
      <c r="R696" s="21">
        <v>0.24</v>
      </c>
      <c r="S696" s="21">
        <v>14.92</v>
      </c>
      <c r="T696" s="21">
        <v>0.1</v>
      </c>
      <c r="U696" s="20"/>
      <c r="V696" s="20">
        <f t="shared" si="33"/>
        <v>97.99</v>
      </c>
      <c r="W696" s="20"/>
      <c r="X696" s="20"/>
      <c r="Y696" s="20">
        <v>1828</v>
      </c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  <c r="AM696" s="20"/>
      <c r="AN696" s="20"/>
      <c r="AO696" s="20"/>
      <c r="AP696" s="20"/>
      <c r="AQ696" s="20"/>
      <c r="AR696" s="20"/>
      <c r="AS696" s="20"/>
      <c r="AT696" s="20"/>
      <c r="AU696" s="20"/>
      <c r="AV696" s="20"/>
      <c r="AW696" s="20"/>
      <c r="AX696" s="20"/>
      <c r="AY696" s="20"/>
      <c r="AZ696" s="20"/>
      <c r="BA696" s="20"/>
      <c r="BB696" s="20"/>
      <c r="BC696" s="24"/>
      <c r="BD696" s="24"/>
      <c r="BE696" s="24"/>
      <c r="BF696" s="24"/>
      <c r="BG696" s="20"/>
      <c r="BH696" s="25"/>
      <c r="BI696" s="20"/>
    </row>
    <row r="697" spans="1:61" s="18" customFormat="1" x14ac:dyDescent="0.2">
      <c r="A697" s="18" t="s">
        <v>301</v>
      </c>
      <c r="B697" s="23" t="s">
        <v>103</v>
      </c>
      <c r="C697" s="18" t="s">
        <v>630</v>
      </c>
      <c r="D697" s="18" t="s">
        <v>630</v>
      </c>
      <c r="E697" s="18" t="s">
        <v>55</v>
      </c>
      <c r="F697" s="20">
        <v>30.861000000000001</v>
      </c>
      <c r="G697" s="20">
        <v>141.3142</v>
      </c>
      <c r="H697" s="18" t="s">
        <v>558</v>
      </c>
      <c r="I697" s="19"/>
      <c r="J697" s="21">
        <v>3.52</v>
      </c>
      <c r="K697" s="21">
        <v>53.72</v>
      </c>
      <c r="L697" s="21">
        <v>2.4</v>
      </c>
      <c r="M697" s="21">
        <v>0.31</v>
      </c>
      <c r="N697" s="21">
        <v>11.49</v>
      </c>
      <c r="O697" s="21">
        <v>0.74</v>
      </c>
      <c r="P697" s="21">
        <v>4.97</v>
      </c>
      <c r="Q697" s="21">
        <v>9.4600000000000009</v>
      </c>
      <c r="R697" s="21">
        <v>0.28999999999999998</v>
      </c>
      <c r="S697" s="21">
        <v>14.5</v>
      </c>
      <c r="T697" s="21">
        <v>0.11</v>
      </c>
      <c r="U697" s="20"/>
      <c r="V697" s="20">
        <f t="shared" si="33"/>
        <v>97.990000000000009</v>
      </c>
      <c r="W697" s="20"/>
      <c r="X697" s="20"/>
      <c r="Y697" s="20">
        <v>770</v>
      </c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  <c r="AM697" s="20"/>
      <c r="AN697" s="20"/>
      <c r="AO697" s="20"/>
      <c r="AP697" s="20"/>
      <c r="AQ697" s="20"/>
      <c r="AR697" s="20"/>
      <c r="AS697" s="20"/>
      <c r="AT697" s="20"/>
      <c r="AU697" s="20"/>
      <c r="AV697" s="20"/>
      <c r="AW697" s="20"/>
      <c r="AX697" s="20"/>
      <c r="AY697" s="20"/>
      <c r="AZ697" s="20"/>
      <c r="BA697" s="20"/>
      <c r="BB697" s="20"/>
      <c r="BC697" s="24"/>
      <c r="BD697" s="24"/>
      <c r="BE697" s="24"/>
      <c r="BF697" s="24"/>
      <c r="BG697" s="20"/>
      <c r="BH697" s="25"/>
      <c r="BI697" s="20"/>
    </row>
    <row r="698" spans="1:61" s="18" customFormat="1" x14ac:dyDescent="0.2">
      <c r="A698" s="18" t="s">
        <v>52</v>
      </c>
      <c r="B698" s="23" t="s">
        <v>53</v>
      </c>
      <c r="C698" s="26" t="s">
        <v>268</v>
      </c>
      <c r="D698" s="18" t="s">
        <v>440</v>
      </c>
      <c r="E698" s="18" t="s">
        <v>55</v>
      </c>
      <c r="F698" s="20">
        <v>32.398000000000003</v>
      </c>
      <c r="G698" s="20">
        <v>140.3655</v>
      </c>
      <c r="H698" s="26" t="s">
        <v>104</v>
      </c>
      <c r="I698" s="23">
        <v>48.86</v>
      </c>
      <c r="J698" s="27">
        <v>0.68831138855138763</v>
      </c>
      <c r="K698" s="21">
        <v>54.87</v>
      </c>
      <c r="L698" s="21">
        <v>2.81</v>
      </c>
      <c r="M698" s="21">
        <v>0.3241</v>
      </c>
      <c r="N698" s="21">
        <v>12.36</v>
      </c>
      <c r="O698" s="21">
        <v>1.1318999999999999</v>
      </c>
      <c r="P698" s="21">
        <v>3.65</v>
      </c>
      <c r="Q698" s="21">
        <v>8.49</v>
      </c>
      <c r="R698" s="21">
        <v>0.222</v>
      </c>
      <c r="S698" s="21">
        <v>14.05</v>
      </c>
      <c r="T698" s="21">
        <v>9.1700000000000004E-2</v>
      </c>
      <c r="U698" s="20"/>
      <c r="V698" s="20">
        <f t="shared" si="33"/>
        <v>97.999700000000004</v>
      </c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  <c r="AM698" s="20"/>
      <c r="AN698" s="20"/>
      <c r="AO698" s="20"/>
      <c r="AP698" s="20"/>
      <c r="AQ698" s="20"/>
      <c r="AR698" s="20"/>
      <c r="AS698" s="20"/>
      <c r="AT698" s="20"/>
      <c r="AU698" s="20"/>
      <c r="AV698" s="20"/>
      <c r="AW698" s="20"/>
      <c r="AX698" s="20"/>
      <c r="AY698" s="20"/>
      <c r="AZ698" s="20"/>
      <c r="BA698" s="20"/>
      <c r="BB698" s="20"/>
      <c r="BC698" s="24"/>
      <c r="BD698" s="24"/>
      <c r="BE698" s="24"/>
      <c r="BF698" s="24"/>
      <c r="BG698" s="20"/>
      <c r="BH698" s="25"/>
      <c r="BI698" s="20"/>
    </row>
    <row r="699" spans="1:61" s="18" customFormat="1" x14ac:dyDescent="0.2">
      <c r="A699" s="18" t="s">
        <v>301</v>
      </c>
      <c r="B699" s="23" t="s">
        <v>103</v>
      </c>
      <c r="C699" s="18" t="s">
        <v>637</v>
      </c>
      <c r="D699" s="18" t="s">
        <v>637</v>
      </c>
      <c r="E699" s="18" t="s">
        <v>55</v>
      </c>
      <c r="F699" s="20">
        <v>30.861000000000001</v>
      </c>
      <c r="G699" s="20">
        <v>141.3142</v>
      </c>
      <c r="H699" s="18" t="s">
        <v>558</v>
      </c>
      <c r="I699" s="19"/>
      <c r="J699" s="21">
        <v>4.8540000000000001</v>
      </c>
      <c r="K699" s="21">
        <v>55.91</v>
      </c>
      <c r="L699" s="21">
        <v>2.77</v>
      </c>
      <c r="M699" s="21">
        <v>0.34</v>
      </c>
      <c r="N699" s="21">
        <v>11.93</v>
      </c>
      <c r="O699" s="21">
        <v>1.1000000000000001</v>
      </c>
      <c r="P699" s="21">
        <v>3.4</v>
      </c>
      <c r="Q699" s="21">
        <v>8.08</v>
      </c>
      <c r="R699" s="21">
        <v>0.23</v>
      </c>
      <c r="S699" s="21">
        <v>14.14</v>
      </c>
      <c r="T699" s="21">
        <v>0.1</v>
      </c>
      <c r="U699" s="20"/>
      <c r="V699" s="20">
        <f t="shared" si="33"/>
        <v>98</v>
      </c>
      <c r="W699" s="20"/>
      <c r="X699" s="20"/>
      <c r="Y699" s="20">
        <v>1367</v>
      </c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  <c r="AX699" s="20"/>
      <c r="AY699" s="20"/>
      <c r="AZ699" s="20"/>
      <c r="BA699" s="20"/>
      <c r="BB699" s="20"/>
      <c r="BC699" s="24"/>
      <c r="BD699" s="24"/>
      <c r="BE699" s="24"/>
      <c r="BF699" s="24"/>
      <c r="BG699" s="20"/>
      <c r="BH699" s="25"/>
      <c r="BI699" s="20"/>
    </row>
    <row r="700" spans="1:61" s="18" customFormat="1" x14ac:dyDescent="0.2">
      <c r="A700" s="18" t="s">
        <v>301</v>
      </c>
      <c r="B700" s="23" t="s">
        <v>103</v>
      </c>
      <c r="C700" s="18" t="s">
        <v>112</v>
      </c>
      <c r="D700" s="18" t="s">
        <v>112</v>
      </c>
      <c r="E700" s="18" t="s">
        <v>55</v>
      </c>
      <c r="F700" s="20">
        <v>30.861000000000001</v>
      </c>
      <c r="G700" s="20">
        <v>141.3142</v>
      </c>
      <c r="H700" s="18" t="s">
        <v>557</v>
      </c>
      <c r="I700" s="19"/>
      <c r="J700" s="21">
        <v>6.0309999999999997</v>
      </c>
      <c r="K700" s="21">
        <v>53.32</v>
      </c>
      <c r="L700" s="21">
        <v>2.29</v>
      </c>
      <c r="M700" s="21">
        <v>0.23</v>
      </c>
      <c r="N700" s="21">
        <v>10.88</v>
      </c>
      <c r="O700" s="21">
        <v>0.66</v>
      </c>
      <c r="P700" s="21">
        <v>5.73</v>
      </c>
      <c r="Q700" s="21">
        <v>9.84</v>
      </c>
      <c r="R700" s="21">
        <v>0.22</v>
      </c>
      <c r="S700" s="21">
        <v>14.72</v>
      </c>
      <c r="T700" s="21">
        <v>0.11</v>
      </c>
      <c r="U700" s="20"/>
      <c r="V700" s="20">
        <f t="shared" si="33"/>
        <v>98</v>
      </c>
      <c r="W700" s="20"/>
      <c r="X700" s="20"/>
      <c r="Y700" s="20">
        <v>1118</v>
      </c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  <c r="AM700" s="20"/>
      <c r="AN700" s="20"/>
      <c r="AO700" s="20"/>
      <c r="AP700" s="20"/>
      <c r="AQ700" s="20"/>
      <c r="AR700" s="20"/>
      <c r="AS700" s="20"/>
      <c r="AT700" s="20"/>
      <c r="AU700" s="20"/>
      <c r="AV700" s="20"/>
      <c r="AW700" s="20"/>
      <c r="AX700" s="20"/>
      <c r="AY700" s="20"/>
      <c r="AZ700" s="20"/>
      <c r="BA700" s="20"/>
      <c r="BB700" s="20"/>
      <c r="BC700" s="24"/>
      <c r="BD700" s="24"/>
      <c r="BE700" s="24"/>
      <c r="BF700" s="24"/>
      <c r="BG700" s="20"/>
      <c r="BH700" s="25"/>
      <c r="BI700" s="20"/>
    </row>
    <row r="701" spans="1:61" s="18" customFormat="1" x14ac:dyDescent="0.2">
      <c r="A701" s="18" t="s">
        <v>301</v>
      </c>
      <c r="B701" s="23" t="s">
        <v>103</v>
      </c>
      <c r="C701" s="18" t="s">
        <v>112</v>
      </c>
      <c r="D701" s="18" t="s">
        <v>112</v>
      </c>
      <c r="E701" s="18" t="s">
        <v>55</v>
      </c>
      <c r="F701" s="20">
        <v>30.861000000000001</v>
      </c>
      <c r="G701" s="20">
        <v>141.3142</v>
      </c>
      <c r="H701" s="18" t="s">
        <v>557</v>
      </c>
      <c r="I701" s="19"/>
      <c r="J701" s="21">
        <v>6.0309999999999997</v>
      </c>
      <c r="K701" s="21">
        <v>54.6</v>
      </c>
      <c r="L701" s="21">
        <v>1.97</v>
      </c>
      <c r="M701" s="21">
        <v>0.21</v>
      </c>
      <c r="N701" s="21">
        <v>8.5</v>
      </c>
      <c r="O701" s="21">
        <v>0.61</v>
      </c>
      <c r="P701" s="21">
        <v>6.12</v>
      </c>
      <c r="Q701" s="21">
        <v>10.3</v>
      </c>
      <c r="R701" s="21">
        <v>0.17</v>
      </c>
      <c r="S701" s="21">
        <v>15.42</v>
      </c>
      <c r="T701" s="21">
        <v>0.1</v>
      </c>
      <c r="U701" s="20"/>
      <c r="V701" s="20">
        <f t="shared" si="33"/>
        <v>98</v>
      </c>
      <c r="W701" s="20"/>
      <c r="X701" s="20"/>
      <c r="Y701" s="20">
        <v>738</v>
      </c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  <c r="AM701" s="20"/>
      <c r="AN701" s="20"/>
      <c r="AO701" s="20"/>
      <c r="AP701" s="20"/>
      <c r="AQ701" s="20"/>
      <c r="AR701" s="20"/>
      <c r="AS701" s="20"/>
      <c r="AT701" s="20"/>
      <c r="AU701" s="20"/>
      <c r="AV701" s="20"/>
      <c r="AW701" s="20"/>
      <c r="AX701" s="20"/>
      <c r="AY701" s="20"/>
      <c r="AZ701" s="20"/>
      <c r="BA701" s="20"/>
      <c r="BB701" s="20"/>
      <c r="BC701" s="24"/>
      <c r="BD701" s="24"/>
      <c r="BE701" s="24"/>
      <c r="BF701" s="24"/>
      <c r="BG701" s="20"/>
      <c r="BH701" s="25"/>
      <c r="BI701" s="20"/>
    </row>
    <row r="702" spans="1:61" s="18" customFormat="1" x14ac:dyDescent="0.2">
      <c r="A702" s="18" t="s">
        <v>242</v>
      </c>
      <c r="B702" s="23" t="s">
        <v>103</v>
      </c>
      <c r="C702" s="18" t="s">
        <v>607</v>
      </c>
      <c r="D702" s="18" t="s">
        <v>608</v>
      </c>
      <c r="E702" s="26" t="s">
        <v>55</v>
      </c>
      <c r="F702" s="20">
        <v>30.861000000000001</v>
      </c>
      <c r="G702" s="20">
        <v>141.3142</v>
      </c>
      <c r="H702" s="18" t="s">
        <v>175</v>
      </c>
      <c r="I702" s="19">
        <v>184.1</v>
      </c>
      <c r="J702" s="21">
        <v>6.1</v>
      </c>
      <c r="K702" s="21">
        <v>55.95</v>
      </c>
      <c r="L702" s="21">
        <v>2.44</v>
      </c>
      <c r="M702" s="21">
        <v>0.26</v>
      </c>
      <c r="N702" s="21">
        <v>13.01</v>
      </c>
      <c r="O702" s="21">
        <v>1.05</v>
      </c>
      <c r="P702" s="21">
        <v>3.73</v>
      </c>
      <c r="Q702" s="21">
        <v>9.0299999999999994</v>
      </c>
      <c r="R702" s="21">
        <v>0</v>
      </c>
      <c r="S702" s="21">
        <v>14.53</v>
      </c>
      <c r="T702" s="21"/>
      <c r="U702" s="20"/>
      <c r="V702" s="20">
        <v>98</v>
      </c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  <c r="AM702" s="20"/>
      <c r="AN702" s="20"/>
      <c r="AO702" s="20"/>
      <c r="AP702" s="20"/>
      <c r="AQ702" s="20"/>
      <c r="AR702" s="20"/>
      <c r="AS702" s="20"/>
      <c r="AT702" s="20"/>
      <c r="AU702" s="20"/>
      <c r="AV702" s="20"/>
      <c r="AW702" s="20"/>
      <c r="AX702" s="20"/>
      <c r="AY702" s="20"/>
      <c r="AZ702" s="20"/>
      <c r="BA702" s="20"/>
      <c r="BB702" s="20"/>
      <c r="BC702" s="24"/>
      <c r="BD702" s="24"/>
      <c r="BE702" s="24"/>
      <c r="BF702" s="24"/>
      <c r="BG702" s="20"/>
      <c r="BH702" s="25"/>
      <c r="BI702" s="20"/>
    </row>
    <row r="703" spans="1:61" s="18" customFormat="1" x14ac:dyDescent="0.2">
      <c r="A703" s="18" t="s">
        <v>52</v>
      </c>
      <c r="B703" s="23" t="s">
        <v>53</v>
      </c>
      <c r="C703" s="26" t="s">
        <v>269</v>
      </c>
      <c r="D703" s="18" t="s">
        <v>499</v>
      </c>
      <c r="E703" s="18" t="s">
        <v>55</v>
      </c>
      <c r="F703" s="20">
        <v>32.398000000000003</v>
      </c>
      <c r="G703" s="20">
        <v>140.3655</v>
      </c>
      <c r="H703" s="26" t="s">
        <v>104</v>
      </c>
      <c r="I703" s="23">
        <v>56.49</v>
      </c>
      <c r="J703" s="27">
        <v>0.81334455281201967</v>
      </c>
      <c r="K703" s="21">
        <v>53.27</v>
      </c>
      <c r="L703" s="21">
        <v>2.87</v>
      </c>
      <c r="M703" s="21">
        <v>0.31509999999999999</v>
      </c>
      <c r="N703" s="21">
        <v>13.17</v>
      </c>
      <c r="O703" s="21">
        <v>1.2645</v>
      </c>
      <c r="P703" s="21">
        <v>4.3899999999999997</v>
      </c>
      <c r="Q703" s="21">
        <v>8.7899999999999991</v>
      </c>
      <c r="R703" s="21">
        <v>0.22</v>
      </c>
      <c r="S703" s="21">
        <v>13.6</v>
      </c>
      <c r="T703" s="21">
        <v>0.1142</v>
      </c>
      <c r="U703" s="20"/>
      <c r="V703" s="20">
        <f t="shared" ref="V703:V732" si="34">SUM(K703:T703)</f>
        <v>98.003799999999998</v>
      </c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  <c r="AM703" s="20"/>
      <c r="AN703" s="20"/>
      <c r="AO703" s="20"/>
      <c r="AP703" s="20"/>
      <c r="AQ703" s="20"/>
      <c r="AR703" s="20"/>
      <c r="AS703" s="20"/>
      <c r="AT703" s="20"/>
      <c r="AU703" s="20"/>
      <c r="AV703" s="20"/>
      <c r="AW703" s="20"/>
      <c r="AX703" s="20"/>
      <c r="AY703" s="20"/>
      <c r="AZ703" s="20"/>
      <c r="BA703" s="20"/>
      <c r="BB703" s="20"/>
      <c r="BC703" s="24"/>
      <c r="BD703" s="24"/>
      <c r="BE703" s="24"/>
      <c r="BF703" s="24"/>
      <c r="BG703" s="20"/>
      <c r="BH703" s="25"/>
      <c r="BI703" s="20"/>
    </row>
    <row r="704" spans="1:61" s="18" customFormat="1" x14ac:dyDescent="0.2">
      <c r="A704" s="18" t="s">
        <v>52</v>
      </c>
      <c r="B704" s="23" t="s">
        <v>53</v>
      </c>
      <c r="C704" s="26" t="s">
        <v>269</v>
      </c>
      <c r="D704" s="18" t="s">
        <v>502</v>
      </c>
      <c r="E704" s="18" t="s">
        <v>55</v>
      </c>
      <c r="F704" s="20">
        <v>32.398000000000003</v>
      </c>
      <c r="G704" s="20">
        <v>140.3655</v>
      </c>
      <c r="H704" s="26" t="s">
        <v>104</v>
      </c>
      <c r="I704" s="23">
        <v>56.49</v>
      </c>
      <c r="J704" s="27">
        <v>0.81334455281201967</v>
      </c>
      <c r="K704" s="21">
        <v>52.78</v>
      </c>
      <c r="L704" s="21">
        <v>2.4500000000000002</v>
      </c>
      <c r="M704" s="21">
        <v>0.29110000000000003</v>
      </c>
      <c r="N704" s="21">
        <v>12.04</v>
      </c>
      <c r="O704" s="21">
        <v>0.97270000000000001</v>
      </c>
      <c r="P704" s="21">
        <v>5.45</v>
      </c>
      <c r="Q704" s="21">
        <v>9.92</v>
      </c>
      <c r="R704" s="21">
        <v>0.1573</v>
      </c>
      <c r="S704" s="21">
        <v>13.87</v>
      </c>
      <c r="T704" s="21">
        <v>7.3400000000000007E-2</v>
      </c>
      <c r="U704" s="20"/>
      <c r="V704" s="20">
        <f t="shared" si="34"/>
        <v>98.004500000000036</v>
      </c>
      <c r="W704" s="20"/>
      <c r="X704" s="20"/>
      <c r="Y704" s="20"/>
      <c r="Z704" s="20"/>
      <c r="AA704" s="20">
        <v>8.0299999999999994</v>
      </c>
      <c r="AB704" s="20">
        <v>48.15</v>
      </c>
      <c r="AC704" s="20">
        <v>3.84</v>
      </c>
      <c r="AD704" s="20">
        <v>140.35</v>
      </c>
      <c r="AE704" s="20">
        <v>24.62</v>
      </c>
      <c r="AF704" s="20">
        <v>45.23</v>
      </c>
      <c r="AG704" s="20">
        <v>0.39700000000000002</v>
      </c>
      <c r="AH704" s="20">
        <v>0.52700000000000002</v>
      </c>
      <c r="AI704" s="20">
        <v>85.49</v>
      </c>
      <c r="AJ704" s="20">
        <v>1.98</v>
      </c>
      <c r="AK704" s="20">
        <v>6.26</v>
      </c>
      <c r="AL704" s="20">
        <v>1.1919999999999999</v>
      </c>
      <c r="AM704" s="20">
        <v>6.45</v>
      </c>
      <c r="AN704" s="20">
        <v>2.63</v>
      </c>
      <c r="AO704" s="20">
        <v>0.98599999999999999</v>
      </c>
      <c r="AP704" s="20">
        <v>3.54</v>
      </c>
      <c r="AQ704" s="20">
        <v>0.61299999999999999</v>
      </c>
      <c r="AR704" s="20">
        <v>4.43</v>
      </c>
      <c r="AS704" s="20">
        <v>0.94499999999999995</v>
      </c>
      <c r="AT704" s="20">
        <v>2.89</v>
      </c>
      <c r="AU704" s="20">
        <v>0.45700000000000002</v>
      </c>
      <c r="AV704" s="20">
        <v>2.9</v>
      </c>
      <c r="AW704" s="20">
        <v>0.44400000000000001</v>
      </c>
      <c r="AX704" s="20">
        <v>1.75</v>
      </c>
      <c r="AY704" s="20">
        <v>0.109</v>
      </c>
      <c r="AZ704" s="20">
        <v>2.54</v>
      </c>
      <c r="BA704" s="20">
        <v>0.14099999999999999</v>
      </c>
      <c r="BB704" s="20">
        <v>0.16500000000000001</v>
      </c>
      <c r="BC704" s="24">
        <f>AI704/BA704</f>
        <v>606.3120567375887</v>
      </c>
      <c r="BD704" s="24">
        <f>AC704/BA704</f>
        <v>27.23404255319149</v>
      </c>
      <c r="BE704" s="24">
        <f>BA704/AG704</f>
        <v>0.35516372795969769</v>
      </c>
      <c r="BF704" s="24">
        <f>AH704/AI704</f>
        <v>6.1644636799625691E-3</v>
      </c>
      <c r="BG704" s="20"/>
      <c r="BH704" s="25">
        <f>AJ704/AV704</f>
        <v>0.6827586206896552</v>
      </c>
      <c r="BI704" s="20">
        <f>AJ704/AN704</f>
        <v>0.75285171102661597</v>
      </c>
    </row>
    <row r="705" spans="1:61" s="18" customFormat="1" x14ac:dyDescent="0.2">
      <c r="A705" s="18" t="s">
        <v>301</v>
      </c>
      <c r="B705" s="23" t="s">
        <v>103</v>
      </c>
      <c r="C705" s="18" t="s">
        <v>112</v>
      </c>
      <c r="D705" s="18" t="s">
        <v>112</v>
      </c>
      <c r="E705" s="18" t="s">
        <v>55</v>
      </c>
      <c r="F705" s="20">
        <v>30.861000000000001</v>
      </c>
      <c r="G705" s="20">
        <v>141.3142</v>
      </c>
      <c r="H705" s="18" t="s">
        <v>558</v>
      </c>
      <c r="I705" s="19"/>
      <c r="J705" s="21">
        <v>6.0309999999999997</v>
      </c>
      <c r="K705" s="21">
        <v>55.41</v>
      </c>
      <c r="L705" s="21">
        <v>2.71</v>
      </c>
      <c r="M705" s="21">
        <v>0.32</v>
      </c>
      <c r="N705" s="21">
        <v>11.43</v>
      </c>
      <c r="O705" s="21">
        <v>0.93</v>
      </c>
      <c r="P705" s="21">
        <v>4.05</v>
      </c>
      <c r="Q705" s="21">
        <v>8.5500000000000007</v>
      </c>
      <c r="R705" s="21">
        <v>0.19</v>
      </c>
      <c r="S705" s="21">
        <v>14.3</v>
      </c>
      <c r="T705" s="21">
        <v>0.12</v>
      </c>
      <c r="U705" s="20"/>
      <c r="V705" s="20">
        <f t="shared" si="34"/>
        <v>98.01</v>
      </c>
      <c r="W705" s="20"/>
      <c r="X705" s="20"/>
      <c r="Y705" s="20">
        <v>1290</v>
      </c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  <c r="AM705" s="20"/>
      <c r="AN705" s="20"/>
      <c r="AO705" s="20"/>
      <c r="AP705" s="20"/>
      <c r="AQ705" s="20"/>
      <c r="AR705" s="20"/>
      <c r="AS705" s="20"/>
      <c r="AT705" s="20"/>
      <c r="AU705" s="20"/>
      <c r="AV705" s="20"/>
      <c r="AW705" s="20"/>
      <c r="AX705" s="20"/>
      <c r="AY705" s="20"/>
      <c r="AZ705" s="20"/>
      <c r="BA705" s="20"/>
      <c r="BB705" s="20"/>
      <c r="BC705" s="24"/>
      <c r="BD705" s="24"/>
      <c r="BE705" s="24"/>
      <c r="BF705" s="24"/>
      <c r="BG705" s="20"/>
      <c r="BH705" s="25"/>
      <c r="BI705" s="20"/>
    </row>
    <row r="706" spans="1:61" s="18" customFormat="1" x14ac:dyDescent="0.2">
      <c r="A706" s="18" t="s">
        <v>301</v>
      </c>
      <c r="B706" s="23" t="s">
        <v>103</v>
      </c>
      <c r="C706" s="18" t="s">
        <v>591</v>
      </c>
      <c r="D706" s="18" t="s">
        <v>591</v>
      </c>
      <c r="E706" s="18" t="s">
        <v>55</v>
      </c>
      <c r="F706" s="20">
        <v>30.861000000000001</v>
      </c>
      <c r="G706" s="20">
        <v>141.3142</v>
      </c>
      <c r="H706" s="18" t="s">
        <v>558</v>
      </c>
      <c r="I706" s="19"/>
      <c r="J706" s="21">
        <v>2.8420000000000001</v>
      </c>
      <c r="K706" s="21">
        <v>53.16</v>
      </c>
      <c r="L706" s="21">
        <v>2.76</v>
      </c>
      <c r="M706" s="21">
        <v>0.2</v>
      </c>
      <c r="N706" s="21">
        <v>12.31</v>
      </c>
      <c r="O706" s="21">
        <v>1.1000000000000001</v>
      </c>
      <c r="P706" s="21">
        <v>4.2</v>
      </c>
      <c r="Q706" s="21">
        <v>8.9</v>
      </c>
      <c r="R706" s="21">
        <v>0.22</v>
      </c>
      <c r="S706" s="21">
        <v>15.05</v>
      </c>
      <c r="T706" s="21">
        <v>0.12</v>
      </c>
      <c r="U706" s="20"/>
      <c r="V706" s="20">
        <f t="shared" si="34"/>
        <v>98.02</v>
      </c>
      <c r="W706" s="20"/>
      <c r="X706" s="20"/>
      <c r="Y706" s="20">
        <v>1108</v>
      </c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  <c r="AM706" s="20"/>
      <c r="AN706" s="20"/>
      <c r="AO706" s="20"/>
      <c r="AP706" s="20"/>
      <c r="AQ706" s="20"/>
      <c r="AR706" s="20"/>
      <c r="AS706" s="20"/>
      <c r="AT706" s="20"/>
      <c r="AU706" s="20"/>
      <c r="AV706" s="20"/>
      <c r="AW706" s="20"/>
      <c r="AX706" s="20"/>
      <c r="AY706" s="20"/>
      <c r="AZ706" s="20"/>
      <c r="BA706" s="20"/>
      <c r="BB706" s="20"/>
      <c r="BC706" s="24"/>
      <c r="BD706" s="24"/>
      <c r="BE706" s="24"/>
      <c r="BF706" s="24"/>
      <c r="BG706" s="20"/>
      <c r="BH706" s="25"/>
      <c r="BI706" s="20"/>
    </row>
    <row r="707" spans="1:61" s="18" customFormat="1" x14ac:dyDescent="0.2">
      <c r="A707" s="18" t="s">
        <v>301</v>
      </c>
      <c r="B707" s="23" t="s">
        <v>103</v>
      </c>
      <c r="C707" s="18" t="s">
        <v>645</v>
      </c>
      <c r="D707" s="18" t="s">
        <v>645</v>
      </c>
      <c r="E707" s="18" t="s">
        <v>55</v>
      </c>
      <c r="F707" s="20">
        <v>30.861000000000001</v>
      </c>
      <c r="G707" s="20">
        <v>141.3142</v>
      </c>
      <c r="H707" s="18" t="s">
        <v>111</v>
      </c>
      <c r="I707" s="19"/>
      <c r="J707" s="21">
        <v>7.2069999999999999</v>
      </c>
      <c r="K707" s="21">
        <v>53.64</v>
      </c>
      <c r="L707" s="21">
        <v>2.52</v>
      </c>
      <c r="M707" s="21">
        <v>0.37</v>
      </c>
      <c r="N707" s="21">
        <v>12.82</v>
      </c>
      <c r="O707" s="21">
        <v>1.17</v>
      </c>
      <c r="P707" s="21">
        <v>4.18</v>
      </c>
      <c r="Q707" s="21">
        <v>8.61</v>
      </c>
      <c r="R707" s="21">
        <v>0.23</v>
      </c>
      <c r="S707" s="21">
        <v>14.4</v>
      </c>
      <c r="T707" s="21">
        <v>0.09</v>
      </c>
      <c r="U707" s="20"/>
      <c r="V707" s="20">
        <f t="shared" si="34"/>
        <v>98.03</v>
      </c>
      <c r="W707" s="20"/>
      <c r="X707" s="20"/>
      <c r="Y707" s="20">
        <v>1160</v>
      </c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  <c r="AM707" s="20"/>
      <c r="AN707" s="20"/>
      <c r="AO707" s="20"/>
      <c r="AP707" s="20"/>
      <c r="AQ707" s="20"/>
      <c r="AR707" s="20"/>
      <c r="AS707" s="20"/>
      <c r="AT707" s="20"/>
      <c r="AU707" s="20"/>
      <c r="AV707" s="20"/>
      <c r="AW707" s="20"/>
      <c r="AX707" s="20"/>
      <c r="AY707" s="20"/>
      <c r="AZ707" s="20"/>
      <c r="BA707" s="20"/>
      <c r="BB707" s="20"/>
      <c r="BC707" s="24"/>
      <c r="BD707" s="24"/>
      <c r="BE707" s="24"/>
      <c r="BF707" s="24"/>
      <c r="BG707" s="20"/>
      <c r="BH707" s="25"/>
      <c r="BI707" s="20"/>
    </row>
    <row r="708" spans="1:61" s="18" customFormat="1" x14ac:dyDescent="0.2">
      <c r="A708" s="18" t="s">
        <v>301</v>
      </c>
      <c r="B708" s="23" t="s">
        <v>103</v>
      </c>
      <c r="C708" s="18" t="s">
        <v>645</v>
      </c>
      <c r="D708" s="18" t="s">
        <v>645</v>
      </c>
      <c r="E708" s="18" t="s">
        <v>55</v>
      </c>
      <c r="F708" s="20">
        <v>30.861000000000001</v>
      </c>
      <c r="G708" s="20">
        <v>141.3142</v>
      </c>
      <c r="H708" s="18" t="s">
        <v>558</v>
      </c>
      <c r="I708" s="19"/>
      <c r="J708" s="21">
        <v>7.2069999999999999</v>
      </c>
      <c r="K708" s="21">
        <v>53.68</v>
      </c>
      <c r="L708" s="21">
        <v>2.67</v>
      </c>
      <c r="M708" s="21">
        <v>0.33</v>
      </c>
      <c r="N708" s="21">
        <v>12.6</v>
      </c>
      <c r="O708" s="21">
        <v>1.1399999999999999</v>
      </c>
      <c r="P708" s="21">
        <v>4.3099999999999996</v>
      </c>
      <c r="Q708" s="21">
        <v>8.57</v>
      </c>
      <c r="R708" s="21">
        <v>0.14000000000000001</v>
      </c>
      <c r="S708" s="21">
        <v>14.5</v>
      </c>
      <c r="T708" s="21">
        <v>0.09</v>
      </c>
      <c r="U708" s="20"/>
      <c r="V708" s="20">
        <f t="shared" si="34"/>
        <v>98.030000000000015</v>
      </c>
      <c r="W708" s="20"/>
      <c r="X708" s="20"/>
      <c r="Y708" s="20">
        <v>1350</v>
      </c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  <c r="AM708" s="20"/>
      <c r="AN708" s="20"/>
      <c r="AO708" s="20"/>
      <c r="AP708" s="20"/>
      <c r="AQ708" s="20"/>
      <c r="AR708" s="20"/>
      <c r="AS708" s="20"/>
      <c r="AT708" s="20"/>
      <c r="AU708" s="20"/>
      <c r="AV708" s="20"/>
      <c r="AW708" s="20"/>
      <c r="AX708" s="20"/>
      <c r="AY708" s="20"/>
      <c r="AZ708" s="20"/>
      <c r="BA708" s="20"/>
      <c r="BB708" s="20"/>
      <c r="BC708" s="24"/>
      <c r="BD708" s="24"/>
      <c r="BE708" s="24"/>
      <c r="BF708" s="24"/>
      <c r="BG708" s="20"/>
      <c r="BH708" s="25"/>
      <c r="BI708" s="20"/>
    </row>
    <row r="709" spans="1:61" s="18" customFormat="1" x14ac:dyDescent="0.2">
      <c r="A709" s="18" t="s">
        <v>105</v>
      </c>
      <c r="B709" s="23" t="s">
        <v>103</v>
      </c>
      <c r="C709" s="18" t="s">
        <v>591</v>
      </c>
      <c r="D709" s="18" t="s">
        <v>593</v>
      </c>
      <c r="E709" s="26" t="s">
        <v>55</v>
      </c>
      <c r="F709" s="20">
        <v>30.861000000000001</v>
      </c>
      <c r="G709" s="20">
        <v>141.3142</v>
      </c>
      <c r="H709" s="26" t="s">
        <v>104</v>
      </c>
      <c r="I709" s="19"/>
      <c r="J709" s="21">
        <v>2.84</v>
      </c>
      <c r="K709" s="21">
        <v>53.16</v>
      </c>
      <c r="L709" s="21">
        <v>2.76</v>
      </c>
      <c r="M709" s="21">
        <v>0.22</v>
      </c>
      <c r="N709" s="21">
        <v>12.31</v>
      </c>
      <c r="O709" s="21">
        <v>1.1000000000000001</v>
      </c>
      <c r="P709" s="21">
        <v>4.2</v>
      </c>
      <c r="Q709" s="21">
        <v>8.9</v>
      </c>
      <c r="R709" s="21">
        <v>0.22</v>
      </c>
      <c r="S709" s="21">
        <v>15.05</v>
      </c>
      <c r="T709" s="21">
        <v>0.12</v>
      </c>
      <c r="U709" s="22"/>
      <c r="V709" s="22">
        <f t="shared" si="34"/>
        <v>98.039999999999992</v>
      </c>
      <c r="W709" s="22">
        <v>2.2999999999999998</v>
      </c>
      <c r="X709" s="22">
        <v>233</v>
      </c>
      <c r="Y709" s="22">
        <v>1108</v>
      </c>
      <c r="Z709" s="22">
        <v>9.6</v>
      </c>
      <c r="AA709" s="22">
        <v>3.91</v>
      </c>
      <c r="AB709" s="22"/>
      <c r="AC709" s="22">
        <v>2.2200000000000002</v>
      </c>
      <c r="AD709" s="22">
        <v>171.2</v>
      </c>
      <c r="AE709" s="22">
        <v>21.9</v>
      </c>
      <c r="AF709" s="22">
        <v>33.299999999999997</v>
      </c>
      <c r="AG709" s="22">
        <v>0.27</v>
      </c>
      <c r="AH709" s="22">
        <v>0.19</v>
      </c>
      <c r="AI709" s="22">
        <v>34.5</v>
      </c>
      <c r="AJ709" s="22">
        <v>1.44</v>
      </c>
      <c r="AK709" s="22">
        <v>4.6100000000000003</v>
      </c>
      <c r="AL709" s="22">
        <v>0.85</v>
      </c>
      <c r="AM709" s="22">
        <v>5.12</v>
      </c>
      <c r="AN709" s="22">
        <v>2.06</v>
      </c>
      <c r="AO709" s="22">
        <v>0.83</v>
      </c>
      <c r="AP709" s="22">
        <v>2.98</v>
      </c>
      <c r="AQ709" s="22">
        <v>0.52</v>
      </c>
      <c r="AR709" s="22">
        <v>3.99</v>
      </c>
      <c r="AS709" s="22">
        <v>0.83</v>
      </c>
      <c r="AT709" s="22">
        <v>2.52</v>
      </c>
      <c r="AU709" s="22">
        <v>0.37</v>
      </c>
      <c r="AV709" s="22">
        <v>2.58</v>
      </c>
      <c r="AW709" s="22">
        <v>0.41</v>
      </c>
      <c r="AX709" s="22">
        <v>1.1399999999999999</v>
      </c>
      <c r="AY709" s="22">
        <v>2.3E-2</v>
      </c>
      <c r="AZ709" s="22">
        <v>1.24</v>
      </c>
      <c r="BA709" s="22">
        <v>0.1</v>
      </c>
      <c r="BB709" s="22">
        <v>0.08</v>
      </c>
      <c r="BC709" s="24">
        <f>AI709/BA709</f>
        <v>345</v>
      </c>
      <c r="BD709" s="24">
        <f>AC709/BA709</f>
        <v>22.2</v>
      </c>
      <c r="BE709" s="24">
        <f>BA709/AG709</f>
        <v>0.37037037037037035</v>
      </c>
      <c r="BF709" s="24">
        <f>AH709/AI709</f>
        <v>5.5072463768115944E-3</v>
      </c>
      <c r="BG709" s="20">
        <v>11</v>
      </c>
      <c r="BH709" s="25">
        <f>AJ709/AV709</f>
        <v>0.55813953488372092</v>
      </c>
      <c r="BI709" s="20">
        <f>AJ709/AN709</f>
        <v>0.69902912621359214</v>
      </c>
    </row>
    <row r="710" spans="1:61" s="18" customFormat="1" x14ac:dyDescent="0.2">
      <c r="A710" s="18" t="s">
        <v>118</v>
      </c>
      <c r="B710" s="23" t="s">
        <v>103</v>
      </c>
      <c r="C710" s="18" t="s">
        <v>591</v>
      </c>
      <c r="D710" s="18" t="s">
        <v>593</v>
      </c>
      <c r="E710" s="18" t="s">
        <v>55</v>
      </c>
      <c r="F710" s="20">
        <v>30.861000000000001</v>
      </c>
      <c r="G710" s="20">
        <v>141.3142</v>
      </c>
      <c r="H710" s="18" t="s">
        <v>558</v>
      </c>
      <c r="I710" s="19"/>
      <c r="J710" s="21">
        <v>2.8420000000000001</v>
      </c>
      <c r="K710" s="21">
        <v>53.16</v>
      </c>
      <c r="L710" s="21">
        <v>2.76</v>
      </c>
      <c r="M710" s="21">
        <v>0.22</v>
      </c>
      <c r="N710" s="21">
        <v>12.31</v>
      </c>
      <c r="O710" s="21">
        <v>1.1000000000000001</v>
      </c>
      <c r="P710" s="21">
        <v>4.2</v>
      </c>
      <c r="Q710" s="21">
        <v>8.9</v>
      </c>
      <c r="R710" s="21">
        <v>0.22</v>
      </c>
      <c r="S710" s="21">
        <v>15.05</v>
      </c>
      <c r="T710" s="21">
        <v>0.12</v>
      </c>
      <c r="U710" s="20"/>
      <c r="V710" s="20">
        <f t="shared" si="34"/>
        <v>98.039999999999992</v>
      </c>
      <c r="W710" s="20"/>
      <c r="X710" s="20"/>
      <c r="Y710" s="20"/>
      <c r="Z710" s="20">
        <v>10</v>
      </c>
      <c r="AA710" s="20">
        <v>3.9</v>
      </c>
      <c r="AB710" s="20"/>
      <c r="AC710" s="20">
        <v>2.2200000000000002</v>
      </c>
      <c r="AD710" s="20">
        <v>171.2</v>
      </c>
      <c r="AE710" s="20">
        <v>21.9</v>
      </c>
      <c r="AF710" s="20">
        <v>33.299999999999997</v>
      </c>
      <c r="AG710" s="20">
        <v>0.27</v>
      </c>
      <c r="AH710" s="20">
        <v>0.19</v>
      </c>
      <c r="AI710" s="20">
        <v>34.5</v>
      </c>
      <c r="AJ710" s="20">
        <v>1.44</v>
      </c>
      <c r="AK710" s="20">
        <v>4.6100000000000003</v>
      </c>
      <c r="AL710" s="20">
        <v>0.85</v>
      </c>
      <c r="AM710" s="20">
        <v>5.12</v>
      </c>
      <c r="AN710" s="20">
        <v>2.06</v>
      </c>
      <c r="AO710" s="20">
        <v>0.83</v>
      </c>
      <c r="AP710" s="20">
        <v>2.98</v>
      </c>
      <c r="AQ710" s="20">
        <v>0.52</v>
      </c>
      <c r="AR710" s="20">
        <v>3.99</v>
      </c>
      <c r="AS710" s="20">
        <v>0.83</v>
      </c>
      <c r="AT710" s="20">
        <v>2.52</v>
      </c>
      <c r="AU710" s="20">
        <v>0.37</v>
      </c>
      <c r="AV710" s="20">
        <v>2.58</v>
      </c>
      <c r="AW710" s="20">
        <v>0.41</v>
      </c>
      <c r="AX710" s="20">
        <v>1.1399999999999999</v>
      </c>
      <c r="AY710" s="20">
        <v>2.3E-2</v>
      </c>
      <c r="AZ710" s="20">
        <v>1.24</v>
      </c>
      <c r="BA710" s="20">
        <v>0.1</v>
      </c>
      <c r="BB710" s="20">
        <v>0.08</v>
      </c>
      <c r="BC710" s="24">
        <f>AI710/BA710</f>
        <v>345</v>
      </c>
      <c r="BD710" s="24">
        <f>AC710/BA710</f>
        <v>22.2</v>
      </c>
      <c r="BE710" s="24">
        <f>BA710/AG710</f>
        <v>0.37037037037037035</v>
      </c>
      <c r="BF710" s="24">
        <f>AH710/AI710</f>
        <v>5.5072463768115944E-3</v>
      </c>
      <c r="BG710" s="20"/>
      <c r="BH710" s="25">
        <f>AJ710/AV710</f>
        <v>0.55813953488372092</v>
      </c>
      <c r="BI710" s="20">
        <f>AJ710/AN710</f>
        <v>0.69902912621359214</v>
      </c>
    </row>
    <row r="711" spans="1:61" s="18" customFormat="1" x14ac:dyDescent="0.2">
      <c r="A711" s="18" t="s">
        <v>567</v>
      </c>
      <c r="B711" s="23" t="s">
        <v>103</v>
      </c>
      <c r="C711" s="18" t="s">
        <v>591</v>
      </c>
      <c r="D711" s="18" t="s">
        <v>694</v>
      </c>
      <c r="E711" s="18" t="s">
        <v>55</v>
      </c>
      <c r="F711" s="20">
        <v>30.861000000000001</v>
      </c>
      <c r="G711" s="20">
        <v>141.3142</v>
      </c>
      <c r="H711" s="18" t="s">
        <v>558</v>
      </c>
      <c r="I711" s="19"/>
      <c r="J711" s="21">
        <v>2.84</v>
      </c>
      <c r="K711" s="21">
        <v>53.16</v>
      </c>
      <c r="L711" s="21">
        <v>2.76</v>
      </c>
      <c r="M711" s="21">
        <v>0.22</v>
      </c>
      <c r="N711" s="21">
        <v>12.31</v>
      </c>
      <c r="O711" s="21">
        <v>1.1000000000000001</v>
      </c>
      <c r="P711" s="21">
        <v>4.2</v>
      </c>
      <c r="Q711" s="21">
        <v>8.9</v>
      </c>
      <c r="R711" s="21">
        <v>0.22</v>
      </c>
      <c r="S711" s="21">
        <v>15.05</v>
      </c>
      <c r="T711" s="21">
        <v>0.12</v>
      </c>
      <c r="U711" s="20"/>
      <c r="V711" s="20">
        <f t="shared" si="34"/>
        <v>98.039999999999992</v>
      </c>
      <c r="W711" s="20">
        <v>2.2999999999999998</v>
      </c>
      <c r="X711" s="20">
        <v>233</v>
      </c>
      <c r="Y711" s="20">
        <v>1108</v>
      </c>
      <c r="Z711" s="20">
        <v>9.6</v>
      </c>
      <c r="AA711" s="20">
        <v>3.91</v>
      </c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  <c r="AM711" s="20"/>
      <c r="AN711" s="20"/>
      <c r="AO711" s="20"/>
      <c r="AP711" s="20"/>
      <c r="AQ711" s="20"/>
      <c r="AR711" s="20"/>
      <c r="AS711" s="20"/>
      <c r="AT711" s="20"/>
      <c r="AU711" s="20"/>
      <c r="AV711" s="20"/>
      <c r="AW711" s="20"/>
      <c r="AX711" s="20"/>
      <c r="AY711" s="20"/>
      <c r="AZ711" s="20"/>
      <c r="BA711" s="20"/>
      <c r="BB711" s="20"/>
      <c r="BC711" s="24"/>
      <c r="BD711" s="24"/>
      <c r="BE711" s="24"/>
      <c r="BF711" s="24"/>
      <c r="BG711" s="20">
        <v>11</v>
      </c>
      <c r="BH711" s="25"/>
      <c r="BI711" s="20"/>
    </row>
    <row r="712" spans="1:61" s="18" customFormat="1" x14ac:dyDescent="0.2">
      <c r="A712" s="18" t="s">
        <v>102</v>
      </c>
      <c r="B712" s="23" t="s">
        <v>103</v>
      </c>
      <c r="C712" s="18" t="s">
        <v>591</v>
      </c>
      <c r="D712" s="18" t="s">
        <v>591</v>
      </c>
      <c r="E712" s="18" t="s">
        <v>55</v>
      </c>
      <c r="F712" s="20">
        <v>30.861000000000001</v>
      </c>
      <c r="G712" s="20">
        <v>141.3142</v>
      </c>
      <c r="H712" s="18" t="s">
        <v>558</v>
      </c>
      <c r="I712" s="19"/>
      <c r="J712" s="21">
        <v>2.84</v>
      </c>
      <c r="K712" s="21">
        <v>53.16</v>
      </c>
      <c r="L712" s="21">
        <v>2.76</v>
      </c>
      <c r="M712" s="21">
        <v>0.22</v>
      </c>
      <c r="N712" s="21">
        <v>12.31</v>
      </c>
      <c r="O712" s="21">
        <v>1.1000000000000001</v>
      </c>
      <c r="P712" s="21">
        <v>4.2</v>
      </c>
      <c r="Q712" s="21">
        <v>8.9</v>
      </c>
      <c r="R712" s="21">
        <v>0.22</v>
      </c>
      <c r="S712" s="21">
        <v>15.05</v>
      </c>
      <c r="T712" s="21">
        <v>0.12</v>
      </c>
      <c r="U712" s="20"/>
      <c r="V712" s="20">
        <f t="shared" si="34"/>
        <v>98.039999999999992</v>
      </c>
      <c r="W712" s="20">
        <v>1.9</v>
      </c>
      <c r="X712" s="20">
        <v>233</v>
      </c>
      <c r="Y712" s="20">
        <v>1108</v>
      </c>
      <c r="Z712" s="20">
        <v>9.6</v>
      </c>
      <c r="AA712" s="20">
        <v>3.91</v>
      </c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  <c r="AX712" s="20"/>
      <c r="AY712" s="20"/>
      <c r="AZ712" s="20"/>
      <c r="BA712" s="20"/>
      <c r="BB712" s="20"/>
      <c r="BC712" s="24"/>
      <c r="BD712" s="24"/>
      <c r="BE712" s="24"/>
      <c r="BF712" s="24"/>
      <c r="BG712" s="20">
        <v>11</v>
      </c>
      <c r="BH712" s="25"/>
      <c r="BI712" s="20"/>
    </row>
    <row r="713" spans="1:61" s="18" customFormat="1" x14ac:dyDescent="0.2">
      <c r="A713" s="18" t="s">
        <v>301</v>
      </c>
      <c r="B713" s="23" t="s">
        <v>103</v>
      </c>
      <c r="C713" s="18" t="s">
        <v>108</v>
      </c>
      <c r="D713" s="18" t="s">
        <v>108</v>
      </c>
      <c r="E713" s="18" t="s">
        <v>55</v>
      </c>
      <c r="F713" s="20">
        <v>30.861000000000001</v>
      </c>
      <c r="G713" s="20">
        <v>141.3142</v>
      </c>
      <c r="H713" s="18" t="s">
        <v>558</v>
      </c>
      <c r="I713" s="19"/>
      <c r="J713" s="21">
        <v>3.78</v>
      </c>
      <c r="K713" s="21">
        <v>51.72</v>
      </c>
      <c r="L713" s="21">
        <v>2.2400000000000002</v>
      </c>
      <c r="M713" s="21">
        <v>0.36</v>
      </c>
      <c r="N713" s="21">
        <v>13.55</v>
      </c>
      <c r="O713" s="21">
        <v>1.28</v>
      </c>
      <c r="P713" s="21">
        <v>4.59</v>
      </c>
      <c r="Q713" s="21">
        <v>9.3699999999999992</v>
      </c>
      <c r="R713" s="21">
        <v>0.22</v>
      </c>
      <c r="S713" s="21">
        <v>14.61</v>
      </c>
      <c r="T713" s="21">
        <v>0.1</v>
      </c>
      <c r="U713" s="20"/>
      <c r="V713" s="20">
        <f t="shared" si="34"/>
        <v>98.04</v>
      </c>
      <c r="W713" s="20"/>
      <c r="X713" s="20"/>
      <c r="Y713" s="20">
        <v>1062</v>
      </c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  <c r="AM713" s="20"/>
      <c r="AN713" s="20"/>
      <c r="AO713" s="20"/>
      <c r="AP713" s="20"/>
      <c r="AQ713" s="20"/>
      <c r="AR713" s="20"/>
      <c r="AS713" s="20"/>
      <c r="AT713" s="20"/>
      <c r="AU713" s="20"/>
      <c r="AV713" s="20"/>
      <c r="AW713" s="20"/>
      <c r="AX713" s="20"/>
      <c r="AY713" s="20"/>
      <c r="AZ713" s="20"/>
      <c r="BA713" s="20"/>
      <c r="BB713" s="20"/>
      <c r="BC713" s="24"/>
      <c r="BD713" s="24"/>
      <c r="BE713" s="24"/>
      <c r="BF713" s="24"/>
      <c r="BG713" s="20"/>
      <c r="BH713" s="25"/>
      <c r="BI713" s="20"/>
    </row>
    <row r="714" spans="1:61" s="18" customFormat="1" x14ac:dyDescent="0.2">
      <c r="A714" s="18" t="s">
        <v>52</v>
      </c>
      <c r="B714" s="23" t="s">
        <v>53</v>
      </c>
      <c r="C714" s="26" t="s">
        <v>269</v>
      </c>
      <c r="D714" s="18" t="s">
        <v>507</v>
      </c>
      <c r="E714" s="18" t="s">
        <v>55</v>
      </c>
      <c r="F714" s="20">
        <v>32.398000000000003</v>
      </c>
      <c r="G714" s="20">
        <v>140.3655</v>
      </c>
      <c r="H714" s="26" t="s">
        <v>104</v>
      </c>
      <c r="I714" s="23">
        <v>56.49</v>
      </c>
      <c r="J714" s="27">
        <v>0.81334455281201967</v>
      </c>
      <c r="K714" s="21">
        <v>53.33</v>
      </c>
      <c r="L714" s="21">
        <v>2.79</v>
      </c>
      <c r="M714" s="21">
        <v>0.34100000000000003</v>
      </c>
      <c r="N714" s="21">
        <v>12.96</v>
      </c>
      <c r="O714" s="21">
        <v>1.2411000000000001</v>
      </c>
      <c r="P714" s="21">
        <v>4.38</v>
      </c>
      <c r="Q714" s="21">
        <v>8.99</v>
      </c>
      <c r="R714" s="21">
        <v>0.2107</v>
      </c>
      <c r="S714" s="21">
        <v>13.71</v>
      </c>
      <c r="T714" s="21">
        <v>9.0200000000000002E-2</v>
      </c>
      <c r="U714" s="20"/>
      <c r="V714" s="20">
        <f t="shared" si="34"/>
        <v>98.042999999999992</v>
      </c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  <c r="AM714" s="20"/>
      <c r="AN714" s="20"/>
      <c r="AO714" s="20"/>
      <c r="AP714" s="20"/>
      <c r="AQ714" s="20"/>
      <c r="AR714" s="20"/>
      <c r="AS714" s="20"/>
      <c r="AT714" s="20"/>
      <c r="AU714" s="20"/>
      <c r="AV714" s="20"/>
      <c r="AW714" s="20"/>
      <c r="AX714" s="20"/>
      <c r="AY714" s="20"/>
      <c r="AZ714" s="20"/>
      <c r="BA714" s="20"/>
      <c r="BB714" s="20"/>
      <c r="BC714" s="24"/>
      <c r="BD714" s="24"/>
      <c r="BE714" s="24"/>
      <c r="BF714" s="24"/>
      <c r="BG714" s="20"/>
      <c r="BH714" s="25"/>
      <c r="BI714" s="20"/>
    </row>
    <row r="715" spans="1:61" s="18" customFormat="1" x14ac:dyDescent="0.2">
      <c r="A715" s="18" t="s">
        <v>301</v>
      </c>
      <c r="B715" s="23" t="s">
        <v>103</v>
      </c>
      <c r="C715" s="18" t="s">
        <v>665</v>
      </c>
      <c r="D715" s="18" t="s">
        <v>665</v>
      </c>
      <c r="E715" s="18" t="s">
        <v>55</v>
      </c>
      <c r="F715" s="20">
        <v>30.861000000000001</v>
      </c>
      <c r="G715" s="20">
        <v>141.3142</v>
      </c>
      <c r="H715" s="18" t="s">
        <v>558</v>
      </c>
      <c r="I715" s="19"/>
      <c r="J715" s="21">
        <v>11.513999999999999</v>
      </c>
      <c r="K715" s="21">
        <v>52.45</v>
      </c>
      <c r="L715" s="21">
        <v>2.1800000000000002</v>
      </c>
      <c r="M715" s="21">
        <v>0.24</v>
      </c>
      <c r="N715" s="21">
        <v>12.73</v>
      </c>
      <c r="O715" s="21">
        <v>1</v>
      </c>
      <c r="P715" s="21">
        <v>5.07</v>
      </c>
      <c r="Q715" s="21">
        <v>9.91</v>
      </c>
      <c r="R715" s="21">
        <v>0.16</v>
      </c>
      <c r="S715" s="21">
        <v>14.2</v>
      </c>
      <c r="T715" s="21">
        <v>0.11</v>
      </c>
      <c r="U715" s="20"/>
      <c r="V715" s="20">
        <f t="shared" si="34"/>
        <v>98.050000000000011</v>
      </c>
      <c r="W715" s="20"/>
      <c r="X715" s="20"/>
      <c r="Y715" s="20">
        <v>490</v>
      </c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  <c r="AM715" s="20"/>
      <c r="AN715" s="20"/>
      <c r="AO715" s="20"/>
      <c r="AP715" s="20"/>
      <c r="AQ715" s="20"/>
      <c r="AR715" s="20"/>
      <c r="AS715" s="20"/>
      <c r="AT715" s="20"/>
      <c r="AU715" s="20"/>
      <c r="AV715" s="20"/>
      <c r="AW715" s="20"/>
      <c r="AX715" s="20"/>
      <c r="AY715" s="20"/>
      <c r="AZ715" s="20"/>
      <c r="BA715" s="20"/>
      <c r="BB715" s="20"/>
      <c r="BC715" s="24"/>
      <c r="BD715" s="24"/>
      <c r="BE715" s="24"/>
      <c r="BF715" s="24"/>
      <c r="BG715" s="20"/>
      <c r="BH715" s="25"/>
      <c r="BI715" s="20"/>
    </row>
    <row r="716" spans="1:61" s="18" customFormat="1" x14ac:dyDescent="0.2">
      <c r="A716" s="18" t="s">
        <v>52</v>
      </c>
      <c r="B716" s="23" t="s">
        <v>53</v>
      </c>
      <c r="C716" s="26" t="s">
        <v>265</v>
      </c>
      <c r="D716" s="18" t="s">
        <v>478</v>
      </c>
      <c r="E716" s="18" t="s">
        <v>55</v>
      </c>
      <c r="F716" s="20">
        <v>32.398000000000003</v>
      </c>
      <c r="G716" s="20">
        <v>140.3655</v>
      </c>
      <c r="H716" s="26" t="s">
        <v>104</v>
      </c>
      <c r="I716" s="23">
        <v>53.56</v>
      </c>
      <c r="J716" s="27">
        <v>0.76533050677222259</v>
      </c>
      <c r="K716" s="21">
        <v>54.39</v>
      </c>
      <c r="L716" s="21">
        <v>2.85</v>
      </c>
      <c r="M716" s="21">
        <v>0.314</v>
      </c>
      <c r="N716" s="21">
        <v>12.93</v>
      </c>
      <c r="O716" s="21">
        <v>1.2533000000000001</v>
      </c>
      <c r="P716" s="21">
        <v>3.45</v>
      </c>
      <c r="Q716" s="21">
        <v>8.25</v>
      </c>
      <c r="R716" s="21">
        <v>0.25419999999999998</v>
      </c>
      <c r="S716" s="21">
        <v>14.25</v>
      </c>
      <c r="T716" s="21">
        <v>0.12640000000000001</v>
      </c>
      <c r="U716" s="20"/>
      <c r="V716" s="20">
        <f t="shared" si="34"/>
        <v>98.067900000000009</v>
      </c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  <c r="AM716" s="20"/>
      <c r="AN716" s="20"/>
      <c r="AO716" s="20"/>
      <c r="AP716" s="20"/>
      <c r="AQ716" s="20"/>
      <c r="AR716" s="20"/>
      <c r="AS716" s="20"/>
      <c r="AT716" s="20"/>
      <c r="AU716" s="20"/>
      <c r="AV716" s="20"/>
      <c r="AW716" s="20"/>
      <c r="AX716" s="20"/>
      <c r="AY716" s="20"/>
      <c r="AZ716" s="20"/>
      <c r="BA716" s="20"/>
      <c r="BB716" s="20"/>
      <c r="BC716" s="24"/>
      <c r="BD716" s="24"/>
      <c r="BE716" s="24"/>
      <c r="BF716" s="24"/>
      <c r="BG716" s="20"/>
      <c r="BH716" s="25"/>
      <c r="BI716" s="20"/>
    </row>
    <row r="717" spans="1:61" s="18" customFormat="1" x14ac:dyDescent="0.2">
      <c r="A717" s="18" t="s">
        <v>102</v>
      </c>
      <c r="B717" s="23" t="s">
        <v>103</v>
      </c>
      <c r="C717" s="18" t="s">
        <v>591</v>
      </c>
      <c r="D717" s="18" t="s">
        <v>596</v>
      </c>
      <c r="E717" s="26" t="s">
        <v>55</v>
      </c>
      <c r="F717" s="20">
        <v>30.861000000000001</v>
      </c>
      <c r="G717" s="20">
        <v>141.3142</v>
      </c>
      <c r="H717" s="26" t="s">
        <v>104</v>
      </c>
      <c r="I717" s="19"/>
      <c r="J717" s="21">
        <v>2.84</v>
      </c>
      <c r="K717" s="21">
        <v>53.06</v>
      </c>
      <c r="L717" s="21">
        <v>2.48</v>
      </c>
      <c r="M717" s="21">
        <v>0.19</v>
      </c>
      <c r="N717" s="21">
        <v>12.2</v>
      </c>
      <c r="O717" s="21">
        <v>1.0900000000000001</v>
      </c>
      <c r="P717" s="21">
        <v>4.42</v>
      </c>
      <c r="Q717" s="21">
        <v>9.16</v>
      </c>
      <c r="R717" s="21">
        <v>0.24</v>
      </c>
      <c r="S717" s="21">
        <v>15.11</v>
      </c>
      <c r="T717" s="21">
        <v>0.12</v>
      </c>
      <c r="U717" s="22"/>
      <c r="V717" s="22">
        <f t="shared" si="34"/>
        <v>98.07</v>
      </c>
      <c r="W717" s="22">
        <v>2.5</v>
      </c>
      <c r="X717" s="22">
        <v>196</v>
      </c>
      <c r="Y717" s="22">
        <v>1227</v>
      </c>
      <c r="Z717" s="22">
        <v>9.6999999999999993</v>
      </c>
      <c r="AA717" s="22">
        <v>3.85</v>
      </c>
      <c r="AB717" s="22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4"/>
      <c r="BD717" s="24"/>
      <c r="BE717" s="24"/>
      <c r="BF717" s="24"/>
      <c r="BG717" s="20"/>
      <c r="BH717" s="25"/>
      <c r="BI717" s="20"/>
    </row>
    <row r="718" spans="1:61" s="18" customFormat="1" x14ac:dyDescent="0.2">
      <c r="A718" s="18" t="s">
        <v>567</v>
      </c>
      <c r="B718" s="23" t="s">
        <v>103</v>
      </c>
      <c r="C718" s="18" t="s">
        <v>591</v>
      </c>
      <c r="D718" s="18" t="s">
        <v>697</v>
      </c>
      <c r="E718" s="18" t="s">
        <v>55</v>
      </c>
      <c r="F718" s="20">
        <v>30.861000000000001</v>
      </c>
      <c r="G718" s="20">
        <v>141.3142</v>
      </c>
      <c r="H718" s="18" t="s">
        <v>558</v>
      </c>
      <c r="I718" s="19"/>
      <c r="J718" s="21">
        <v>2.84</v>
      </c>
      <c r="K718" s="21">
        <v>53.06</v>
      </c>
      <c r="L718" s="21">
        <v>2.48</v>
      </c>
      <c r="M718" s="21">
        <v>0.19</v>
      </c>
      <c r="N718" s="21">
        <v>12.2</v>
      </c>
      <c r="O718" s="21">
        <v>1.0900000000000001</v>
      </c>
      <c r="P718" s="21">
        <v>4.42</v>
      </c>
      <c r="Q718" s="21">
        <v>9.16</v>
      </c>
      <c r="R718" s="21">
        <v>0.24</v>
      </c>
      <c r="S718" s="21">
        <v>15.11</v>
      </c>
      <c r="T718" s="21">
        <v>0.12</v>
      </c>
      <c r="U718" s="20"/>
      <c r="V718" s="20">
        <f t="shared" si="34"/>
        <v>98.07</v>
      </c>
      <c r="W718" s="20">
        <v>2.5</v>
      </c>
      <c r="X718" s="20">
        <v>196</v>
      </c>
      <c r="Y718" s="20">
        <v>1227</v>
      </c>
      <c r="Z718" s="20">
        <v>9.6999999999999993</v>
      </c>
      <c r="AA718" s="20">
        <v>3.85</v>
      </c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  <c r="AM718" s="20"/>
      <c r="AN718" s="20"/>
      <c r="AO718" s="20"/>
      <c r="AP718" s="20"/>
      <c r="AQ718" s="20"/>
      <c r="AR718" s="20"/>
      <c r="AS718" s="20"/>
      <c r="AT718" s="20"/>
      <c r="AU718" s="20"/>
      <c r="AV718" s="20"/>
      <c r="AW718" s="20"/>
      <c r="AX718" s="20"/>
      <c r="AY718" s="20"/>
      <c r="AZ718" s="20"/>
      <c r="BA718" s="20"/>
      <c r="BB718" s="20"/>
      <c r="BC718" s="24"/>
      <c r="BD718" s="24"/>
      <c r="BE718" s="24"/>
      <c r="BF718" s="24"/>
      <c r="BG718" s="20"/>
      <c r="BH718" s="25"/>
      <c r="BI718" s="20"/>
    </row>
    <row r="719" spans="1:61" s="18" customFormat="1" x14ac:dyDescent="0.2">
      <c r="A719" s="18" t="s">
        <v>102</v>
      </c>
      <c r="B719" s="23" t="s">
        <v>103</v>
      </c>
      <c r="C719" s="18" t="s">
        <v>591</v>
      </c>
      <c r="D719" s="18" t="s">
        <v>591</v>
      </c>
      <c r="E719" s="18" t="s">
        <v>55</v>
      </c>
      <c r="F719" s="20">
        <v>30.861000000000001</v>
      </c>
      <c r="G719" s="20">
        <v>141.3142</v>
      </c>
      <c r="H719" s="18" t="s">
        <v>558</v>
      </c>
      <c r="I719" s="19"/>
      <c r="J719" s="21">
        <v>2.84</v>
      </c>
      <c r="K719" s="21">
        <v>53.06</v>
      </c>
      <c r="L719" s="21">
        <v>2.48</v>
      </c>
      <c r="M719" s="21">
        <v>0.19</v>
      </c>
      <c r="N719" s="21">
        <v>12.2</v>
      </c>
      <c r="O719" s="21">
        <v>1.0900000000000001</v>
      </c>
      <c r="P719" s="21">
        <v>4.42</v>
      </c>
      <c r="Q719" s="21">
        <v>9.16</v>
      </c>
      <c r="R719" s="21">
        <v>0.24</v>
      </c>
      <c r="S719" s="21">
        <v>15.11</v>
      </c>
      <c r="T719" s="21">
        <v>0.12</v>
      </c>
      <c r="U719" s="20"/>
      <c r="V719" s="20">
        <f t="shared" si="34"/>
        <v>98.07</v>
      </c>
      <c r="W719" s="20">
        <v>2</v>
      </c>
      <c r="X719" s="20">
        <v>196</v>
      </c>
      <c r="Y719" s="20">
        <v>1227</v>
      </c>
      <c r="Z719" s="20">
        <v>9.6999999999999993</v>
      </c>
      <c r="AA719" s="20">
        <v>3.85</v>
      </c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  <c r="AM719" s="20"/>
      <c r="AN719" s="20"/>
      <c r="AO719" s="20"/>
      <c r="AP719" s="20"/>
      <c r="AQ719" s="20"/>
      <c r="AR719" s="20"/>
      <c r="AS719" s="20"/>
      <c r="AT719" s="20"/>
      <c r="AU719" s="20"/>
      <c r="AV719" s="20"/>
      <c r="AW719" s="20"/>
      <c r="AX719" s="20"/>
      <c r="AY719" s="20"/>
      <c r="AZ719" s="20"/>
      <c r="BA719" s="20"/>
      <c r="BB719" s="20"/>
      <c r="BC719" s="24"/>
      <c r="BD719" s="24"/>
      <c r="BE719" s="24"/>
      <c r="BF719" s="24"/>
      <c r="BG719" s="20"/>
      <c r="BH719" s="25"/>
      <c r="BI719" s="20"/>
    </row>
    <row r="720" spans="1:61" s="18" customFormat="1" x14ac:dyDescent="0.2">
      <c r="A720" s="18" t="s">
        <v>301</v>
      </c>
      <c r="B720" s="23" t="s">
        <v>103</v>
      </c>
      <c r="C720" s="18" t="s">
        <v>639</v>
      </c>
      <c r="D720" s="18" t="s">
        <v>639</v>
      </c>
      <c r="E720" s="18" t="s">
        <v>55</v>
      </c>
      <c r="F720" s="20">
        <v>30.861000000000001</v>
      </c>
      <c r="G720" s="20">
        <v>141.3142</v>
      </c>
      <c r="H720" s="18" t="s">
        <v>558</v>
      </c>
      <c r="I720" s="19"/>
      <c r="J720" s="21">
        <v>5.3490000000000002</v>
      </c>
      <c r="K720" s="21">
        <v>53.2</v>
      </c>
      <c r="L720" s="21">
        <v>2.04</v>
      </c>
      <c r="M720" s="21">
        <v>0.32</v>
      </c>
      <c r="N720" s="21">
        <v>10.45</v>
      </c>
      <c r="O720" s="21">
        <v>0.83</v>
      </c>
      <c r="P720" s="21">
        <v>6.05</v>
      </c>
      <c r="Q720" s="21">
        <v>9.9</v>
      </c>
      <c r="R720" s="21">
        <v>0.37</v>
      </c>
      <c r="S720" s="21">
        <v>14.8</v>
      </c>
      <c r="T720" s="21">
        <v>0.11</v>
      </c>
      <c r="U720" s="20"/>
      <c r="V720" s="20">
        <f t="shared" si="34"/>
        <v>98.070000000000007</v>
      </c>
      <c r="W720" s="20"/>
      <c r="X720" s="20"/>
      <c r="Y720" s="20">
        <v>210</v>
      </c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  <c r="AM720" s="20"/>
      <c r="AN720" s="20"/>
      <c r="AO720" s="20"/>
      <c r="AP720" s="20"/>
      <c r="AQ720" s="20"/>
      <c r="AR720" s="20"/>
      <c r="AS720" s="20"/>
      <c r="AT720" s="20"/>
      <c r="AU720" s="20"/>
      <c r="AV720" s="20"/>
      <c r="AW720" s="20"/>
      <c r="AX720" s="20"/>
      <c r="AY720" s="20"/>
      <c r="AZ720" s="20"/>
      <c r="BA720" s="20"/>
      <c r="BB720" s="20"/>
      <c r="BC720" s="24"/>
      <c r="BD720" s="24"/>
      <c r="BE720" s="24"/>
      <c r="BF720" s="24"/>
      <c r="BG720" s="20"/>
      <c r="BH720" s="25"/>
      <c r="BI720" s="20"/>
    </row>
    <row r="721" spans="1:61" s="18" customFormat="1" x14ac:dyDescent="0.2">
      <c r="A721" s="18" t="s">
        <v>52</v>
      </c>
      <c r="B721" s="23" t="s">
        <v>53</v>
      </c>
      <c r="C721" s="26" t="s">
        <v>269</v>
      </c>
      <c r="D721" s="18" t="s">
        <v>500</v>
      </c>
      <c r="E721" s="18" t="s">
        <v>55</v>
      </c>
      <c r="F721" s="20">
        <v>32.398000000000003</v>
      </c>
      <c r="G721" s="20">
        <v>140.3655</v>
      </c>
      <c r="H721" s="26" t="s">
        <v>104</v>
      </c>
      <c r="I721" s="23">
        <v>56.49</v>
      </c>
      <c r="J721" s="27">
        <v>0.81334455281201967</v>
      </c>
      <c r="K721" s="21">
        <v>53.13</v>
      </c>
      <c r="L721" s="21">
        <v>2.65</v>
      </c>
      <c r="M721" s="21">
        <v>0.28310000000000002</v>
      </c>
      <c r="N721" s="21">
        <v>13.1</v>
      </c>
      <c r="O721" s="21">
        <v>1.2255</v>
      </c>
      <c r="P721" s="21">
        <v>4.53</v>
      </c>
      <c r="Q721" s="21">
        <v>8.93</v>
      </c>
      <c r="R721" s="21">
        <v>0.18729999999999999</v>
      </c>
      <c r="S721" s="21">
        <v>13.98</v>
      </c>
      <c r="T721" s="21">
        <v>6.2100000000000002E-2</v>
      </c>
      <c r="U721" s="20"/>
      <c r="V721" s="20">
        <f t="shared" si="34"/>
        <v>98.078000000000003</v>
      </c>
      <c r="W721" s="20"/>
      <c r="X721" s="20"/>
      <c r="Y721" s="20"/>
      <c r="Z721" s="20"/>
      <c r="AA721" s="20">
        <v>8.23</v>
      </c>
      <c r="AB721" s="20">
        <v>46.81</v>
      </c>
      <c r="AC721" s="20">
        <v>4.1900000000000004</v>
      </c>
      <c r="AD721" s="20">
        <v>137.86000000000001</v>
      </c>
      <c r="AE721" s="20">
        <v>24.07</v>
      </c>
      <c r="AF721" s="20">
        <v>43.35</v>
      </c>
      <c r="AG721" s="20">
        <v>0.35799999999999998</v>
      </c>
      <c r="AH721" s="20">
        <v>0.57099999999999995</v>
      </c>
      <c r="AI721" s="20">
        <v>87.96</v>
      </c>
      <c r="AJ721" s="20">
        <v>1.972</v>
      </c>
      <c r="AK721" s="20">
        <v>6.41</v>
      </c>
      <c r="AL721" s="20">
        <v>1.0900000000000001</v>
      </c>
      <c r="AM721" s="20">
        <v>6.67</v>
      </c>
      <c r="AN721" s="20">
        <v>2.65</v>
      </c>
      <c r="AO721" s="20">
        <v>1.004</v>
      </c>
      <c r="AP721" s="20">
        <v>3.36</v>
      </c>
      <c r="AQ721" s="20">
        <v>0.62</v>
      </c>
      <c r="AR721" s="20">
        <v>4.3899999999999997</v>
      </c>
      <c r="AS721" s="20">
        <v>0.93200000000000005</v>
      </c>
      <c r="AT721" s="20">
        <v>2.73</v>
      </c>
      <c r="AU721" s="20">
        <v>0.33900000000000002</v>
      </c>
      <c r="AV721" s="20">
        <v>2.72</v>
      </c>
      <c r="AW721" s="20">
        <v>0.33100000000000002</v>
      </c>
      <c r="AX721" s="20">
        <v>1.53</v>
      </c>
      <c r="AY721" s="20">
        <v>0.108</v>
      </c>
      <c r="AZ721" s="20">
        <v>2.93</v>
      </c>
      <c r="BA721" s="20">
        <v>0.17699999999999999</v>
      </c>
      <c r="BB721" s="20">
        <v>0.17799999999999999</v>
      </c>
      <c r="BC721" s="24">
        <f>AI721/BA721</f>
        <v>496.94915254237287</v>
      </c>
      <c r="BD721" s="24">
        <f>AC721/BA721</f>
        <v>23.672316384180796</v>
      </c>
      <c r="BE721" s="24">
        <f>BA721/AG721</f>
        <v>0.49441340782122906</v>
      </c>
      <c r="BF721" s="24">
        <f>AH721/AI721</f>
        <v>6.4915870850386541E-3</v>
      </c>
      <c r="BG721" s="20"/>
      <c r="BH721" s="25">
        <f>AJ721/AV721</f>
        <v>0.72499999999999998</v>
      </c>
      <c r="BI721" s="20">
        <f>AJ721/AN721</f>
        <v>0.74415094339622645</v>
      </c>
    </row>
    <row r="722" spans="1:61" s="18" customFormat="1" x14ac:dyDescent="0.2">
      <c r="A722" s="18" t="s">
        <v>301</v>
      </c>
      <c r="B722" s="23" t="s">
        <v>103</v>
      </c>
      <c r="C722" s="18" t="s">
        <v>628</v>
      </c>
      <c r="D722" s="18" t="s">
        <v>628</v>
      </c>
      <c r="E722" s="18" t="s">
        <v>55</v>
      </c>
      <c r="F722" s="20">
        <v>30.861000000000001</v>
      </c>
      <c r="G722" s="20">
        <v>141.3142</v>
      </c>
      <c r="H722" s="18" t="s">
        <v>558</v>
      </c>
      <c r="I722" s="19"/>
      <c r="J722" s="21">
        <v>3.4539999999999997</v>
      </c>
      <c r="K722" s="21">
        <v>56.57</v>
      </c>
      <c r="L722" s="21">
        <v>2.97</v>
      </c>
      <c r="M722" s="21">
        <v>0.49</v>
      </c>
      <c r="N722" s="21">
        <v>11.57</v>
      </c>
      <c r="O722" s="21">
        <v>0.96</v>
      </c>
      <c r="P722" s="21">
        <v>3.27</v>
      </c>
      <c r="Q722" s="21">
        <v>7.72</v>
      </c>
      <c r="R722" s="21">
        <v>0.19</v>
      </c>
      <c r="S722" s="21">
        <v>14.3</v>
      </c>
      <c r="T722" s="21">
        <v>0.05</v>
      </c>
      <c r="U722" s="20"/>
      <c r="V722" s="20">
        <f t="shared" si="34"/>
        <v>98.089999999999975</v>
      </c>
      <c r="W722" s="20"/>
      <c r="X722" s="20"/>
      <c r="Y722" s="20">
        <v>2070</v>
      </c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  <c r="AM722" s="20"/>
      <c r="AN722" s="20"/>
      <c r="AO722" s="20"/>
      <c r="AP722" s="20"/>
      <c r="AQ722" s="20"/>
      <c r="AR722" s="20"/>
      <c r="AS722" s="20"/>
      <c r="AT722" s="20"/>
      <c r="AU722" s="20"/>
      <c r="AV722" s="20"/>
      <c r="AW722" s="20"/>
      <c r="AX722" s="20"/>
      <c r="AY722" s="20"/>
      <c r="AZ722" s="20"/>
      <c r="BA722" s="20"/>
      <c r="BB722" s="20"/>
      <c r="BC722" s="24"/>
      <c r="BD722" s="24"/>
      <c r="BE722" s="24"/>
      <c r="BF722" s="24"/>
      <c r="BG722" s="20"/>
      <c r="BH722" s="25"/>
      <c r="BI722" s="20"/>
    </row>
    <row r="723" spans="1:61" s="18" customFormat="1" x14ac:dyDescent="0.2">
      <c r="A723" s="18" t="s">
        <v>567</v>
      </c>
      <c r="B723" s="23" t="s">
        <v>103</v>
      </c>
      <c r="C723" s="18" t="s">
        <v>278</v>
      </c>
      <c r="D723" s="18" t="s">
        <v>278</v>
      </c>
      <c r="E723" s="18" t="s">
        <v>55</v>
      </c>
      <c r="F723" s="20">
        <v>30.861000000000001</v>
      </c>
      <c r="G723" s="20">
        <v>141.3142</v>
      </c>
      <c r="H723" s="18" t="s">
        <v>557</v>
      </c>
      <c r="I723" s="19"/>
      <c r="J723" s="21">
        <v>0.54599999999999993</v>
      </c>
      <c r="K723" s="21">
        <v>53.1</v>
      </c>
      <c r="L723" s="21">
        <v>2.04</v>
      </c>
      <c r="M723" s="21">
        <v>0.59</v>
      </c>
      <c r="N723" s="21">
        <v>8.7100000000000009</v>
      </c>
      <c r="O723" s="21">
        <v>0.59</v>
      </c>
      <c r="P723" s="21">
        <v>5.84</v>
      </c>
      <c r="Q723" s="21">
        <v>10.49</v>
      </c>
      <c r="R723" s="21">
        <v>0.14000000000000001</v>
      </c>
      <c r="S723" s="21">
        <v>16.38</v>
      </c>
      <c r="T723" s="21">
        <v>0.21</v>
      </c>
      <c r="U723" s="20"/>
      <c r="V723" s="20">
        <f t="shared" si="34"/>
        <v>98.089999999999989</v>
      </c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  <c r="AM723" s="20"/>
      <c r="AN723" s="20"/>
      <c r="AO723" s="20"/>
      <c r="AP723" s="20"/>
      <c r="AQ723" s="20"/>
      <c r="AR723" s="20"/>
      <c r="AS723" s="20"/>
      <c r="AT723" s="20"/>
      <c r="AU723" s="20"/>
      <c r="AV723" s="20"/>
      <c r="AW723" s="20"/>
      <c r="AX723" s="20"/>
      <c r="AY723" s="20"/>
      <c r="AZ723" s="20"/>
      <c r="BA723" s="20"/>
      <c r="BB723" s="20"/>
      <c r="BC723" s="24"/>
      <c r="BD723" s="24"/>
      <c r="BE723" s="24"/>
      <c r="BF723" s="24"/>
      <c r="BG723" s="20"/>
      <c r="BH723" s="25"/>
      <c r="BI723" s="20"/>
    </row>
    <row r="724" spans="1:61" s="18" customFormat="1" x14ac:dyDescent="0.2">
      <c r="A724" s="18" t="s">
        <v>301</v>
      </c>
      <c r="B724" s="23" t="s">
        <v>103</v>
      </c>
      <c r="C724" s="18" t="s">
        <v>280</v>
      </c>
      <c r="D724" s="18" t="s">
        <v>280</v>
      </c>
      <c r="E724" s="18" t="s">
        <v>55</v>
      </c>
      <c r="F724" s="20">
        <v>30.861000000000001</v>
      </c>
      <c r="G724" s="20">
        <v>141.3142</v>
      </c>
      <c r="H724" s="18" t="s">
        <v>558</v>
      </c>
      <c r="I724" s="19"/>
      <c r="J724" s="21">
        <v>1.9379999999999999</v>
      </c>
      <c r="K724" s="21">
        <v>55.33</v>
      </c>
      <c r="L724" s="21">
        <v>2.85</v>
      </c>
      <c r="M724" s="21">
        <v>0.37</v>
      </c>
      <c r="N724" s="21">
        <v>11.39</v>
      </c>
      <c r="O724" s="21">
        <v>0.99</v>
      </c>
      <c r="P724" s="21">
        <v>3.81</v>
      </c>
      <c r="Q724" s="21">
        <v>8.3000000000000007</v>
      </c>
      <c r="R724" s="21">
        <v>0.2</v>
      </c>
      <c r="S724" s="21">
        <v>14.74</v>
      </c>
      <c r="T724" s="21">
        <v>0.11</v>
      </c>
      <c r="U724" s="20"/>
      <c r="V724" s="20">
        <f t="shared" si="34"/>
        <v>98.089999999999989</v>
      </c>
      <c r="W724" s="20"/>
      <c r="X724" s="20"/>
      <c r="Y724" s="20">
        <v>1793</v>
      </c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  <c r="AM724" s="20"/>
      <c r="AN724" s="20"/>
      <c r="AO724" s="20"/>
      <c r="AP724" s="20"/>
      <c r="AQ724" s="20"/>
      <c r="AR724" s="20"/>
      <c r="AS724" s="20"/>
      <c r="AT724" s="20"/>
      <c r="AU724" s="20"/>
      <c r="AV724" s="20"/>
      <c r="AW724" s="20"/>
      <c r="AX724" s="20"/>
      <c r="AY724" s="20"/>
      <c r="AZ724" s="20"/>
      <c r="BA724" s="20"/>
      <c r="BB724" s="20"/>
      <c r="BC724" s="24"/>
      <c r="BD724" s="24"/>
      <c r="BE724" s="24"/>
      <c r="BF724" s="24"/>
      <c r="BG724" s="20"/>
      <c r="BH724" s="25"/>
      <c r="BI724" s="20"/>
    </row>
    <row r="725" spans="1:61" s="18" customFormat="1" x14ac:dyDescent="0.2">
      <c r="A725" s="18" t="s">
        <v>301</v>
      </c>
      <c r="B725" s="23" t="s">
        <v>103</v>
      </c>
      <c r="C725" s="18" t="s">
        <v>639</v>
      </c>
      <c r="D725" s="18" t="s">
        <v>639</v>
      </c>
      <c r="E725" s="18" t="s">
        <v>55</v>
      </c>
      <c r="F725" s="20">
        <v>30.861000000000001</v>
      </c>
      <c r="G725" s="20">
        <v>141.3142</v>
      </c>
      <c r="H725" s="18" t="s">
        <v>558</v>
      </c>
      <c r="I725" s="19"/>
      <c r="J725" s="21">
        <v>5.3490000000000002</v>
      </c>
      <c r="K725" s="21">
        <v>55.11</v>
      </c>
      <c r="L725" s="21">
        <v>2</v>
      </c>
      <c r="M725" s="21">
        <v>0.45</v>
      </c>
      <c r="N725" s="21">
        <v>12.33</v>
      </c>
      <c r="O725" s="21">
        <v>1.07</v>
      </c>
      <c r="P725" s="21">
        <v>4.42</v>
      </c>
      <c r="Q725" s="21">
        <v>8.83</v>
      </c>
      <c r="R725" s="21">
        <v>0.23</v>
      </c>
      <c r="S725" s="21">
        <v>13.5</v>
      </c>
      <c r="T725" s="21">
        <v>0.15</v>
      </c>
      <c r="U725" s="20"/>
      <c r="V725" s="20">
        <f t="shared" si="34"/>
        <v>98.09</v>
      </c>
      <c r="W725" s="20"/>
      <c r="X725" s="20"/>
      <c r="Y725" s="20">
        <v>370</v>
      </c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  <c r="AM725" s="20"/>
      <c r="AN725" s="20"/>
      <c r="AO725" s="20"/>
      <c r="AP725" s="20"/>
      <c r="AQ725" s="20"/>
      <c r="AR725" s="20"/>
      <c r="AS725" s="20"/>
      <c r="AT725" s="20"/>
      <c r="AU725" s="20"/>
      <c r="AV725" s="20"/>
      <c r="AW725" s="20"/>
      <c r="AX725" s="20"/>
      <c r="AY725" s="20"/>
      <c r="AZ725" s="20"/>
      <c r="BA725" s="20"/>
      <c r="BB725" s="20"/>
      <c r="BC725" s="24"/>
      <c r="BD725" s="24"/>
      <c r="BE725" s="24"/>
      <c r="BF725" s="24"/>
      <c r="BG725" s="20"/>
      <c r="BH725" s="25"/>
      <c r="BI725" s="20"/>
    </row>
    <row r="726" spans="1:61" s="18" customFormat="1" x14ac:dyDescent="0.2">
      <c r="A726" s="18" t="s">
        <v>52</v>
      </c>
      <c r="B726" s="23" t="s">
        <v>53</v>
      </c>
      <c r="C726" s="26" t="s">
        <v>256</v>
      </c>
      <c r="D726" s="18" t="s">
        <v>354</v>
      </c>
      <c r="E726" s="18" t="s">
        <v>55</v>
      </c>
      <c r="F726" s="20">
        <v>32.398000000000003</v>
      </c>
      <c r="G726" s="20">
        <v>140.3655</v>
      </c>
      <c r="H726" s="26" t="s">
        <v>104</v>
      </c>
      <c r="I726" s="23">
        <v>23.19</v>
      </c>
      <c r="J726" s="27">
        <v>0.3349350547680443</v>
      </c>
      <c r="K726" s="21">
        <v>54.82</v>
      </c>
      <c r="L726" s="21">
        <v>2.78</v>
      </c>
      <c r="M726" s="21">
        <v>0.2455</v>
      </c>
      <c r="N726" s="21">
        <v>12.38</v>
      </c>
      <c r="O726" s="21">
        <v>1.038</v>
      </c>
      <c r="P726" s="21">
        <v>3.5</v>
      </c>
      <c r="Q726" s="21">
        <v>8.39</v>
      </c>
      <c r="R726" s="21">
        <v>0.25259999999999999</v>
      </c>
      <c r="S726" s="21">
        <v>14.62</v>
      </c>
      <c r="T726" s="21">
        <v>7.2900000000000006E-2</v>
      </c>
      <c r="U726" s="20"/>
      <c r="V726" s="20">
        <f t="shared" si="34"/>
        <v>98.099000000000004</v>
      </c>
      <c r="W726" s="20"/>
      <c r="X726" s="20"/>
      <c r="Y726" s="20"/>
      <c r="Z726" s="20"/>
      <c r="AA726" s="20">
        <v>7.55</v>
      </c>
      <c r="AB726" s="20">
        <v>45.28</v>
      </c>
      <c r="AC726" s="20">
        <v>3.44</v>
      </c>
      <c r="AD726" s="20">
        <v>163.41</v>
      </c>
      <c r="AE726" s="20">
        <v>24.56</v>
      </c>
      <c r="AF726" s="20">
        <v>39.58</v>
      </c>
      <c r="AG726" s="20">
        <v>0.498</v>
      </c>
      <c r="AH726" s="20">
        <v>0.50800000000000001</v>
      </c>
      <c r="AI726" s="20">
        <v>112.79</v>
      </c>
      <c r="AJ726" s="20">
        <v>1.7410000000000001</v>
      </c>
      <c r="AK726" s="20">
        <v>5.27</v>
      </c>
      <c r="AL726" s="20">
        <v>1.0780000000000001</v>
      </c>
      <c r="AM726" s="20">
        <v>5.99</v>
      </c>
      <c r="AN726" s="20">
        <v>2.5099999999999998</v>
      </c>
      <c r="AO726" s="20">
        <v>0.99</v>
      </c>
      <c r="AP726" s="20">
        <v>3.13</v>
      </c>
      <c r="AQ726" s="20">
        <v>0.58099999999999996</v>
      </c>
      <c r="AR726" s="20">
        <v>4.3899999999999997</v>
      </c>
      <c r="AS726" s="20">
        <v>1.1020000000000001</v>
      </c>
      <c r="AT726" s="20">
        <v>2.81</v>
      </c>
      <c r="AU726" s="20">
        <v>0.435</v>
      </c>
      <c r="AV726" s="20">
        <v>3.13</v>
      </c>
      <c r="AW726" s="20">
        <v>0.52700000000000002</v>
      </c>
      <c r="AX726" s="20">
        <v>1.55</v>
      </c>
      <c r="AY726" s="20">
        <v>0.161</v>
      </c>
      <c r="AZ726" s="20">
        <v>2.31</v>
      </c>
      <c r="BA726" s="20">
        <v>0.2</v>
      </c>
      <c r="BB726" s="20">
        <v>0.249</v>
      </c>
      <c r="BC726" s="24">
        <f>AI726/BA726</f>
        <v>563.95000000000005</v>
      </c>
      <c r="BD726" s="24">
        <f>AC726/BA726</f>
        <v>17.2</v>
      </c>
      <c r="BE726" s="24">
        <f>BA726/AG726</f>
        <v>0.40160642570281124</v>
      </c>
      <c r="BF726" s="24">
        <f>AH726/AI726</f>
        <v>4.5039453852291867E-3</v>
      </c>
      <c r="BG726" s="20"/>
      <c r="BH726" s="25">
        <f>AJ726/AV726</f>
        <v>0.55623003194888188</v>
      </c>
      <c r="BI726" s="20">
        <f>AJ726/AN726</f>
        <v>0.69362549800796824</v>
      </c>
    </row>
    <row r="727" spans="1:61" s="18" customFormat="1" x14ac:dyDescent="0.2">
      <c r="A727" s="18" t="s">
        <v>301</v>
      </c>
      <c r="B727" s="23" t="s">
        <v>103</v>
      </c>
      <c r="C727" s="18" t="s">
        <v>120</v>
      </c>
      <c r="D727" s="18" t="s">
        <v>120</v>
      </c>
      <c r="E727" s="18" t="s">
        <v>55</v>
      </c>
      <c r="F727" s="20">
        <v>30.861000000000001</v>
      </c>
      <c r="G727" s="20">
        <v>141.3142</v>
      </c>
      <c r="H727" s="18" t="s">
        <v>558</v>
      </c>
      <c r="I727" s="19"/>
      <c r="J727" s="21">
        <v>14.200999999999999</v>
      </c>
      <c r="K727" s="21">
        <v>51.93</v>
      </c>
      <c r="L727" s="21">
        <v>2.4700000000000002</v>
      </c>
      <c r="M727" s="21">
        <v>0.44</v>
      </c>
      <c r="N727" s="21">
        <v>12.99</v>
      </c>
      <c r="O727" s="21">
        <v>1.1200000000000001</v>
      </c>
      <c r="P727" s="21">
        <v>4.32</v>
      </c>
      <c r="Q727" s="21">
        <v>9.2799999999999994</v>
      </c>
      <c r="R727" s="21">
        <v>0.25</v>
      </c>
      <c r="S727" s="21">
        <v>15.16</v>
      </c>
      <c r="T727" s="21">
        <v>0.14000000000000001</v>
      </c>
      <c r="U727" s="20"/>
      <c r="V727" s="20">
        <f t="shared" si="34"/>
        <v>98.100000000000009</v>
      </c>
      <c r="W727" s="20"/>
      <c r="X727" s="20"/>
      <c r="Y727" s="20">
        <v>1567</v>
      </c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  <c r="AM727" s="20"/>
      <c r="AN727" s="20"/>
      <c r="AO727" s="20"/>
      <c r="AP727" s="20"/>
      <c r="AQ727" s="20"/>
      <c r="AR727" s="20"/>
      <c r="AS727" s="20"/>
      <c r="AT727" s="20"/>
      <c r="AU727" s="20"/>
      <c r="AV727" s="20"/>
      <c r="AW727" s="20"/>
      <c r="AX727" s="20"/>
      <c r="AY727" s="20"/>
      <c r="AZ727" s="20"/>
      <c r="BA727" s="20"/>
      <c r="BB727" s="20"/>
      <c r="BC727" s="24"/>
      <c r="BD727" s="24"/>
      <c r="BE727" s="24"/>
      <c r="BF727" s="24"/>
      <c r="BG727" s="20"/>
      <c r="BH727" s="25"/>
      <c r="BI727" s="20"/>
    </row>
    <row r="728" spans="1:61" s="18" customFormat="1" x14ac:dyDescent="0.2">
      <c r="A728" s="18" t="s">
        <v>301</v>
      </c>
      <c r="B728" s="23" t="s">
        <v>103</v>
      </c>
      <c r="C728" s="18" t="s">
        <v>591</v>
      </c>
      <c r="D728" s="18" t="s">
        <v>591</v>
      </c>
      <c r="E728" s="18" t="s">
        <v>55</v>
      </c>
      <c r="F728" s="20">
        <v>30.861000000000001</v>
      </c>
      <c r="G728" s="20">
        <v>141.3142</v>
      </c>
      <c r="H728" s="18" t="s">
        <v>558</v>
      </c>
      <c r="I728" s="19"/>
      <c r="J728" s="21">
        <v>2.8420000000000001</v>
      </c>
      <c r="K728" s="21">
        <v>53.06</v>
      </c>
      <c r="L728" s="21">
        <v>2.48</v>
      </c>
      <c r="M728" s="21">
        <v>0.23</v>
      </c>
      <c r="N728" s="21">
        <v>12.2</v>
      </c>
      <c r="O728" s="21">
        <v>1.0900000000000001</v>
      </c>
      <c r="P728" s="21">
        <v>4.42</v>
      </c>
      <c r="Q728" s="21">
        <v>9.16</v>
      </c>
      <c r="R728" s="21">
        <v>0.24</v>
      </c>
      <c r="S728" s="21">
        <v>15.11</v>
      </c>
      <c r="T728" s="21">
        <v>0.12</v>
      </c>
      <c r="U728" s="20"/>
      <c r="V728" s="20">
        <f t="shared" si="34"/>
        <v>98.11</v>
      </c>
      <c r="W728" s="20"/>
      <c r="X728" s="20"/>
      <c r="Y728" s="20">
        <v>1227</v>
      </c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  <c r="AM728" s="20"/>
      <c r="AN728" s="20"/>
      <c r="AO728" s="20"/>
      <c r="AP728" s="20"/>
      <c r="AQ728" s="20"/>
      <c r="AR728" s="20"/>
      <c r="AS728" s="20"/>
      <c r="AT728" s="20"/>
      <c r="AU728" s="20"/>
      <c r="AV728" s="20"/>
      <c r="AW728" s="20"/>
      <c r="AX728" s="20"/>
      <c r="AY728" s="20"/>
      <c r="AZ728" s="20"/>
      <c r="BA728" s="20"/>
      <c r="BB728" s="20"/>
      <c r="BC728" s="24"/>
      <c r="BD728" s="24"/>
      <c r="BE728" s="24"/>
      <c r="BF728" s="24"/>
      <c r="BG728" s="20"/>
      <c r="BH728" s="25"/>
      <c r="BI728" s="20"/>
    </row>
    <row r="729" spans="1:61" s="18" customFormat="1" x14ac:dyDescent="0.2">
      <c r="A729" s="18" t="s">
        <v>301</v>
      </c>
      <c r="B729" s="23" t="s">
        <v>103</v>
      </c>
      <c r="C729" s="18" t="s">
        <v>108</v>
      </c>
      <c r="D729" s="18" t="s">
        <v>108</v>
      </c>
      <c r="E729" s="18" t="s">
        <v>55</v>
      </c>
      <c r="F729" s="20">
        <v>30.861000000000001</v>
      </c>
      <c r="G729" s="20">
        <v>141.3142</v>
      </c>
      <c r="H729" s="18" t="s">
        <v>558</v>
      </c>
      <c r="I729" s="19"/>
      <c r="J729" s="21">
        <v>3.78</v>
      </c>
      <c r="K729" s="21">
        <v>52.01</v>
      </c>
      <c r="L729" s="21">
        <v>2.29</v>
      </c>
      <c r="M729" s="21">
        <v>0.39</v>
      </c>
      <c r="N729" s="21">
        <v>13.22</v>
      </c>
      <c r="O729" s="21">
        <v>1.25</v>
      </c>
      <c r="P729" s="21">
        <v>4.62</v>
      </c>
      <c r="Q729" s="21">
        <v>9.34</v>
      </c>
      <c r="R729" s="21">
        <v>0.23</v>
      </c>
      <c r="S729" s="21">
        <v>14.66</v>
      </c>
      <c r="T729" s="21">
        <v>0.1</v>
      </c>
      <c r="U729" s="20"/>
      <c r="V729" s="20">
        <f t="shared" si="34"/>
        <v>98.11</v>
      </c>
      <c r="W729" s="20"/>
      <c r="X729" s="20"/>
      <c r="Y729" s="20">
        <v>1122</v>
      </c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  <c r="AM729" s="20"/>
      <c r="AN729" s="20"/>
      <c r="AO729" s="20"/>
      <c r="AP729" s="20"/>
      <c r="AQ729" s="20"/>
      <c r="AR729" s="20"/>
      <c r="AS729" s="20"/>
      <c r="AT729" s="20"/>
      <c r="AU729" s="20"/>
      <c r="AV729" s="20"/>
      <c r="AW729" s="20"/>
      <c r="AX729" s="20"/>
      <c r="AY729" s="20"/>
      <c r="AZ729" s="20"/>
      <c r="BA729" s="20"/>
      <c r="BB729" s="20"/>
      <c r="BC729" s="24"/>
      <c r="BD729" s="24"/>
      <c r="BE729" s="24"/>
      <c r="BF729" s="24"/>
      <c r="BG729" s="20"/>
      <c r="BH729" s="25"/>
      <c r="BI729" s="20"/>
    </row>
    <row r="730" spans="1:61" s="18" customFormat="1" x14ac:dyDescent="0.2">
      <c r="A730" s="18" t="s">
        <v>301</v>
      </c>
      <c r="B730" s="23" t="s">
        <v>103</v>
      </c>
      <c r="C730" s="18" t="s">
        <v>278</v>
      </c>
      <c r="D730" s="18" t="s">
        <v>278</v>
      </c>
      <c r="E730" s="18" t="s">
        <v>55</v>
      </c>
      <c r="F730" s="20">
        <v>30.861000000000001</v>
      </c>
      <c r="G730" s="20">
        <v>141.3142</v>
      </c>
      <c r="H730" s="18" t="s">
        <v>111</v>
      </c>
      <c r="I730" s="19"/>
      <c r="J730" s="21">
        <v>0.54599999999999993</v>
      </c>
      <c r="K730" s="21">
        <v>53.1</v>
      </c>
      <c r="L730" s="21">
        <v>2.04</v>
      </c>
      <c r="M730" s="21">
        <v>0.59</v>
      </c>
      <c r="N730" s="21">
        <v>8.7100000000000009</v>
      </c>
      <c r="O730" s="21">
        <v>0.59</v>
      </c>
      <c r="P730" s="21">
        <v>5.84</v>
      </c>
      <c r="Q730" s="21">
        <v>10.49</v>
      </c>
      <c r="R730" s="21">
        <v>0.14000000000000001</v>
      </c>
      <c r="S730" s="21">
        <v>16.399999999999999</v>
      </c>
      <c r="T730" s="21">
        <v>0.21</v>
      </c>
      <c r="U730" s="20"/>
      <c r="V730" s="20">
        <f t="shared" si="34"/>
        <v>98.11</v>
      </c>
      <c r="W730" s="20"/>
      <c r="X730" s="20"/>
      <c r="Y730" s="20">
        <v>1280</v>
      </c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  <c r="AM730" s="20"/>
      <c r="AN730" s="20"/>
      <c r="AO730" s="20"/>
      <c r="AP730" s="20"/>
      <c r="AQ730" s="20"/>
      <c r="AR730" s="20"/>
      <c r="AS730" s="20"/>
      <c r="AT730" s="20"/>
      <c r="AU730" s="20"/>
      <c r="AV730" s="20"/>
      <c r="AW730" s="20"/>
      <c r="AX730" s="20"/>
      <c r="AY730" s="20"/>
      <c r="AZ730" s="20"/>
      <c r="BA730" s="20"/>
      <c r="BB730" s="20"/>
      <c r="BC730" s="24"/>
      <c r="BD730" s="24"/>
      <c r="BE730" s="24"/>
      <c r="BF730" s="24"/>
      <c r="BG730" s="20"/>
      <c r="BH730" s="25"/>
      <c r="BI730" s="20"/>
    </row>
    <row r="731" spans="1:61" s="18" customFormat="1" x14ac:dyDescent="0.2">
      <c r="A731" s="18" t="s">
        <v>301</v>
      </c>
      <c r="B731" s="23" t="s">
        <v>103</v>
      </c>
      <c r="C731" s="18" t="s">
        <v>645</v>
      </c>
      <c r="D731" s="18" t="s">
        <v>645</v>
      </c>
      <c r="E731" s="18" t="s">
        <v>55</v>
      </c>
      <c r="F731" s="20">
        <v>30.861000000000001</v>
      </c>
      <c r="G731" s="20">
        <v>141.3142</v>
      </c>
      <c r="H731" s="18" t="s">
        <v>111</v>
      </c>
      <c r="I731" s="19"/>
      <c r="J731" s="21">
        <v>7.2069999999999999</v>
      </c>
      <c r="K731" s="21">
        <v>54.1</v>
      </c>
      <c r="L731" s="21">
        <v>2.4</v>
      </c>
      <c r="M731" s="21">
        <v>0.36</v>
      </c>
      <c r="N731" s="21">
        <v>12.92</v>
      </c>
      <c r="O731" s="21">
        <v>1.18</v>
      </c>
      <c r="P731" s="21">
        <v>4.2</v>
      </c>
      <c r="Q731" s="21">
        <v>8.2799999999999994</v>
      </c>
      <c r="R731" s="21">
        <v>0.19</v>
      </c>
      <c r="S731" s="21">
        <v>14.4</v>
      </c>
      <c r="T731" s="21">
        <v>0.08</v>
      </c>
      <c r="U731" s="20"/>
      <c r="V731" s="20">
        <f t="shared" si="34"/>
        <v>98.110000000000014</v>
      </c>
      <c r="W731" s="20"/>
      <c r="X731" s="20"/>
      <c r="Y731" s="20">
        <v>1020</v>
      </c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  <c r="AM731" s="20"/>
      <c r="AN731" s="20"/>
      <c r="AO731" s="20"/>
      <c r="AP731" s="20"/>
      <c r="AQ731" s="20"/>
      <c r="AR731" s="20"/>
      <c r="AS731" s="20"/>
      <c r="AT731" s="20"/>
      <c r="AU731" s="20"/>
      <c r="AV731" s="20"/>
      <c r="AW731" s="20"/>
      <c r="AX731" s="20"/>
      <c r="AY731" s="20"/>
      <c r="AZ731" s="20"/>
      <c r="BA731" s="20"/>
      <c r="BB731" s="20"/>
      <c r="BC731" s="24"/>
      <c r="BD731" s="24"/>
      <c r="BE731" s="24"/>
      <c r="BF731" s="24"/>
      <c r="BG731" s="20"/>
      <c r="BH731" s="25"/>
      <c r="BI731" s="20"/>
    </row>
    <row r="732" spans="1:61" s="18" customFormat="1" x14ac:dyDescent="0.2">
      <c r="A732" s="18" t="s">
        <v>301</v>
      </c>
      <c r="B732" s="23" t="s">
        <v>103</v>
      </c>
      <c r="C732" s="18" t="s">
        <v>630</v>
      </c>
      <c r="D732" s="18" t="s">
        <v>630</v>
      </c>
      <c r="E732" s="18" t="s">
        <v>55</v>
      </c>
      <c r="F732" s="20">
        <v>30.861000000000001</v>
      </c>
      <c r="G732" s="20">
        <v>141.3142</v>
      </c>
      <c r="H732" s="18" t="s">
        <v>558</v>
      </c>
      <c r="I732" s="19"/>
      <c r="J732" s="21">
        <v>3.52</v>
      </c>
      <c r="K732" s="21">
        <v>54.01</v>
      </c>
      <c r="L732" s="21">
        <v>2.5</v>
      </c>
      <c r="M732" s="21">
        <v>0.3</v>
      </c>
      <c r="N732" s="21">
        <v>11.74</v>
      </c>
      <c r="O732" s="21">
        <v>0.87</v>
      </c>
      <c r="P732" s="21">
        <v>4.55</v>
      </c>
      <c r="Q732" s="21">
        <v>9.33</v>
      </c>
      <c r="R732" s="21">
        <v>0.28000000000000003</v>
      </c>
      <c r="S732" s="21">
        <v>14.4</v>
      </c>
      <c r="T732" s="21">
        <v>0.14000000000000001</v>
      </c>
      <c r="U732" s="20"/>
      <c r="V732" s="20">
        <f t="shared" si="34"/>
        <v>98.12</v>
      </c>
      <c r="W732" s="20"/>
      <c r="X732" s="20"/>
      <c r="Y732" s="20">
        <v>420</v>
      </c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  <c r="AM732" s="20"/>
      <c r="AN732" s="20"/>
      <c r="AO732" s="20"/>
      <c r="AP732" s="20"/>
      <c r="AQ732" s="20"/>
      <c r="AR732" s="20"/>
      <c r="AS732" s="20"/>
      <c r="AT732" s="20"/>
      <c r="AU732" s="20"/>
      <c r="AV732" s="20"/>
      <c r="AW732" s="20"/>
      <c r="AX732" s="20"/>
      <c r="AY732" s="20"/>
      <c r="AZ732" s="20"/>
      <c r="BA732" s="20"/>
      <c r="BB732" s="20"/>
      <c r="BC732" s="24"/>
      <c r="BD732" s="24"/>
      <c r="BE732" s="24"/>
      <c r="BF732" s="24"/>
      <c r="BG732" s="20"/>
      <c r="BH732" s="25"/>
      <c r="BI732" s="20"/>
    </row>
    <row r="733" spans="1:61" s="18" customFormat="1" x14ac:dyDescent="0.2">
      <c r="A733" s="18" t="s">
        <v>242</v>
      </c>
      <c r="B733" s="19" t="s">
        <v>303</v>
      </c>
      <c r="C733" s="18" t="s">
        <v>606</v>
      </c>
      <c r="D733" s="18" t="s">
        <v>249</v>
      </c>
      <c r="E733" s="26" t="s">
        <v>55</v>
      </c>
      <c r="F733" s="25">
        <f>31.88</f>
        <v>31.88</v>
      </c>
      <c r="G733" s="25">
        <v>141.22999999999999</v>
      </c>
      <c r="H733" s="18" t="s">
        <v>175</v>
      </c>
      <c r="I733" s="19">
        <v>38.9</v>
      </c>
      <c r="J733" s="21">
        <v>5.6</v>
      </c>
      <c r="K733" s="21">
        <v>54.9</v>
      </c>
      <c r="L733" s="21">
        <v>2.91</v>
      </c>
      <c r="M733" s="21">
        <v>0.21</v>
      </c>
      <c r="N733" s="21">
        <v>13.21</v>
      </c>
      <c r="O733" s="21">
        <v>1.1200000000000001</v>
      </c>
      <c r="P733" s="21">
        <v>3.61</v>
      </c>
      <c r="Q733" s="21">
        <v>9.1999999999999993</v>
      </c>
      <c r="R733" s="21">
        <v>0.1</v>
      </c>
      <c r="S733" s="21">
        <v>14.73</v>
      </c>
      <c r="T733" s="21"/>
      <c r="U733" s="20"/>
      <c r="V733" s="20">
        <v>98.12</v>
      </c>
      <c r="W733" s="20"/>
      <c r="X733" s="20"/>
      <c r="Y733" s="20"/>
      <c r="Z733" s="20">
        <v>41</v>
      </c>
      <c r="AA733" s="20">
        <v>7.1</v>
      </c>
      <c r="AB733" s="20">
        <v>52</v>
      </c>
      <c r="AC733" s="20">
        <v>2.4</v>
      </c>
      <c r="AD733" s="20">
        <v>136</v>
      </c>
      <c r="AE733" s="20">
        <v>23.7</v>
      </c>
      <c r="AF733" s="20">
        <v>45.1</v>
      </c>
      <c r="AG733" s="20">
        <v>0.33100000000000002</v>
      </c>
      <c r="AH733" s="20">
        <v>0.28999999999999998</v>
      </c>
      <c r="AI733" s="20">
        <v>121</v>
      </c>
      <c r="AJ733" s="20">
        <v>1.56</v>
      </c>
      <c r="AK733" s="20">
        <v>4.9000000000000004</v>
      </c>
      <c r="AL733" s="20">
        <v>0.94</v>
      </c>
      <c r="AM733" s="20">
        <v>5.67</v>
      </c>
      <c r="AN733" s="20">
        <v>2.21</v>
      </c>
      <c r="AO733" s="20">
        <v>0.88</v>
      </c>
      <c r="AP733" s="20">
        <v>2.95</v>
      </c>
      <c r="AQ733" s="20"/>
      <c r="AR733" s="20">
        <v>3.95</v>
      </c>
      <c r="AS733" s="20"/>
      <c r="AT733" s="20">
        <v>2.4900000000000002</v>
      </c>
      <c r="AU733" s="20"/>
      <c r="AV733" s="20">
        <v>2.58</v>
      </c>
      <c r="AW733" s="20"/>
      <c r="AX733" s="20">
        <v>1.41</v>
      </c>
      <c r="AY733" s="20">
        <v>2.1999999999999999E-2</v>
      </c>
      <c r="AZ733" s="20">
        <v>1.83</v>
      </c>
      <c r="BA733" s="20">
        <v>0.08</v>
      </c>
      <c r="BB733" s="20">
        <v>0.09</v>
      </c>
      <c r="BC733" s="24">
        <f>AI733/BA733</f>
        <v>1512.5</v>
      </c>
      <c r="BD733" s="24">
        <f>AC733/BA733</f>
        <v>30</v>
      </c>
      <c r="BE733" s="24">
        <f>BA733/AG733</f>
        <v>0.2416918429003021</v>
      </c>
      <c r="BF733" s="24">
        <f>AH733/AI733</f>
        <v>2.3966942148760328E-3</v>
      </c>
      <c r="BG733" s="20"/>
      <c r="BH733" s="25">
        <f>AJ733/AV733</f>
        <v>0.60465116279069764</v>
      </c>
      <c r="BI733" s="20">
        <f>AJ733/AN733</f>
        <v>0.70588235294117652</v>
      </c>
    </row>
    <row r="734" spans="1:61" s="18" customFormat="1" x14ac:dyDescent="0.2">
      <c r="A734" s="18" t="s">
        <v>52</v>
      </c>
      <c r="B734" s="23" t="s">
        <v>53</v>
      </c>
      <c r="C734" s="18" t="s">
        <v>584</v>
      </c>
      <c r="D734" s="18" t="s">
        <v>546</v>
      </c>
      <c r="E734" s="18" t="s">
        <v>55</v>
      </c>
      <c r="F734" s="20">
        <v>32.398000000000003</v>
      </c>
      <c r="G734" s="20">
        <v>140.3655</v>
      </c>
      <c r="H734" s="26" t="s">
        <v>104</v>
      </c>
      <c r="I734" s="23">
        <v>56.64</v>
      </c>
      <c r="J734" s="27">
        <v>0.81580260977651431</v>
      </c>
      <c r="K734" s="21">
        <v>53</v>
      </c>
      <c r="L734" s="21">
        <v>2.5</v>
      </c>
      <c r="M734" s="21">
        <v>0.3246</v>
      </c>
      <c r="N734" s="21">
        <v>12.24</v>
      </c>
      <c r="O734" s="21">
        <v>1.0265</v>
      </c>
      <c r="P734" s="21">
        <v>4.7</v>
      </c>
      <c r="Q734" s="21">
        <v>9.5399999999999991</v>
      </c>
      <c r="R734" s="21">
        <v>0.28179999999999999</v>
      </c>
      <c r="S734" s="21">
        <v>14.45</v>
      </c>
      <c r="T734" s="21">
        <v>6.0499999999999998E-2</v>
      </c>
      <c r="U734" s="20"/>
      <c r="V734" s="20">
        <f>SUM(K734:T734)</f>
        <v>98.123400000000004</v>
      </c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  <c r="AM734" s="20"/>
      <c r="AN734" s="20"/>
      <c r="AO734" s="20"/>
      <c r="AP734" s="20"/>
      <c r="AQ734" s="20"/>
      <c r="AR734" s="20"/>
      <c r="AS734" s="20"/>
      <c r="AT734" s="20"/>
      <c r="AU734" s="20"/>
      <c r="AV734" s="20"/>
      <c r="AW734" s="20"/>
      <c r="AX734" s="20"/>
      <c r="AY734" s="20"/>
      <c r="AZ734" s="20"/>
      <c r="BA734" s="20"/>
      <c r="BB734" s="20"/>
      <c r="BC734" s="24"/>
      <c r="BD734" s="24"/>
      <c r="BE734" s="24"/>
      <c r="BF734" s="24"/>
      <c r="BG734" s="20"/>
      <c r="BH734" s="25"/>
      <c r="BI734" s="20"/>
    </row>
    <row r="735" spans="1:61" s="18" customFormat="1" x14ac:dyDescent="0.2">
      <c r="A735" s="18" t="s">
        <v>301</v>
      </c>
      <c r="B735" s="23" t="s">
        <v>103</v>
      </c>
      <c r="C735" s="18" t="s">
        <v>646</v>
      </c>
      <c r="D735" s="18" t="s">
        <v>646</v>
      </c>
      <c r="E735" s="18" t="s">
        <v>55</v>
      </c>
      <c r="F735" s="20">
        <v>30.861000000000001</v>
      </c>
      <c r="G735" s="20">
        <v>141.3142</v>
      </c>
      <c r="H735" s="18" t="s">
        <v>558</v>
      </c>
      <c r="I735" s="19"/>
      <c r="J735" s="21">
        <v>7.2669999999999995</v>
      </c>
      <c r="K735" s="21">
        <v>51.17</v>
      </c>
      <c r="L735" s="21">
        <v>2.38</v>
      </c>
      <c r="M735" s="21">
        <v>0.32</v>
      </c>
      <c r="N735" s="21">
        <v>14.32</v>
      </c>
      <c r="O735" s="21">
        <v>1.35</v>
      </c>
      <c r="P735" s="21">
        <v>5.32</v>
      </c>
      <c r="Q735" s="21">
        <v>9.98</v>
      </c>
      <c r="R735" s="21">
        <v>0.27</v>
      </c>
      <c r="S735" s="21">
        <v>12.9</v>
      </c>
      <c r="T735" s="21">
        <v>0.12</v>
      </c>
      <c r="U735" s="20"/>
      <c r="V735" s="20">
        <f>SUM(K735:T735)</f>
        <v>98.13</v>
      </c>
      <c r="W735" s="20"/>
      <c r="X735" s="20"/>
      <c r="Y735" s="20">
        <v>760</v>
      </c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  <c r="AM735" s="20"/>
      <c r="AN735" s="20"/>
      <c r="AO735" s="20"/>
      <c r="AP735" s="20"/>
      <c r="AQ735" s="20"/>
      <c r="AR735" s="20"/>
      <c r="AS735" s="20"/>
      <c r="AT735" s="20"/>
      <c r="AU735" s="20"/>
      <c r="AV735" s="20"/>
      <c r="AW735" s="20"/>
      <c r="AX735" s="20"/>
      <c r="AY735" s="20"/>
      <c r="AZ735" s="20"/>
      <c r="BA735" s="20"/>
      <c r="BB735" s="20"/>
      <c r="BC735" s="24"/>
      <c r="BD735" s="24"/>
      <c r="BE735" s="24"/>
      <c r="BF735" s="24"/>
      <c r="BG735" s="20"/>
      <c r="BH735" s="25"/>
      <c r="BI735" s="20"/>
    </row>
    <row r="736" spans="1:61" s="18" customFormat="1" x14ac:dyDescent="0.2">
      <c r="A736" s="18" t="s">
        <v>242</v>
      </c>
      <c r="B736" s="23" t="s">
        <v>103</v>
      </c>
      <c r="C736" s="18" t="s">
        <v>613</v>
      </c>
      <c r="D736" s="18" t="s">
        <v>243</v>
      </c>
      <c r="E736" s="26" t="s">
        <v>55</v>
      </c>
      <c r="F736" s="20">
        <v>30.861000000000001</v>
      </c>
      <c r="G736" s="20">
        <v>141.3142</v>
      </c>
      <c r="H736" s="18" t="s">
        <v>175</v>
      </c>
      <c r="I736" s="19"/>
      <c r="J736" s="21">
        <v>16.5</v>
      </c>
      <c r="K736" s="21">
        <v>56.58</v>
      </c>
      <c r="L736" s="21">
        <v>2.4500000000000002</v>
      </c>
      <c r="M736" s="21">
        <v>0.7</v>
      </c>
      <c r="N736" s="21">
        <v>10.97</v>
      </c>
      <c r="O736" s="21">
        <v>0.96</v>
      </c>
      <c r="P736" s="21">
        <v>4.5</v>
      </c>
      <c r="Q736" s="21">
        <v>9.1</v>
      </c>
      <c r="R736" s="21">
        <v>0.24</v>
      </c>
      <c r="S736" s="21">
        <v>14.49</v>
      </c>
      <c r="T736" s="21"/>
      <c r="U736" s="20"/>
      <c r="V736" s="20">
        <v>98.13</v>
      </c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  <c r="AM736" s="20"/>
      <c r="AN736" s="20"/>
      <c r="AO736" s="20"/>
      <c r="AP736" s="20"/>
      <c r="AQ736" s="20"/>
      <c r="AR736" s="20"/>
      <c r="AS736" s="20"/>
      <c r="AT736" s="20"/>
      <c r="AU736" s="20"/>
      <c r="AV736" s="20"/>
      <c r="AW736" s="20"/>
      <c r="AX736" s="20"/>
      <c r="AY736" s="20"/>
      <c r="AZ736" s="20"/>
      <c r="BA736" s="20"/>
      <c r="BB736" s="20"/>
      <c r="BC736" s="24"/>
      <c r="BD736" s="24"/>
      <c r="BE736" s="24"/>
      <c r="BF736" s="24"/>
      <c r="BG736" s="20"/>
      <c r="BH736" s="25"/>
      <c r="BI736" s="20"/>
    </row>
    <row r="737" spans="1:92" s="18" customFormat="1" x14ac:dyDescent="0.2">
      <c r="A737" s="18" t="s">
        <v>301</v>
      </c>
      <c r="B737" s="23" t="s">
        <v>103</v>
      </c>
      <c r="C737" s="18" t="s">
        <v>120</v>
      </c>
      <c r="D737" s="18" t="s">
        <v>120</v>
      </c>
      <c r="E737" s="18" t="s">
        <v>55</v>
      </c>
      <c r="F737" s="20">
        <v>30.861000000000001</v>
      </c>
      <c r="G737" s="20">
        <v>141.3142</v>
      </c>
      <c r="H737" s="18" t="s">
        <v>558</v>
      </c>
      <c r="I737" s="19"/>
      <c r="J737" s="21">
        <v>14.200999999999999</v>
      </c>
      <c r="K737" s="21">
        <v>51.89</v>
      </c>
      <c r="L737" s="21">
        <v>2.42</v>
      </c>
      <c r="M737" s="21">
        <v>0.45</v>
      </c>
      <c r="N737" s="21">
        <v>12.87</v>
      </c>
      <c r="O737" s="21">
        <v>1.08</v>
      </c>
      <c r="P737" s="21">
        <v>4.42</v>
      </c>
      <c r="Q737" s="21">
        <v>9.36</v>
      </c>
      <c r="R737" s="21">
        <v>0.22</v>
      </c>
      <c r="S737" s="21">
        <v>15.28</v>
      </c>
      <c r="T737" s="21">
        <v>0.14000000000000001</v>
      </c>
      <c r="U737" s="20"/>
      <c r="V737" s="20">
        <f>SUM(K737:T737)</f>
        <v>98.13000000000001</v>
      </c>
      <c r="W737" s="20"/>
      <c r="X737" s="20"/>
      <c r="Y737" s="20">
        <v>1510</v>
      </c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  <c r="AM737" s="20"/>
      <c r="AN737" s="20"/>
      <c r="AO737" s="20"/>
      <c r="AP737" s="20"/>
      <c r="AQ737" s="20"/>
      <c r="AR737" s="20"/>
      <c r="AS737" s="20"/>
      <c r="AT737" s="20"/>
      <c r="AU737" s="20"/>
      <c r="AV737" s="20"/>
      <c r="AW737" s="20"/>
      <c r="AX737" s="20"/>
      <c r="AY737" s="20"/>
      <c r="AZ737" s="20"/>
      <c r="BA737" s="20"/>
      <c r="BB737" s="20"/>
      <c r="BC737" s="24"/>
      <c r="BD737" s="24"/>
      <c r="BE737" s="24"/>
      <c r="BF737" s="24"/>
      <c r="BG737" s="20"/>
      <c r="BH737" s="25"/>
      <c r="BI737" s="20"/>
    </row>
    <row r="738" spans="1:92" s="18" customFormat="1" x14ac:dyDescent="0.2">
      <c r="A738" s="18" t="s">
        <v>52</v>
      </c>
      <c r="B738" s="23" t="s">
        <v>53</v>
      </c>
      <c r="C738" s="26" t="s">
        <v>272</v>
      </c>
      <c r="D738" s="18" t="s">
        <v>554</v>
      </c>
      <c r="E738" s="18" t="s">
        <v>55</v>
      </c>
      <c r="F738" s="20">
        <v>32.398000000000003</v>
      </c>
      <c r="G738" s="20">
        <v>140.3655</v>
      </c>
      <c r="H738" s="26" t="s">
        <v>104</v>
      </c>
      <c r="I738" s="23">
        <v>64.400000000000006</v>
      </c>
      <c r="J738" s="27">
        <v>0.94296609007304188</v>
      </c>
      <c r="K738" s="21">
        <v>52.17</v>
      </c>
      <c r="L738" s="21">
        <v>2.29</v>
      </c>
      <c r="M738" s="21">
        <v>0.2379</v>
      </c>
      <c r="N738" s="21">
        <v>12.54</v>
      </c>
      <c r="O738" s="21">
        <v>1.1541999999999999</v>
      </c>
      <c r="P738" s="21">
        <v>5.4</v>
      </c>
      <c r="Q738" s="21">
        <v>10.07</v>
      </c>
      <c r="R738" s="21">
        <v>0.20810000000000001</v>
      </c>
      <c r="S738" s="21">
        <v>14</v>
      </c>
      <c r="T738" s="21">
        <v>6.1899999999999997E-2</v>
      </c>
      <c r="U738" s="20"/>
      <c r="V738" s="20">
        <f>SUM(K738:T738)</f>
        <v>98.132099999999994</v>
      </c>
      <c r="W738" s="20"/>
      <c r="X738" s="20"/>
      <c r="Y738" s="20"/>
      <c r="Z738" s="20"/>
      <c r="AA738" s="20">
        <v>6.14</v>
      </c>
      <c r="AB738" s="20">
        <v>44.39</v>
      </c>
      <c r="AC738" s="20">
        <v>3.2</v>
      </c>
      <c r="AD738" s="20">
        <v>183.5</v>
      </c>
      <c r="AE738" s="20">
        <v>21.15</v>
      </c>
      <c r="AF738" s="20">
        <v>38.04</v>
      </c>
      <c r="AG738" s="20">
        <v>0.26400000000000001</v>
      </c>
      <c r="AH738" s="20">
        <v>0.48</v>
      </c>
      <c r="AI738" s="20">
        <v>70.7</v>
      </c>
      <c r="AJ738" s="20">
        <v>1.6639999999999999</v>
      </c>
      <c r="AK738" s="20">
        <v>5</v>
      </c>
      <c r="AL738" s="20">
        <v>0.872</v>
      </c>
      <c r="AM738" s="20">
        <v>5.42</v>
      </c>
      <c r="AN738" s="20">
        <v>1.73</v>
      </c>
      <c r="AO738" s="20">
        <v>0.73899999999999999</v>
      </c>
      <c r="AP738" s="20">
        <v>2.54</v>
      </c>
      <c r="AQ738" s="20">
        <v>0.44600000000000001</v>
      </c>
      <c r="AR738" s="20">
        <v>3.67</v>
      </c>
      <c r="AS738" s="20">
        <v>0.78700000000000003</v>
      </c>
      <c r="AT738" s="20">
        <v>2.41</v>
      </c>
      <c r="AU738" s="20">
        <v>0.316</v>
      </c>
      <c r="AV738" s="20">
        <v>2.74</v>
      </c>
      <c r="AW738" s="20">
        <v>0.40100000000000002</v>
      </c>
      <c r="AX738" s="20">
        <v>1.18</v>
      </c>
      <c r="AY738" s="20">
        <v>0.14099999999999999</v>
      </c>
      <c r="AZ738" s="20">
        <v>2.06</v>
      </c>
      <c r="BA738" s="20">
        <v>0.17599999999999999</v>
      </c>
      <c r="BB738" s="20">
        <v>0.16400000000000001</v>
      </c>
      <c r="BC738" s="24">
        <f>AI738/BA738</f>
        <v>401.7045454545455</v>
      </c>
      <c r="BD738" s="24">
        <f>AC738/BA738</f>
        <v>18.181818181818183</v>
      </c>
      <c r="BE738" s="24">
        <f>BA738/AG738</f>
        <v>0.66666666666666663</v>
      </c>
      <c r="BF738" s="24">
        <f>AH738/AI738</f>
        <v>6.789250353606789E-3</v>
      </c>
      <c r="BG738" s="20"/>
      <c r="BH738" s="25">
        <f>AJ738/AV738</f>
        <v>0.60729927007299267</v>
      </c>
      <c r="BI738" s="20">
        <f>AJ738/AN738</f>
        <v>0.96184971098265892</v>
      </c>
    </row>
    <row r="739" spans="1:92" s="18" customFormat="1" x14ac:dyDescent="0.2">
      <c r="A739" s="26" t="s">
        <v>79</v>
      </c>
      <c r="B739" s="23" t="s">
        <v>92</v>
      </c>
      <c r="C739" s="26" t="s">
        <v>295</v>
      </c>
      <c r="D739" s="26" t="s">
        <v>95</v>
      </c>
      <c r="E739" s="26" t="s">
        <v>55</v>
      </c>
      <c r="F739" s="25">
        <v>28.43</v>
      </c>
      <c r="G739" s="25">
        <v>142.72999999999999</v>
      </c>
      <c r="H739" s="26" t="s">
        <v>104</v>
      </c>
      <c r="I739" s="23">
        <v>35.5</v>
      </c>
      <c r="J739" s="27">
        <v>7.33</v>
      </c>
      <c r="K739" s="27">
        <v>56.471997633306323</v>
      </c>
      <c r="L739" s="27">
        <v>2.2827360898055531</v>
      </c>
      <c r="M739" s="27">
        <v>0.35573199471644562</v>
      </c>
      <c r="N739" s="27">
        <v>12.23992515121833</v>
      </c>
      <c r="O739" s="27">
        <v>1.0647013353043708</v>
      </c>
      <c r="P739" s="27">
        <v>3.8638292345732665</v>
      </c>
      <c r="Q739" s="27">
        <v>8.8568066307175854</v>
      </c>
      <c r="R739" s="27">
        <v>0.22396220413131154</v>
      </c>
      <c r="S739" s="27">
        <v>14.577120679910813</v>
      </c>
      <c r="T739" s="27">
        <v>6.3095659047796529E-2</v>
      </c>
      <c r="U739" s="24"/>
      <c r="V739" s="24">
        <v>98.13266666666668</v>
      </c>
      <c r="W739" s="24"/>
      <c r="X739" s="24"/>
      <c r="Y739" s="24"/>
      <c r="Z739" s="24"/>
      <c r="AA739" s="24">
        <v>8.1600000000000019</v>
      </c>
      <c r="AB739" s="24">
        <v>49.28</v>
      </c>
      <c r="AC739" s="24">
        <v>5.2766666666666664</v>
      </c>
      <c r="AD739" s="24">
        <v>194.17</v>
      </c>
      <c r="AE739" s="24">
        <v>20.443333333333332</v>
      </c>
      <c r="AF739" s="24">
        <v>27.49666666666667</v>
      </c>
      <c r="AG739" s="24">
        <v>0.23766666666666669</v>
      </c>
      <c r="AH739" s="24">
        <v>0.65200000000000002</v>
      </c>
      <c r="AI739" s="24">
        <v>87.813333333333333</v>
      </c>
      <c r="AJ739" s="24">
        <v>1.208</v>
      </c>
      <c r="AK739" s="24">
        <v>3.8699999999999997</v>
      </c>
      <c r="AL739" s="24">
        <v>0.7543333333333333</v>
      </c>
      <c r="AM739" s="24">
        <v>4.6366666666666667</v>
      </c>
      <c r="AN739" s="24">
        <v>1.89</v>
      </c>
      <c r="AO739" s="24">
        <v>0.77266666666666672</v>
      </c>
      <c r="AP739" s="24">
        <v>2.9766666666666666</v>
      </c>
      <c r="AQ739" s="24">
        <v>0.49066666666666664</v>
      </c>
      <c r="AR739" s="24">
        <v>3.2766666666666668</v>
      </c>
      <c r="AS739" s="24">
        <v>0.81166666666666665</v>
      </c>
      <c r="AT739" s="24">
        <v>2.33</v>
      </c>
      <c r="AU739" s="24">
        <v>0.32833333333333337</v>
      </c>
      <c r="AV739" s="24">
        <v>2.5266666666666668</v>
      </c>
      <c r="AW739" s="24">
        <v>0.38233333333333336</v>
      </c>
      <c r="AX739" s="24">
        <v>0.98</v>
      </c>
      <c r="AY739" s="24">
        <v>0.12</v>
      </c>
      <c r="AZ739" s="24">
        <v>3.5033333333333339</v>
      </c>
      <c r="BA739" s="24">
        <v>0.13733333333333334</v>
      </c>
      <c r="BB739" s="24">
        <v>0.12033333333333333</v>
      </c>
      <c r="BC739" s="24">
        <f>AI739/BA739</f>
        <v>639.4174757281553</v>
      </c>
      <c r="BD739" s="24">
        <f>AC739/BA739</f>
        <v>38.422330097087375</v>
      </c>
      <c r="BE739" s="24">
        <f>BA739/AG739</f>
        <v>0.57784011220196352</v>
      </c>
      <c r="BF739" s="24">
        <f>AH739/AI739</f>
        <v>7.4248405709079869E-3</v>
      </c>
      <c r="BG739" s="25"/>
      <c r="BH739" s="25">
        <f>AJ739/AV739</f>
        <v>0.47810026385224269</v>
      </c>
      <c r="BI739" s="20">
        <f>AJ739/AN739</f>
        <v>0.63915343915343914</v>
      </c>
      <c r="BJ739" s="26"/>
      <c r="BK739" s="26"/>
      <c r="BL739" s="26"/>
      <c r="BM739" s="26"/>
      <c r="BN739" s="26"/>
      <c r="BO739" s="26"/>
      <c r="BP739" s="26"/>
      <c r="BQ739" s="26"/>
      <c r="BR739" s="26"/>
      <c r="BS739" s="26"/>
      <c r="BT739" s="26"/>
      <c r="BU739" s="26"/>
      <c r="BV739" s="26"/>
      <c r="BW739" s="26"/>
      <c r="BX739" s="26"/>
      <c r="BY739" s="26"/>
      <c r="BZ739" s="26"/>
      <c r="CA739" s="26"/>
      <c r="CB739" s="26"/>
      <c r="CC739" s="26"/>
      <c r="CD739" s="26"/>
      <c r="CE739" s="26"/>
      <c r="CF739" s="26"/>
      <c r="CG739" s="26"/>
      <c r="CH739" s="26"/>
      <c r="CI739" s="26"/>
      <c r="CJ739" s="26"/>
      <c r="CK739" s="26"/>
      <c r="CL739" s="26"/>
      <c r="CM739" s="26"/>
      <c r="CN739" s="26"/>
    </row>
    <row r="740" spans="1:92" s="18" customFormat="1" x14ac:dyDescent="0.2">
      <c r="A740" s="18" t="s">
        <v>102</v>
      </c>
      <c r="B740" s="23" t="s">
        <v>103</v>
      </c>
      <c r="C740" s="18" t="s">
        <v>120</v>
      </c>
      <c r="D740" s="18" t="s">
        <v>120</v>
      </c>
      <c r="E740" s="26" t="s">
        <v>55</v>
      </c>
      <c r="F740" s="20">
        <v>30.861000000000001</v>
      </c>
      <c r="G740" s="20">
        <v>141.3142</v>
      </c>
      <c r="H740" s="26" t="s">
        <v>104</v>
      </c>
      <c r="I740" s="19"/>
      <c r="J740" s="21">
        <v>14.2</v>
      </c>
      <c r="K740" s="21">
        <v>51.89</v>
      </c>
      <c r="L740" s="21">
        <v>2.42</v>
      </c>
      <c r="M740" s="21">
        <v>0.46</v>
      </c>
      <c r="N740" s="21">
        <v>12.87</v>
      </c>
      <c r="O740" s="21">
        <v>1.08</v>
      </c>
      <c r="P740" s="21">
        <v>4.42</v>
      </c>
      <c r="Q740" s="21">
        <v>9.36</v>
      </c>
      <c r="R740" s="21">
        <v>0.22</v>
      </c>
      <c r="S740" s="21">
        <v>15.28</v>
      </c>
      <c r="T740" s="21">
        <v>0.14000000000000001</v>
      </c>
      <c r="U740" s="22"/>
      <c r="V740" s="22">
        <f t="shared" ref="V740:V758" si="35">SUM(K740:T740)</f>
        <v>98.14</v>
      </c>
      <c r="W740" s="22">
        <v>1.9</v>
      </c>
      <c r="X740" s="22">
        <v>181</v>
      </c>
      <c r="Y740" s="22">
        <v>1510</v>
      </c>
      <c r="Z740" s="22">
        <v>14</v>
      </c>
      <c r="AA740" s="22">
        <v>6.2</v>
      </c>
      <c r="AB740" s="22"/>
      <c r="AC740" s="22"/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  <c r="BC740" s="24"/>
      <c r="BD740" s="24"/>
      <c r="BE740" s="24"/>
      <c r="BF740" s="24"/>
      <c r="BG740" s="20">
        <v>4.5999999999999996</v>
      </c>
      <c r="BH740" s="25"/>
      <c r="BI740" s="20"/>
    </row>
    <row r="741" spans="1:92" s="18" customFormat="1" x14ac:dyDescent="0.2">
      <c r="A741" s="18" t="s">
        <v>567</v>
      </c>
      <c r="B741" s="23" t="s">
        <v>103</v>
      </c>
      <c r="C741" s="18" t="s">
        <v>120</v>
      </c>
      <c r="D741" s="18" t="s">
        <v>740</v>
      </c>
      <c r="E741" s="18" t="s">
        <v>55</v>
      </c>
      <c r="F741" s="20">
        <v>30.861000000000001</v>
      </c>
      <c r="G741" s="20">
        <v>141.3142</v>
      </c>
      <c r="H741" s="18" t="s">
        <v>558</v>
      </c>
      <c r="I741" s="19"/>
      <c r="J741" s="21">
        <v>14.2</v>
      </c>
      <c r="K741" s="21">
        <v>51.89</v>
      </c>
      <c r="L741" s="21">
        <v>2.42</v>
      </c>
      <c r="M741" s="21">
        <v>0.46</v>
      </c>
      <c r="N741" s="21">
        <v>12.87</v>
      </c>
      <c r="O741" s="21">
        <v>1.08</v>
      </c>
      <c r="P741" s="21">
        <v>4.42</v>
      </c>
      <c r="Q741" s="21">
        <v>9.36</v>
      </c>
      <c r="R741" s="21">
        <v>0.22</v>
      </c>
      <c r="S741" s="21">
        <v>15.28</v>
      </c>
      <c r="T741" s="21">
        <v>0.14000000000000001</v>
      </c>
      <c r="U741" s="20"/>
      <c r="V741" s="20">
        <f t="shared" si="35"/>
        <v>98.14</v>
      </c>
      <c r="W741" s="20">
        <v>1.9</v>
      </c>
      <c r="X741" s="20">
        <v>181</v>
      </c>
      <c r="Y741" s="20">
        <v>1510</v>
      </c>
      <c r="Z741" s="20">
        <v>14</v>
      </c>
      <c r="AA741" s="20">
        <v>6.2</v>
      </c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  <c r="AM741" s="20"/>
      <c r="AN741" s="20"/>
      <c r="AO741" s="20"/>
      <c r="AP741" s="20"/>
      <c r="AQ741" s="20"/>
      <c r="AR741" s="20"/>
      <c r="AS741" s="20"/>
      <c r="AT741" s="20"/>
      <c r="AU741" s="20"/>
      <c r="AV741" s="20"/>
      <c r="AW741" s="20"/>
      <c r="AX741" s="20"/>
      <c r="AY741" s="20"/>
      <c r="AZ741" s="20"/>
      <c r="BA741" s="20"/>
      <c r="BB741" s="20"/>
      <c r="BC741" s="24"/>
      <c r="BD741" s="24"/>
      <c r="BE741" s="24"/>
      <c r="BF741" s="24"/>
      <c r="BG741" s="20">
        <v>4.5999999999999996</v>
      </c>
      <c r="BH741" s="25"/>
      <c r="BI741" s="20"/>
    </row>
    <row r="742" spans="1:92" s="18" customFormat="1" x14ac:dyDescent="0.2">
      <c r="A742" s="18" t="s">
        <v>102</v>
      </c>
      <c r="B742" s="23" t="s">
        <v>103</v>
      </c>
      <c r="C742" s="18" t="s">
        <v>120</v>
      </c>
      <c r="D742" s="18" t="s">
        <v>120</v>
      </c>
      <c r="E742" s="18" t="s">
        <v>55</v>
      </c>
      <c r="F742" s="20">
        <v>30.861000000000001</v>
      </c>
      <c r="G742" s="20">
        <v>141.3142</v>
      </c>
      <c r="H742" s="18" t="s">
        <v>558</v>
      </c>
      <c r="I742" s="19"/>
      <c r="J742" s="21">
        <v>14.2</v>
      </c>
      <c r="K742" s="21">
        <v>51.89</v>
      </c>
      <c r="L742" s="21">
        <v>2.42</v>
      </c>
      <c r="M742" s="21">
        <v>0.46</v>
      </c>
      <c r="N742" s="21">
        <v>12.87</v>
      </c>
      <c r="O742" s="21">
        <v>1.08</v>
      </c>
      <c r="P742" s="21">
        <v>4.42</v>
      </c>
      <c r="Q742" s="21">
        <v>9.36</v>
      </c>
      <c r="R742" s="21">
        <v>0.22</v>
      </c>
      <c r="S742" s="21">
        <v>15.28</v>
      </c>
      <c r="T742" s="21">
        <v>0.14000000000000001</v>
      </c>
      <c r="U742" s="20"/>
      <c r="V742" s="20">
        <f t="shared" si="35"/>
        <v>98.14</v>
      </c>
      <c r="W742" s="20">
        <v>2</v>
      </c>
      <c r="X742" s="20">
        <v>181</v>
      </c>
      <c r="Y742" s="20">
        <v>1510</v>
      </c>
      <c r="Z742" s="20">
        <v>14</v>
      </c>
      <c r="AA742" s="20">
        <v>6.2</v>
      </c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  <c r="AM742" s="20"/>
      <c r="AN742" s="20"/>
      <c r="AO742" s="20"/>
      <c r="AP742" s="20"/>
      <c r="AQ742" s="20"/>
      <c r="AR742" s="20"/>
      <c r="AS742" s="20"/>
      <c r="AT742" s="20"/>
      <c r="AU742" s="20"/>
      <c r="AV742" s="20"/>
      <c r="AW742" s="20"/>
      <c r="AX742" s="20"/>
      <c r="AY742" s="20"/>
      <c r="AZ742" s="20"/>
      <c r="BA742" s="20"/>
      <c r="BB742" s="20"/>
      <c r="BC742" s="24"/>
      <c r="BD742" s="24"/>
      <c r="BE742" s="24"/>
      <c r="BF742" s="24"/>
      <c r="BG742" s="20"/>
      <c r="BH742" s="25"/>
      <c r="BI742" s="20"/>
    </row>
    <row r="743" spans="1:92" s="18" customFormat="1" x14ac:dyDescent="0.2">
      <c r="A743" s="18" t="s">
        <v>301</v>
      </c>
      <c r="B743" s="23" t="s">
        <v>103</v>
      </c>
      <c r="C743" s="18" t="s">
        <v>645</v>
      </c>
      <c r="D743" s="18" t="s">
        <v>645</v>
      </c>
      <c r="E743" s="18" t="s">
        <v>55</v>
      </c>
      <c r="F743" s="20">
        <v>30.861000000000001</v>
      </c>
      <c r="G743" s="20">
        <v>141.3142</v>
      </c>
      <c r="H743" s="18" t="s">
        <v>558</v>
      </c>
      <c r="I743" s="19"/>
      <c r="J743" s="21">
        <v>7.2069999999999999</v>
      </c>
      <c r="K743" s="21">
        <v>53.48</v>
      </c>
      <c r="L743" s="21">
        <v>2.58</v>
      </c>
      <c r="M743" s="21">
        <v>0.35</v>
      </c>
      <c r="N743" s="21">
        <v>13.16</v>
      </c>
      <c r="O743" s="21">
        <v>1.0900000000000001</v>
      </c>
      <c r="P743" s="21">
        <v>4.22</v>
      </c>
      <c r="Q743" s="21">
        <v>8.58</v>
      </c>
      <c r="R743" s="21">
        <v>0.28000000000000003</v>
      </c>
      <c r="S743" s="21">
        <v>14.3</v>
      </c>
      <c r="T743" s="21">
        <v>0.11</v>
      </c>
      <c r="U743" s="20"/>
      <c r="V743" s="20">
        <f t="shared" si="35"/>
        <v>98.149999999999991</v>
      </c>
      <c r="W743" s="20"/>
      <c r="X743" s="20"/>
      <c r="Y743" s="20">
        <v>1020</v>
      </c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  <c r="AM743" s="20"/>
      <c r="AN743" s="20"/>
      <c r="AO743" s="20"/>
      <c r="AP743" s="20"/>
      <c r="AQ743" s="20"/>
      <c r="AR743" s="20"/>
      <c r="AS743" s="20"/>
      <c r="AT743" s="20"/>
      <c r="AU743" s="20"/>
      <c r="AV743" s="20"/>
      <c r="AW743" s="20"/>
      <c r="AX743" s="20"/>
      <c r="AY743" s="20"/>
      <c r="AZ743" s="20"/>
      <c r="BA743" s="20"/>
      <c r="BB743" s="20"/>
      <c r="BC743" s="24"/>
      <c r="BD743" s="24"/>
      <c r="BE743" s="24"/>
      <c r="BF743" s="24"/>
      <c r="BG743" s="20"/>
      <c r="BH743" s="25"/>
      <c r="BI743" s="20"/>
    </row>
    <row r="744" spans="1:92" s="18" customFormat="1" x14ac:dyDescent="0.2">
      <c r="A744" s="18" t="s">
        <v>301</v>
      </c>
      <c r="B744" s="23" t="s">
        <v>103</v>
      </c>
      <c r="C744" s="18" t="s">
        <v>665</v>
      </c>
      <c r="D744" s="18" t="s">
        <v>665</v>
      </c>
      <c r="E744" s="18" t="s">
        <v>55</v>
      </c>
      <c r="F744" s="20">
        <v>30.861000000000001</v>
      </c>
      <c r="G744" s="20">
        <v>141.3142</v>
      </c>
      <c r="H744" s="18" t="s">
        <v>558</v>
      </c>
      <c r="I744" s="19"/>
      <c r="J744" s="21">
        <v>11.513999999999999</v>
      </c>
      <c r="K744" s="21">
        <v>52.7</v>
      </c>
      <c r="L744" s="21">
        <v>2.36</v>
      </c>
      <c r="M744" s="21">
        <v>0.28999999999999998</v>
      </c>
      <c r="N744" s="21">
        <v>13.15</v>
      </c>
      <c r="O744" s="21">
        <v>1.1599999999999999</v>
      </c>
      <c r="P744" s="21">
        <v>4.5999999999999996</v>
      </c>
      <c r="Q744" s="21">
        <v>9.6300000000000008</v>
      </c>
      <c r="R744" s="21">
        <v>0.28000000000000003</v>
      </c>
      <c r="S744" s="21">
        <v>13.9</v>
      </c>
      <c r="T744" s="21">
        <v>0.08</v>
      </c>
      <c r="U744" s="20"/>
      <c r="V744" s="20">
        <f t="shared" si="35"/>
        <v>98.149999999999991</v>
      </c>
      <c r="W744" s="20"/>
      <c r="X744" s="20"/>
      <c r="Y744" s="20">
        <v>810</v>
      </c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  <c r="AM744" s="20"/>
      <c r="AN744" s="20"/>
      <c r="AO744" s="20"/>
      <c r="AP744" s="20"/>
      <c r="AQ744" s="20"/>
      <c r="AR744" s="20"/>
      <c r="AS744" s="20"/>
      <c r="AT744" s="20"/>
      <c r="AU744" s="20"/>
      <c r="AV744" s="20"/>
      <c r="AW744" s="20"/>
      <c r="AX744" s="20"/>
      <c r="AY744" s="20"/>
      <c r="AZ744" s="20"/>
      <c r="BA744" s="20"/>
      <c r="BB744" s="20"/>
      <c r="BC744" s="24"/>
      <c r="BD744" s="24"/>
      <c r="BE744" s="24"/>
      <c r="BF744" s="24"/>
      <c r="BG744" s="20"/>
      <c r="BH744" s="25"/>
      <c r="BI744" s="20"/>
    </row>
    <row r="745" spans="1:92" s="18" customFormat="1" x14ac:dyDescent="0.2">
      <c r="A745" s="18" t="s">
        <v>301</v>
      </c>
      <c r="B745" s="23" t="s">
        <v>103</v>
      </c>
      <c r="C745" s="18" t="s">
        <v>280</v>
      </c>
      <c r="D745" s="18" t="s">
        <v>280</v>
      </c>
      <c r="E745" s="18" t="s">
        <v>55</v>
      </c>
      <c r="F745" s="20">
        <v>30.861000000000001</v>
      </c>
      <c r="G745" s="20">
        <v>141.3142</v>
      </c>
      <c r="H745" s="18" t="s">
        <v>558</v>
      </c>
      <c r="I745" s="19"/>
      <c r="J745" s="21">
        <v>1.9379999999999999</v>
      </c>
      <c r="K745" s="21">
        <v>55.98</v>
      </c>
      <c r="L745" s="21">
        <v>2.83</v>
      </c>
      <c r="M745" s="21">
        <v>0.35</v>
      </c>
      <c r="N745" s="21">
        <v>11.3</v>
      </c>
      <c r="O745" s="21">
        <v>0.98</v>
      </c>
      <c r="P745" s="21">
        <v>3.49</v>
      </c>
      <c r="Q745" s="21">
        <v>8.09</v>
      </c>
      <c r="R745" s="21">
        <v>0.22</v>
      </c>
      <c r="S745" s="21">
        <v>14.92</v>
      </c>
      <c r="T745" s="21"/>
      <c r="U745" s="20"/>
      <c r="V745" s="20">
        <f t="shared" si="35"/>
        <v>98.16</v>
      </c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  <c r="AM745" s="20"/>
      <c r="AN745" s="20"/>
      <c r="AO745" s="20"/>
      <c r="AP745" s="20"/>
      <c r="AQ745" s="20"/>
      <c r="AR745" s="20"/>
      <c r="AS745" s="20"/>
      <c r="AT745" s="20"/>
      <c r="AU745" s="20"/>
      <c r="AV745" s="20"/>
      <c r="AW745" s="20"/>
      <c r="AX745" s="20"/>
      <c r="AY745" s="20"/>
      <c r="AZ745" s="20"/>
      <c r="BA745" s="20"/>
      <c r="BB745" s="20"/>
      <c r="BC745" s="24"/>
      <c r="BD745" s="24"/>
      <c r="BE745" s="24"/>
      <c r="BF745" s="24"/>
      <c r="BG745" s="20"/>
      <c r="BH745" s="25"/>
      <c r="BI745" s="20"/>
    </row>
    <row r="746" spans="1:92" s="18" customFormat="1" x14ac:dyDescent="0.2">
      <c r="A746" s="18" t="s">
        <v>52</v>
      </c>
      <c r="B746" s="23" t="s">
        <v>53</v>
      </c>
      <c r="C746" s="26" t="s">
        <v>254</v>
      </c>
      <c r="D746" s="18" t="s">
        <v>331</v>
      </c>
      <c r="E746" s="18" t="s">
        <v>55</v>
      </c>
      <c r="F746" s="20">
        <v>32.398000000000003</v>
      </c>
      <c r="G746" s="20">
        <v>140.3655</v>
      </c>
      <c r="H746" s="26" t="s">
        <v>104</v>
      </c>
      <c r="I746" s="23">
        <v>12.95</v>
      </c>
      <c r="J746" s="27">
        <v>0.2070045192278136</v>
      </c>
      <c r="K746" s="21">
        <v>55.32</v>
      </c>
      <c r="L746" s="21">
        <v>2.67</v>
      </c>
      <c r="M746" s="21">
        <v>0.38690000000000002</v>
      </c>
      <c r="N746" s="21">
        <v>14.5</v>
      </c>
      <c r="O746" s="21">
        <v>1.68</v>
      </c>
      <c r="P746" s="21">
        <v>3.03</v>
      </c>
      <c r="Q746" s="21">
        <v>7.83</v>
      </c>
      <c r="R746" s="21">
        <v>0.30470000000000003</v>
      </c>
      <c r="S746" s="21">
        <v>12.31</v>
      </c>
      <c r="T746" s="21">
        <v>0.12920000000000001</v>
      </c>
      <c r="U746" s="20"/>
      <c r="V746" s="20">
        <f t="shared" si="35"/>
        <v>98.160800000000009</v>
      </c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  <c r="AM746" s="20"/>
      <c r="AN746" s="20"/>
      <c r="AO746" s="20"/>
      <c r="AP746" s="20"/>
      <c r="AQ746" s="20"/>
      <c r="AR746" s="20"/>
      <c r="AS746" s="20"/>
      <c r="AT746" s="20"/>
      <c r="AU746" s="20"/>
      <c r="AV746" s="20"/>
      <c r="AW746" s="20"/>
      <c r="AX746" s="20"/>
      <c r="AY746" s="20"/>
      <c r="AZ746" s="20"/>
      <c r="BA746" s="20"/>
      <c r="BB746" s="20"/>
      <c r="BC746" s="24"/>
      <c r="BD746" s="24"/>
      <c r="BE746" s="24"/>
      <c r="BF746" s="24"/>
      <c r="BG746" s="20"/>
      <c r="BH746" s="25"/>
      <c r="BI746" s="20"/>
    </row>
    <row r="747" spans="1:92" s="18" customFormat="1" x14ac:dyDescent="0.2">
      <c r="A747" s="18" t="s">
        <v>52</v>
      </c>
      <c r="B747" s="23" t="s">
        <v>53</v>
      </c>
      <c r="C747" s="26" t="s">
        <v>263</v>
      </c>
      <c r="D747" s="18" t="s">
        <v>452</v>
      </c>
      <c r="E747" s="18" t="s">
        <v>55</v>
      </c>
      <c r="F747" s="20">
        <v>32.398000000000003</v>
      </c>
      <c r="G747" s="20">
        <v>140.3655</v>
      </c>
      <c r="H747" s="26" t="s">
        <v>104</v>
      </c>
      <c r="I747" s="23">
        <v>50.45</v>
      </c>
      <c r="J747" s="27">
        <v>0.71436679237503176</v>
      </c>
      <c r="K747" s="21">
        <v>53.77</v>
      </c>
      <c r="L747" s="21">
        <v>2.72</v>
      </c>
      <c r="M747" s="21">
        <v>0.28320000000000001</v>
      </c>
      <c r="N747" s="21">
        <v>12.72</v>
      </c>
      <c r="O747" s="21">
        <v>1.1687000000000001</v>
      </c>
      <c r="P747" s="21">
        <v>4.0199999999999996</v>
      </c>
      <c r="Q747" s="21">
        <v>8.65</v>
      </c>
      <c r="R747" s="21">
        <v>0.25840000000000002</v>
      </c>
      <c r="S747" s="21">
        <v>14.44</v>
      </c>
      <c r="T747" s="21">
        <v>0.1323</v>
      </c>
      <c r="U747" s="20"/>
      <c r="V747" s="20">
        <f t="shared" si="35"/>
        <v>98.162599999999998</v>
      </c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  <c r="AM747" s="20"/>
      <c r="AN747" s="20"/>
      <c r="AO747" s="20"/>
      <c r="AP747" s="20"/>
      <c r="AQ747" s="20"/>
      <c r="AR747" s="20"/>
      <c r="AS747" s="20"/>
      <c r="AT747" s="20"/>
      <c r="AU747" s="20"/>
      <c r="AV747" s="20"/>
      <c r="AW747" s="20"/>
      <c r="AX747" s="20"/>
      <c r="AY747" s="20"/>
      <c r="AZ747" s="20"/>
      <c r="BA747" s="20"/>
      <c r="BB747" s="20"/>
      <c r="BC747" s="24"/>
      <c r="BD747" s="24"/>
      <c r="BE747" s="24"/>
      <c r="BF747" s="24"/>
      <c r="BG747" s="20"/>
      <c r="BH747" s="25"/>
      <c r="BI747" s="20"/>
    </row>
    <row r="748" spans="1:92" s="18" customFormat="1" x14ac:dyDescent="0.2">
      <c r="A748" s="18" t="s">
        <v>301</v>
      </c>
      <c r="B748" s="23" t="s">
        <v>103</v>
      </c>
      <c r="C748" s="18" t="s">
        <v>665</v>
      </c>
      <c r="D748" s="18" t="s">
        <v>665</v>
      </c>
      <c r="E748" s="18" t="s">
        <v>55</v>
      </c>
      <c r="F748" s="20">
        <v>30.861000000000001</v>
      </c>
      <c r="G748" s="20">
        <v>141.3142</v>
      </c>
      <c r="H748" s="18" t="s">
        <v>558</v>
      </c>
      <c r="I748" s="19"/>
      <c r="J748" s="21">
        <v>11.513999999999999</v>
      </c>
      <c r="K748" s="21">
        <v>52.82</v>
      </c>
      <c r="L748" s="21">
        <v>2.34</v>
      </c>
      <c r="M748" s="21">
        <v>0.33</v>
      </c>
      <c r="N748" s="21">
        <v>12.86</v>
      </c>
      <c r="O748" s="21">
        <v>1.23</v>
      </c>
      <c r="P748" s="21">
        <v>4.7300000000000004</v>
      </c>
      <c r="Q748" s="21">
        <v>9.82</v>
      </c>
      <c r="R748" s="21">
        <v>0.18</v>
      </c>
      <c r="S748" s="21">
        <v>13.8</v>
      </c>
      <c r="T748" s="21">
        <v>0.06</v>
      </c>
      <c r="U748" s="20"/>
      <c r="V748" s="20">
        <f t="shared" si="35"/>
        <v>98.17</v>
      </c>
      <c r="W748" s="20"/>
      <c r="X748" s="20"/>
      <c r="Y748" s="20">
        <v>300</v>
      </c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  <c r="AM748" s="20"/>
      <c r="AN748" s="20"/>
      <c r="AO748" s="20"/>
      <c r="AP748" s="20"/>
      <c r="AQ748" s="20"/>
      <c r="AR748" s="20"/>
      <c r="AS748" s="20"/>
      <c r="AT748" s="20"/>
      <c r="AU748" s="20"/>
      <c r="AV748" s="20"/>
      <c r="AW748" s="20"/>
      <c r="AX748" s="20"/>
      <c r="AY748" s="20"/>
      <c r="AZ748" s="20"/>
      <c r="BA748" s="20"/>
      <c r="BB748" s="20"/>
      <c r="BC748" s="24"/>
      <c r="BD748" s="24"/>
      <c r="BE748" s="24"/>
      <c r="BF748" s="24"/>
      <c r="BG748" s="20"/>
      <c r="BH748" s="25"/>
      <c r="BI748" s="20"/>
    </row>
    <row r="749" spans="1:92" s="18" customFormat="1" x14ac:dyDescent="0.2">
      <c r="A749" s="18" t="s">
        <v>301</v>
      </c>
      <c r="B749" s="23" t="s">
        <v>103</v>
      </c>
      <c r="C749" s="18" t="s">
        <v>665</v>
      </c>
      <c r="D749" s="18" t="s">
        <v>665</v>
      </c>
      <c r="E749" s="18" t="s">
        <v>55</v>
      </c>
      <c r="F749" s="20">
        <v>30.861000000000001</v>
      </c>
      <c r="G749" s="20">
        <v>141.3142</v>
      </c>
      <c r="H749" s="18" t="s">
        <v>558</v>
      </c>
      <c r="I749" s="19"/>
      <c r="J749" s="21">
        <v>11.513999999999999</v>
      </c>
      <c r="K749" s="21">
        <v>52.29</v>
      </c>
      <c r="L749" s="21">
        <v>2.2000000000000002</v>
      </c>
      <c r="M749" s="21">
        <v>0.25</v>
      </c>
      <c r="N749" s="21">
        <v>12.97</v>
      </c>
      <c r="O749" s="21">
        <v>1.1000000000000001</v>
      </c>
      <c r="P749" s="21">
        <v>5.09</v>
      </c>
      <c r="Q749" s="21">
        <v>10</v>
      </c>
      <c r="R749" s="21">
        <v>0.22</v>
      </c>
      <c r="S749" s="21">
        <v>13.9</v>
      </c>
      <c r="T749" s="21">
        <v>0.15</v>
      </c>
      <c r="U749" s="20"/>
      <c r="V749" s="20">
        <f t="shared" si="35"/>
        <v>98.170000000000016</v>
      </c>
      <c r="W749" s="20"/>
      <c r="X749" s="20"/>
      <c r="Y749" s="20">
        <v>910</v>
      </c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  <c r="AM749" s="20"/>
      <c r="AN749" s="20"/>
      <c r="AO749" s="20"/>
      <c r="AP749" s="20"/>
      <c r="AQ749" s="20"/>
      <c r="AR749" s="20"/>
      <c r="AS749" s="20"/>
      <c r="AT749" s="20"/>
      <c r="AU749" s="20"/>
      <c r="AV749" s="20"/>
      <c r="AW749" s="20"/>
      <c r="AX749" s="20"/>
      <c r="AY749" s="20"/>
      <c r="AZ749" s="20"/>
      <c r="BA749" s="20"/>
      <c r="BB749" s="20"/>
      <c r="BC749" s="24"/>
      <c r="BD749" s="24"/>
      <c r="BE749" s="24"/>
      <c r="BF749" s="24"/>
      <c r="BG749" s="20"/>
      <c r="BH749" s="25"/>
      <c r="BI749" s="20"/>
    </row>
    <row r="750" spans="1:92" s="18" customFormat="1" x14ac:dyDescent="0.2">
      <c r="A750" s="18" t="s">
        <v>52</v>
      </c>
      <c r="B750" s="23" t="s">
        <v>53</v>
      </c>
      <c r="C750" s="26" t="s">
        <v>265</v>
      </c>
      <c r="D750" s="18" t="s">
        <v>476</v>
      </c>
      <c r="E750" s="18" t="s">
        <v>55</v>
      </c>
      <c r="F750" s="20">
        <v>32.398000000000003</v>
      </c>
      <c r="G750" s="20">
        <v>140.3655</v>
      </c>
      <c r="H750" s="26" t="s">
        <v>104</v>
      </c>
      <c r="I750" s="23">
        <v>53.56</v>
      </c>
      <c r="J750" s="27">
        <v>0.76533050677222259</v>
      </c>
      <c r="K750" s="21">
        <v>52.75</v>
      </c>
      <c r="L750" s="21">
        <v>2.65</v>
      </c>
      <c r="M750" s="21">
        <v>0.31169999999999998</v>
      </c>
      <c r="N750" s="21">
        <v>14.12</v>
      </c>
      <c r="O750" s="21">
        <v>1.2204999999999999</v>
      </c>
      <c r="P750" s="21">
        <v>4.16</v>
      </c>
      <c r="Q750" s="21">
        <v>8.9600000000000009</v>
      </c>
      <c r="R750" s="21">
        <v>0.25380000000000003</v>
      </c>
      <c r="S750" s="21">
        <v>13.65</v>
      </c>
      <c r="T750" s="21">
        <v>9.6100000000000005E-2</v>
      </c>
      <c r="U750" s="20"/>
      <c r="V750" s="20">
        <f t="shared" si="35"/>
        <v>98.172100000000015</v>
      </c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  <c r="AM750" s="20"/>
      <c r="AN750" s="20"/>
      <c r="AO750" s="20"/>
      <c r="AP750" s="20"/>
      <c r="AQ750" s="20"/>
      <c r="AR750" s="20"/>
      <c r="AS750" s="20"/>
      <c r="AT750" s="20"/>
      <c r="AU750" s="20"/>
      <c r="AV750" s="20"/>
      <c r="AW750" s="20"/>
      <c r="AX750" s="20"/>
      <c r="AY750" s="20"/>
      <c r="AZ750" s="20"/>
      <c r="BA750" s="20"/>
      <c r="BB750" s="20"/>
      <c r="BC750" s="24"/>
      <c r="BD750" s="24"/>
      <c r="BE750" s="24"/>
      <c r="BF750" s="24"/>
      <c r="BG750" s="20"/>
      <c r="BH750" s="25"/>
      <c r="BI750" s="20"/>
    </row>
    <row r="751" spans="1:92" s="18" customFormat="1" x14ac:dyDescent="0.2">
      <c r="A751" s="18" t="s">
        <v>301</v>
      </c>
      <c r="B751" s="23" t="s">
        <v>103</v>
      </c>
      <c r="C751" s="18" t="s">
        <v>630</v>
      </c>
      <c r="D751" s="18" t="s">
        <v>630</v>
      </c>
      <c r="E751" s="18" t="s">
        <v>55</v>
      </c>
      <c r="F751" s="20">
        <v>30.861000000000001</v>
      </c>
      <c r="G751" s="20">
        <v>141.3142</v>
      </c>
      <c r="H751" s="18" t="s">
        <v>558</v>
      </c>
      <c r="I751" s="19"/>
      <c r="J751" s="21">
        <v>3.52</v>
      </c>
      <c r="K751" s="21">
        <v>54.01</v>
      </c>
      <c r="L751" s="21">
        <v>2.57</v>
      </c>
      <c r="M751" s="21">
        <v>0.32</v>
      </c>
      <c r="N751" s="21">
        <v>11.75</v>
      </c>
      <c r="O751" s="21">
        <v>0.81</v>
      </c>
      <c r="P751" s="21">
        <v>4.74</v>
      </c>
      <c r="Q751" s="21">
        <v>9.33</v>
      </c>
      <c r="R751" s="21">
        <v>0.27</v>
      </c>
      <c r="S751" s="21">
        <v>14.3</v>
      </c>
      <c r="T751" s="21">
        <v>0.08</v>
      </c>
      <c r="U751" s="20"/>
      <c r="V751" s="20">
        <f t="shared" si="35"/>
        <v>98.179999999999993</v>
      </c>
      <c r="W751" s="20"/>
      <c r="X751" s="20"/>
      <c r="Y751" s="20">
        <v>1500</v>
      </c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  <c r="AM751" s="20"/>
      <c r="AN751" s="20"/>
      <c r="AO751" s="20"/>
      <c r="AP751" s="20"/>
      <c r="AQ751" s="20"/>
      <c r="AR751" s="20"/>
      <c r="AS751" s="20"/>
      <c r="AT751" s="20"/>
      <c r="AU751" s="20"/>
      <c r="AV751" s="20"/>
      <c r="AW751" s="20"/>
      <c r="AX751" s="20"/>
      <c r="AY751" s="20"/>
      <c r="AZ751" s="20"/>
      <c r="BA751" s="20"/>
      <c r="BB751" s="20"/>
      <c r="BC751" s="24"/>
      <c r="BD751" s="24"/>
      <c r="BE751" s="24"/>
      <c r="BF751" s="24"/>
      <c r="BG751" s="20"/>
      <c r="BH751" s="25"/>
      <c r="BI751" s="20"/>
    </row>
    <row r="752" spans="1:92" s="18" customFormat="1" x14ac:dyDescent="0.2">
      <c r="A752" s="18" t="s">
        <v>301</v>
      </c>
      <c r="B752" s="23" t="s">
        <v>103</v>
      </c>
      <c r="C752" s="18" t="s">
        <v>112</v>
      </c>
      <c r="D752" s="18" t="s">
        <v>112</v>
      </c>
      <c r="E752" s="18" t="s">
        <v>55</v>
      </c>
      <c r="F752" s="20">
        <v>30.861000000000001</v>
      </c>
      <c r="G752" s="20">
        <v>141.3142</v>
      </c>
      <c r="H752" s="18" t="s">
        <v>558</v>
      </c>
      <c r="I752" s="19"/>
      <c r="J752" s="21">
        <v>6.0309999999999997</v>
      </c>
      <c r="K752" s="21">
        <v>54.27</v>
      </c>
      <c r="L752" s="21">
        <v>2.48</v>
      </c>
      <c r="M752" s="21">
        <v>0.36</v>
      </c>
      <c r="N752" s="21">
        <v>11</v>
      </c>
      <c r="O752" s="21">
        <v>0.82</v>
      </c>
      <c r="P752" s="21">
        <v>4.83</v>
      </c>
      <c r="Q752" s="21">
        <v>9.56</v>
      </c>
      <c r="R752" s="21">
        <v>0.27</v>
      </c>
      <c r="S752" s="21">
        <v>14.5</v>
      </c>
      <c r="T752" s="21">
        <v>0.09</v>
      </c>
      <c r="U752" s="20"/>
      <c r="V752" s="20">
        <f t="shared" si="35"/>
        <v>98.179999999999993</v>
      </c>
      <c r="W752" s="20"/>
      <c r="X752" s="20"/>
      <c r="Y752" s="20">
        <v>1240</v>
      </c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  <c r="AM752" s="20"/>
      <c r="AN752" s="20"/>
      <c r="AO752" s="20"/>
      <c r="AP752" s="20"/>
      <c r="AQ752" s="20"/>
      <c r="AR752" s="20"/>
      <c r="AS752" s="20"/>
      <c r="AT752" s="20"/>
      <c r="AU752" s="20"/>
      <c r="AV752" s="20"/>
      <c r="AW752" s="20"/>
      <c r="AX752" s="20"/>
      <c r="AY752" s="20"/>
      <c r="AZ752" s="20"/>
      <c r="BA752" s="20"/>
      <c r="BB752" s="20"/>
      <c r="BC752" s="24"/>
      <c r="BD752" s="24"/>
      <c r="BE752" s="24"/>
      <c r="BF752" s="24"/>
      <c r="BG752" s="20"/>
      <c r="BH752" s="25"/>
      <c r="BI752" s="20"/>
    </row>
    <row r="753" spans="1:92" s="18" customFormat="1" x14ac:dyDescent="0.2">
      <c r="A753" s="18" t="s">
        <v>102</v>
      </c>
      <c r="B753" s="23" t="s">
        <v>103</v>
      </c>
      <c r="C753" s="18" t="s">
        <v>275</v>
      </c>
      <c r="D753" s="18" t="s">
        <v>275</v>
      </c>
      <c r="E753" s="26" t="s">
        <v>55</v>
      </c>
      <c r="F753" s="20">
        <v>30.861000000000001</v>
      </c>
      <c r="G753" s="20">
        <v>141.3142</v>
      </c>
      <c r="H753" s="18" t="s">
        <v>111</v>
      </c>
      <c r="I753" s="19"/>
      <c r="J753" s="21">
        <v>6.03</v>
      </c>
      <c r="K753" s="21">
        <v>54.9</v>
      </c>
      <c r="L753" s="21">
        <v>2.02</v>
      </c>
      <c r="M753" s="21">
        <v>0.17</v>
      </c>
      <c r="N753" s="21">
        <v>8.3800000000000008</v>
      </c>
      <c r="O753" s="21">
        <v>0.51</v>
      </c>
      <c r="P753" s="21">
        <v>6.1</v>
      </c>
      <c r="Q753" s="21">
        <v>10.4</v>
      </c>
      <c r="R753" s="21">
        <v>0.21</v>
      </c>
      <c r="S753" s="21">
        <v>15.4</v>
      </c>
      <c r="T753" s="21">
        <v>0.09</v>
      </c>
      <c r="U753" s="22"/>
      <c r="V753" s="22">
        <f t="shared" si="35"/>
        <v>98.18</v>
      </c>
      <c r="W753" s="22">
        <v>2.36</v>
      </c>
      <c r="X753" s="22">
        <v>81</v>
      </c>
      <c r="Y753" s="22">
        <v>708</v>
      </c>
      <c r="Z753" s="22">
        <v>7</v>
      </c>
      <c r="AA753" s="22">
        <v>4.4000000000000004</v>
      </c>
      <c r="AB753" s="22"/>
      <c r="AC753" s="22"/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  <c r="BC753" s="24"/>
      <c r="BD753" s="24"/>
      <c r="BE753" s="24"/>
      <c r="BF753" s="24"/>
      <c r="BG753" s="20">
        <v>7</v>
      </c>
      <c r="BH753" s="25"/>
      <c r="BI753" s="20"/>
    </row>
    <row r="754" spans="1:92" s="18" customFormat="1" x14ac:dyDescent="0.2">
      <c r="A754" s="18" t="s">
        <v>567</v>
      </c>
      <c r="B754" s="23" t="s">
        <v>103</v>
      </c>
      <c r="C754" s="18" t="s">
        <v>275</v>
      </c>
      <c r="D754" s="18" t="s">
        <v>722</v>
      </c>
      <c r="E754" s="18" t="s">
        <v>55</v>
      </c>
      <c r="F754" s="20">
        <v>30.861000000000001</v>
      </c>
      <c r="G754" s="20">
        <v>141.3142</v>
      </c>
      <c r="H754" s="18" t="s">
        <v>557</v>
      </c>
      <c r="I754" s="19"/>
      <c r="J754" s="21">
        <v>6.0299999999999994</v>
      </c>
      <c r="K754" s="21">
        <v>54.9</v>
      </c>
      <c r="L754" s="21">
        <v>2.02</v>
      </c>
      <c r="M754" s="21">
        <v>0.17</v>
      </c>
      <c r="N754" s="21">
        <v>8.3800000000000008</v>
      </c>
      <c r="O754" s="21">
        <v>0.51</v>
      </c>
      <c r="P754" s="21">
        <v>6.1</v>
      </c>
      <c r="Q754" s="21">
        <v>10.4</v>
      </c>
      <c r="R754" s="21">
        <v>0.21</v>
      </c>
      <c r="S754" s="21">
        <v>15.4</v>
      </c>
      <c r="T754" s="21">
        <v>0.09</v>
      </c>
      <c r="U754" s="20"/>
      <c r="V754" s="20">
        <f t="shared" si="35"/>
        <v>98.18</v>
      </c>
      <c r="W754" s="20">
        <v>2.36</v>
      </c>
      <c r="X754" s="20">
        <v>81</v>
      </c>
      <c r="Y754" s="20">
        <v>708</v>
      </c>
      <c r="Z754" s="20">
        <v>7</v>
      </c>
      <c r="AA754" s="20">
        <v>4.4000000000000004</v>
      </c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  <c r="AM754" s="20"/>
      <c r="AN754" s="20"/>
      <c r="AO754" s="20"/>
      <c r="AP754" s="20"/>
      <c r="AQ754" s="20"/>
      <c r="AR754" s="20"/>
      <c r="AS754" s="20"/>
      <c r="AT754" s="20"/>
      <c r="AU754" s="20"/>
      <c r="AV754" s="20"/>
      <c r="AW754" s="20"/>
      <c r="AX754" s="20"/>
      <c r="AY754" s="20"/>
      <c r="AZ754" s="20"/>
      <c r="BA754" s="20"/>
      <c r="BB754" s="20"/>
      <c r="BC754" s="24"/>
      <c r="BD754" s="24"/>
      <c r="BE754" s="24"/>
      <c r="BF754" s="24"/>
      <c r="BG754" s="20">
        <v>7</v>
      </c>
      <c r="BH754" s="25"/>
      <c r="BI754" s="20"/>
    </row>
    <row r="755" spans="1:92" s="18" customFormat="1" x14ac:dyDescent="0.2">
      <c r="A755" s="18" t="s">
        <v>102</v>
      </c>
      <c r="B755" s="23" t="s">
        <v>103</v>
      </c>
      <c r="C755" s="18" t="s">
        <v>275</v>
      </c>
      <c r="D755" s="18" t="s">
        <v>275</v>
      </c>
      <c r="E755" s="18" t="s">
        <v>55</v>
      </c>
      <c r="F755" s="20">
        <v>30.861000000000001</v>
      </c>
      <c r="G755" s="20">
        <v>141.3142</v>
      </c>
      <c r="H755" s="18" t="s">
        <v>111</v>
      </c>
      <c r="I755" s="19"/>
      <c r="J755" s="21">
        <v>6.0299999999999994</v>
      </c>
      <c r="K755" s="21">
        <v>54.9</v>
      </c>
      <c r="L755" s="21">
        <v>2.02</v>
      </c>
      <c r="M755" s="21">
        <v>0.17</v>
      </c>
      <c r="N755" s="21">
        <v>8.3800000000000008</v>
      </c>
      <c r="O755" s="21">
        <v>0.51</v>
      </c>
      <c r="P755" s="21">
        <v>6.1</v>
      </c>
      <c r="Q755" s="21">
        <v>10.4</v>
      </c>
      <c r="R755" s="21">
        <v>0.21</v>
      </c>
      <c r="S755" s="21">
        <v>15.4</v>
      </c>
      <c r="T755" s="21">
        <v>0.09</v>
      </c>
      <c r="U755" s="20"/>
      <c r="V755" s="20">
        <f t="shared" si="35"/>
        <v>98.18</v>
      </c>
      <c r="W755" s="20">
        <v>1.82</v>
      </c>
      <c r="X755" s="20">
        <v>81</v>
      </c>
      <c r="Y755" s="20">
        <v>708</v>
      </c>
      <c r="Z755" s="20">
        <v>7</v>
      </c>
      <c r="AA755" s="20">
        <v>4.4000000000000004</v>
      </c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  <c r="AM755" s="20"/>
      <c r="AN755" s="20"/>
      <c r="AO755" s="20"/>
      <c r="AP755" s="20"/>
      <c r="AQ755" s="20"/>
      <c r="AR755" s="20"/>
      <c r="AS755" s="20"/>
      <c r="AT755" s="20"/>
      <c r="AU755" s="20"/>
      <c r="AV755" s="20"/>
      <c r="AW755" s="20"/>
      <c r="AX755" s="20"/>
      <c r="AY755" s="20"/>
      <c r="AZ755" s="20"/>
      <c r="BA755" s="20"/>
      <c r="BB755" s="20"/>
      <c r="BC755" s="24"/>
      <c r="BD755" s="24"/>
      <c r="BE755" s="24"/>
      <c r="BF755" s="24"/>
      <c r="BG755" s="20">
        <v>7</v>
      </c>
      <c r="BH755" s="25"/>
      <c r="BI755" s="20"/>
    </row>
    <row r="756" spans="1:92" s="18" customFormat="1" x14ac:dyDescent="0.2">
      <c r="A756" s="18" t="s">
        <v>301</v>
      </c>
      <c r="B756" s="23" t="s">
        <v>103</v>
      </c>
      <c r="C756" s="18" t="s">
        <v>591</v>
      </c>
      <c r="D756" s="18" t="s">
        <v>591</v>
      </c>
      <c r="E756" s="18" t="s">
        <v>55</v>
      </c>
      <c r="F756" s="20">
        <v>30.861000000000001</v>
      </c>
      <c r="G756" s="20">
        <v>141.3142</v>
      </c>
      <c r="H756" s="18" t="s">
        <v>558</v>
      </c>
      <c r="I756" s="19"/>
      <c r="J756" s="21">
        <v>2.8420000000000001</v>
      </c>
      <c r="K756" s="21">
        <v>53.82</v>
      </c>
      <c r="L756" s="21">
        <v>2.58</v>
      </c>
      <c r="M756" s="21">
        <v>0.23</v>
      </c>
      <c r="N756" s="21">
        <v>12.14</v>
      </c>
      <c r="O756" s="21">
        <v>1.0900000000000001</v>
      </c>
      <c r="P756" s="21">
        <v>4.17</v>
      </c>
      <c r="Q756" s="21">
        <v>8.7899999999999991</v>
      </c>
      <c r="R756" s="21">
        <v>0.2</v>
      </c>
      <c r="S756" s="21">
        <v>15.05</v>
      </c>
      <c r="T756" s="21">
        <v>0.12</v>
      </c>
      <c r="U756" s="20"/>
      <c r="V756" s="20">
        <f t="shared" si="35"/>
        <v>98.19</v>
      </c>
      <c r="W756" s="20"/>
      <c r="X756" s="20"/>
      <c r="Y756" s="20">
        <v>1145</v>
      </c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  <c r="AM756" s="20"/>
      <c r="AN756" s="20"/>
      <c r="AO756" s="20"/>
      <c r="AP756" s="20"/>
      <c r="AQ756" s="20"/>
      <c r="AR756" s="20"/>
      <c r="AS756" s="20"/>
      <c r="AT756" s="20"/>
      <c r="AU756" s="20"/>
      <c r="AV756" s="20"/>
      <c r="AW756" s="20"/>
      <c r="AX756" s="20"/>
      <c r="AY756" s="20"/>
      <c r="AZ756" s="20"/>
      <c r="BA756" s="20"/>
      <c r="BB756" s="20"/>
      <c r="BC756" s="24"/>
      <c r="BD756" s="24"/>
      <c r="BE756" s="24"/>
      <c r="BF756" s="24"/>
      <c r="BG756" s="20"/>
      <c r="BH756" s="25"/>
      <c r="BI756" s="20"/>
    </row>
    <row r="757" spans="1:92" s="18" customFormat="1" x14ac:dyDescent="0.2">
      <c r="A757" s="18" t="s">
        <v>301</v>
      </c>
      <c r="B757" s="23" t="s">
        <v>103</v>
      </c>
      <c r="C757" s="18" t="s">
        <v>112</v>
      </c>
      <c r="D757" s="18" t="s">
        <v>112</v>
      </c>
      <c r="E757" s="18" t="s">
        <v>55</v>
      </c>
      <c r="F757" s="20">
        <v>30.861000000000001</v>
      </c>
      <c r="G757" s="20">
        <v>141.3142</v>
      </c>
      <c r="H757" s="18" t="s">
        <v>557</v>
      </c>
      <c r="I757" s="19"/>
      <c r="J757" s="21">
        <v>6.0309999999999997</v>
      </c>
      <c r="K757" s="21">
        <v>54.6</v>
      </c>
      <c r="L757" s="21">
        <v>2.06</v>
      </c>
      <c r="M757" s="21">
        <v>0.22</v>
      </c>
      <c r="N757" s="21">
        <v>8.5299999999999994</v>
      </c>
      <c r="O757" s="21">
        <v>0.49</v>
      </c>
      <c r="P757" s="21">
        <v>6.14</v>
      </c>
      <c r="Q757" s="21">
        <v>10.44</v>
      </c>
      <c r="R757" s="21">
        <v>0.18</v>
      </c>
      <c r="S757" s="21">
        <v>15.44</v>
      </c>
      <c r="T757" s="21">
        <v>0.09</v>
      </c>
      <c r="U757" s="20"/>
      <c r="V757" s="20">
        <f t="shared" si="35"/>
        <v>98.19</v>
      </c>
      <c r="W757" s="20"/>
      <c r="X757" s="20"/>
      <c r="Y757" s="20">
        <v>738</v>
      </c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  <c r="AM757" s="20"/>
      <c r="AN757" s="20"/>
      <c r="AO757" s="20"/>
      <c r="AP757" s="20"/>
      <c r="AQ757" s="20"/>
      <c r="AR757" s="20"/>
      <c r="AS757" s="20"/>
      <c r="AT757" s="20"/>
      <c r="AU757" s="20"/>
      <c r="AV757" s="20"/>
      <c r="AW757" s="20"/>
      <c r="AX757" s="20"/>
      <c r="AY757" s="20"/>
      <c r="AZ757" s="20"/>
      <c r="BA757" s="20"/>
      <c r="BB757" s="20"/>
      <c r="BC757" s="24"/>
      <c r="BD757" s="24"/>
      <c r="BE757" s="24"/>
      <c r="BF757" s="24"/>
      <c r="BG757" s="20"/>
      <c r="BH757" s="25"/>
      <c r="BI757" s="20"/>
    </row>
    <row r="758" spans="1:92" s="18" customFormat="1" x14ac:dyDescent="0.2">
      <c r="A758" s="18" t="s">
        <v>52</v>
      </c>
      <c r="B758" s="23" t="s">
        <v>53</v>
      </c>
      <c r="C758" s="26" t="s">
        <v>263</v>
      </c>
      <c r="D758" s="18" t="s">
        <v>445</v>
      </c>
      <c r="E758" s="18" t="s">
        <v>55</v>
      </c>
      <c r="F758" s="20">
        <v>32.398000000000003</v>
      </c>
      <c r="G758" s="20">
        <v>140.3655</v>
      </c>
      <c r="H758" s="26" t="s">
        <v>104</v>
      </c>
      <c r="I758" s="23">
        <v>50.45</v>
      </c>
      <c r="J758" s="27">
        <v>0.71436679237503176</v>
      </c>
      <c r="K758" s="21">
        <v>52.77</v>
      </c>
      <c r="L758" s="21">
        <v>2.5299999999999998</v>
      </c>
      <c r="M758" s="21">
        <v>0.23649999999999999</v>
      </c>
      <c r="N758" s="21">
        <v>13.09</v>
      </c>
      <c r="O758" s="21">
        <v>1.1561999999999999</v>
      </c>
      <c r="P758" s="21">
        <v>4.8899999999999997</v>
      </c>
      <c r="Q758" s="21">
        <v>9.39</v>
      </c>
      <c r="R758" s="21">
        <v>0.1668</v>
      </c>
      <c r="S758" s="21">
        <v>13.9</v>
      </c>
      <c r="T758" s="21">
        <v>6.3700000000000007E-2</v>
      </c>
      <c r="U758" s="20"/>
      <c r="V758" s="20">
        <f t="shared" si="35"/>
        <v>98.193200000000004</v>
      </c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  <c r="AM758" s="20"/>
      <c r="AN758" s="20"/>
      <c r="AO758" s="20"/>
      <c r="AP758" s="20"/>
      <c r="AQ758" s="20"/>
      <c r="AR758" s="20"/>
      <c r="AS758" s="20"/>
      <c r="AT758" s="20"/>
      <c r="AU758" s="20"/>
      <c r="AV758" s="20"/>
      <c r="AW758" s="20"/>
      <c r="AX758" s="20"/>
      <c r="AY758" s="20"/>
      <c r="AZ758" s="20"/>
      <c r="BA758" s="20"/>
      <c r="BB758" s="20"/>
      <c r="BC758" s="24"/>
      <c r="BD758" s="24"/>
      <c r="BE758" s="24"/>
      <c r="BF758" s="24"/>
      <c r="BG758" s="20"/>
      <c r="BH758" s="25"/>
      <c r="BI758" s="20"/>
    </row>
    <row r="759" spans="1:92" s="18" customFormat="1" x14ac:dyDescent="0.2">
      <c r="A759" s="18" t="s">
        <v>242</v>
      </c>
      <c r="B759" s="23" t="s">
        <v>103</v>
      </c>
      <c r="C759" s="18" t="s">
        <v>603</v>
      </c>
      <c r="D759" s="18" t="s">
        <v>604</v>
      </c>
      <c r="E759" s="26" t="s">
        <v>55</v>
      </c>
      <c r="F759" s="20">
        <v>30.861000000000001</v>
      </c>
      <c r="G759" s="20">
        <v>141.3142</v>
      </c>
      <c r="H759" s="18" t="s">
        <v>175</v>
      </c>
      <c r="I759" s="19">
        <v>127.5</v>
      </c>
      <c r="J759" s="21">
        <v>3.9</v>
      </c>
      <c r="K759" s="21">
        <v>55.32</v>
      </c>
      <c r="L759" s="21">
        <v>2.66</v>
      </c>
      <c r="M759" s="21">
        <v>0.34</v>
      </c>
      <c r="N759" s="21">
        <v>12.13</v>
      </c>
      <c r="O759" s="21">
        <v>0.83</v>
      </c>
      <c r="P759" s="21">
        <v>4.18</v>
      </c>
      <c r="Q759" s="21">
        <v>9.09</v>
      </c>
      <c r="R759" s="21">
        <v>0.13</v>
      </c>
      <c r="S759" s="21">
        <v>15.32</v>
      </c>
      <c r="T759" s="21"/>
      <c r="U759" s="20"/>
      <c r="V759" s="20">
        <v>98.2</v>
      </c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  <c r="AM759" s="20"/>
      <c r="AN759" s="20"/>
      <c r="AO759" s="20"/>
      <c r="AP759" s="20"/>
      <c r="AQ759" s="20"/>
      <c r="AR759" s="20"/>
      <c r="AS759" s="20"/>
      <c r="AT759" s="20"/>
      <c r="AU759" s="20"/>
      <c r="AV759" s="20"/>
      <c r="AW759" s="20"/>
      <c r="AX759" s="20"/>
      <c r="AY759" s="20"/>
      <c r="AZ759" s="20"/>
      <c r="BA759" s="20"/>
      <c r="BB759" s="20"/>
      <c r="BC759" s="24"/>
      <c r="BD759" s="24"/>
      <c r="BE759" s="24"/>
      <c r="BF759" s="24"/>
      <c r="BG759" s="20"/>
      <c r="BH759" s="25"/>
      <c r="BI759" s="20"/>
    </row>
    <row r="760" spans="1:92" s="18" customFormat="1" x14ac:dyDescent="0.2">
      <c r="A760" s="18" t="s">
        <v>118</v>
      </c>
      <c r="B760" s="23" t="s">
        <v>103</v>
      </c>
      <c r="C760" s="26" t="s">
        <v>281</v>
      </c>
      <c r="D760" s="26" t="s">
        <v>281</v>
      </c>
      <c r="E760" s="26" t="s">
        <v>55</v>
      </c>
      <c r="F760" s="20">
        <v>30.861000000000001</v>
      </c>
      <c r="G760" s="20">
        <v>141.3142</v>
      </c>
      <c r="H760" s="26" t="s">
        <v>104</v>
      </c>
      <c r="I760" s="23"/>
      <c r="J760" s="27">
        <v>2.84</v>
      </c>
      <c r="K760" s="27">
        <v>53.93</v>
      </c>
      <c r="L760" s="27">
        <v>2.66</v>
      </c>
      <c r="M760" s="27">
        <v>0.22</v>
      </c>
      <c r="N760" s="27">
        <v>12.02</v>
      </c>
      <c r="O760" s="27">
        <v>1.07</v>
      </c>
      <c r="P760" s="27">
        <v>4.13</v>
      </c>
      <c r="Q760" s="27">
        <v>8.84</v>
      </c>
      <c r="R760" s="27">
        <v>0.26</v>
      </c>
      <c r="S760" s="27">
        <v>15.07</v>
      </c>
      <c r="T760" s="27">
        <v>0.11</v>
      </c>
      <c r="U760" s="24"/>
      <c r="V760" s="24">
        <v>98.2</v>
      </c>
      <c r="W760" s="24"/>
      <c r="X760" s="24"/>
      <c r="Y760" s="24"/>
      <c r="Z760" s="24"/>
      <c r="AA760" s="24">
        <v>4</v>
      </c>
      <c r="AB760" s="24"/>
      <c r="AC760" s="24">
        <v>2.17</v>
      </c>
      <c r="AD760" s="24">
        <v>170.3</v>
      </c>
      <c r="AE760" s="24">
        <v>22.7</v>
      </c>
      <c r="AF760" s="24">
        <v>34.5</v>
      </c>
      <c r="AG760" s="24">
        <v>0.25</v>
      </c>
      <c r="AH760" s="24">
        <v>0.19</v>
      </c>
      <c r="AI760" s="24">
        <v>34.5</v>
      </c>
      <c r="AJ760" s="24">
        <v>1.51</v>
      </c>
      <c r="AK760" s="24">
        <v>4.62</v>
      </c>
      <c r="AL760" s="24">
        <v>0.84</v>
      </c>
      <c r="AM760" s="24">
        <v>5.21</v>
      </c>
      <c r="AN760" s="24">
        <v>2.09</v>
      </c>
      <c r="AO760" s="24">
        <v>0.85</v>
      </c>
      <c r="AP760" s="24">
        <v>3.07</v>
      </c>
      <c r="AQ760" s="24">
        <v>0.53</v>
      </c>
      <c r="AR760" s="24">
        <v>3.81</v>
      </c>
      <c r="AS760" s="24">
        <v>0.87</v>
      </c>
      <c r="AT760" s="24">
        <v>2.54</v>
      </c>
      <c r="AU760" s="24">
        <v>0.38</v>
      </c>
      <c r="AV760" s="24">
        <v>2.63</v>
      </c>
      <c r="AW760" s="24">
        <v>0.41</v>
      </c>
      <c r="AX760" s="24">
        <v>1.17</v>
      </c>
      <c r="AY760" s="24">
        <v>2.1999999999999999E-2</v>
      </c>
      <c r="AZ760" s="24">
        <v>1.28</v>
      </c>
      <c r="BA760" s="24">
        <v>0.1</v>
      </c>
      <c r="BB760" s="24">
        <v>0.08</v>
      </c>
      <c r="BC760" s="24">
        <f>AI760/BA760</f>
        <v>345</v>
      </c>
      <c r="BD760" s="24">
        <f>AC760/BA760</f>
        <v>21.7</v>
      </c>
      <c r="BE760" s="24">
        <f>BA760/AG760</f>
        <v>0.4</v>
      </c>
      <c r="BF760" s="24">
        <f>AH760/AI760</f>
        <v>5.5072463768115944E-3</v>
      </c>
      <c r="BG760" s="25"/>
      <c r="BH760" s="25">
        <f>AJ760/AV760</f>
        <v>0.57414448669201523</v>
      </c>
      <c r="BI760" s="20">
        <f>AJ760/AN760</f>
        <v>0.72248803827751207</v>
      </c>
      <c r="BJ760" s="26"/>
      <c r="BK760" s="26"/>
      <c r="BL760" s="26"/>
      <c r="BM760" s="26"/>
      <c r="BN760" s="26"/>
      <c r="BO760" s="26"/>
      <c r="BP760" s="26"/>
      <c r="BQ760" s="26"/>
      <c r="BR760" s="26"/>
      <c r="BS760" s="26"/>
      <c r="BT760" s="26"/>
      <c r="BU760" s="26"/>
      <c r="BV760" s="26"/>
      <c r="BW760" s="26"/>
      <c r="BX760" s="26"/>
      <c r="BY760" s="26"/>
      <c r="BZ760" s="26"/>
      <c r="CA760" s="26"/>
      <c r="CB760" s="26"/>
      <c r="CC760" s="26"/>
      <c r="CD760" s="26"/>
      <c r="CE760" s="26"/>
      <c r="CF760" s="26"/>
      <c r="CG760" s="26"/>
      <c r="CH760" s="26"/>
      <c r="CI760" s="26"/>
      <c r="CJ760" s="26"/>
      <c r="CK760" s="26"/>
      <c r="CL760" s="26"/>
      <c r="CM760" s="26"/>
      <c r="CN760" s="26"/>
    </row>
    <row r="761" spans="1:92" s="18" customFormat="1" x14ac:dyDescent="0.2">
      <c r="A761" s="18" t="s">
        <v>301</v>
      </c>
      <c r="B761" s="23" t="s">
        <v>103</v>
      </c>
      <c r="C761" s="18" t="s">
        <v>112</v>
      </c>
      <c r="D761" s="18" t="s">
        <v>112</v>
      </c>
      <c r="E761" s="18" t="s">
        <v>55</v>
      </c>
      <c r="F761" s="20">
        <v>30.861000000000001</v>
      </c>
      <c r="G761" s="20">
        <v>141.3142</v>
      </c>
      <c r="H761" s="18" t="s">
        <v>557</v>
      </c>
      <c r="I761" s="19"/>
      <c r="J761" s="21">
        <v>6.0309999999999997</v>
      </c>
      <c r="K761" s="21">
        <v>54.9</v>
      </c>
      <c r="L761" s="21">
        <v>2.02</v>
      </c>
      <c r="M761" s="21">
        <v>0.2</v>
      </c>
      <c r="N761" s="21">
        <v>8.3800000000000008</v>
      </c>
      <c r="O761" s="21">
        <v>0.51</v>
      </c>
      <c r="P761" s="21">
        <v>6.1</v>
      </c>
      <c r="Q761" s="21">
        <v>10.4</v>
      </c>
      <c r="R761" s="21">
        <v>0.21</v>
      </c>
      <c r="S761" s="21">
        <v>15.4</v>
      </c>
      <c r="T761" s="21">
        <v>0.09</v>
      </c>
      <c r="U761" s="20"/>
      <c r="V761" s="20">
        <f>SUM(K761:T761)</f>
        <v>98.210000000000008</v>
      </c>
      <c r="W761" s="20"/>
      <c r="X761" s="20"/>
      <c r="Y761" s="20">
        <v>708</v>
      </c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  <c r="AM761" s="20"/>
      <c r="AN761" s="20"/>
      <c r="AO761" s="20"/>
      <c r="AP761" s="20"/>
      <c r="AQ761" s="20"/>
      <c r="AR761" s="20"/>
      <c r="AS761" s="20"/>
      <c r="AT761" s="20"/>
      <c r="AU761" s="20"/>
      <c r="AV761" s="20"/>
      <c r="AW761" s="20"/>
      <c r="AX761" s="20"/>
      <c r="AY761" s="20"/>
      <c r="AZ761" s="20"/>
      <c r="BA761" s="20"/>
      <c r="BB761" s="20"/>
      <c r="BC761" s="24"/>
      <c r="BD761" s="24"/>
      <c r="BE761" s="24"/>
      <c r="BF761" s="24"/>
      <c r="BG761" s="20"/>
      <c r="BH761" s="25"/>
      <c r="BI761" s="20"/>
    </row>
    <row r="762" spans="1:92" s="18" customFormat="1" x14ac:dyDescent="0.2">
      <c r="A762" s="18" t="s">
        <v>52</v>
      </c>
      <c r="B762" s="23" t="s">
        <v>53</v>
      </c>
      <c r="C762" s="26" t="s">
        <v>582</v>
      </c>
      <c r="D762" s="18" t="s">
        <v>515</v>
      </c>
      <c r="E762" s="18" t="s">
        <v>55</v>
      </c>
      <c r="F762" s="20">
        <v>32.398000000000003</v>
      </c>
      <c r="G762" s="20">
        <v>140.3655</v>
      </c>
      <c r="H762" s="26" t="s">
        <v>104</v>
      </c>
      <c r="I762" s="23">
        <v>56.64</v>
      </c>
      <c r="J762" s="27">
        <v>0.81580260977651431</v>
      </c>
      <c r="K762" s="21">
        <v>51.98</v>
      </c>
      <c r="L762" s="21">
        <v>2.35</v>
      </c>
      <c r="M762" s="21">
        <v>0.30909999999999999</v>
      </c>
      <c r="N762" s="21">
        <v>12.56</v>
      </c>
      <c r="O762" s="21">
        <v>1.0623</v>
      </c>
      <c r="P762" s="21">
        <v>5.48</v>
      </c>
      <c r="Q762" s="21">
        <v>10.130000000000001</v>
      </c>
      <c r="R762" s="21">
        <v>0.1903</v>
      </c>
      <c r="S762" s="21">
        <v>14.13</v>
      </c>
      <c r="T762" s="21">
        <v>2.0400000000000001E-2</v>
      </c>
      <c r="U762" s="20"/>
      <c r="V762" s="20">
        <f>SUM(K762:T762)</f>
        <v>98.212099999999978</v>
      </c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  <c r="AM762" s="20"/>
      <c r="AN762" s="20"/>
      <c r="AO762" s="20"/>
      <c r="AP762" s="20"/>
      <c r="AQ762" s="20"/>
      <c r="AR762" s="20"/>
      <c r="AS762" s="20"/>
      <c r="AT762" s="20"/>
      <c r="AU762" s="20"/>
      <c r="AV762" s="20"/>
      <c r="AW762" s="20"/>
      <c r="AX762" s="20"/>
      <c r="AY762" s="20"/>
      <c r="AZ762" s="20"/>
      <c r="BA762" s="20"/>
      <c r="BB762" s="20"/>
      <c r="BC762" s="24"/>
      <c r="BD762" s="24"/>
      <c r="BE762" s="24"/>
      <c r="BF762" s="24"/>
      <c r="BG762" s="20"/>
      <c r="BH762" s="25"/>
      <c r="BI762" s="20"/>
    </row>
    <row r="763" spans="1:92" s="18" customFormat="1" x14ac:dyDescent="0.2">
      <c r="A763" s="18" t="s">
        <v>242</v>
      </c>
      <c r="B763" s="19" t="s">
        <v>302</v>
      </c>
      <c r="C763" s="18" t="s">
        <v>612</v>
      </c>
      <c r="D763" s="18" t="s">
        <v>248</v>
      </c>
      <c r="E763" s="26" t="s">
        <v>55</v>
      </c>
      <c r="F763" s="20">
        <v>30.861000000000001</v>
      </c>
      <c r="G763" s="20">
        <v>141.3142</v>
      </c>
      <c r="H763" s="18" t="s">
        <v>175</v>
      </c>
      <c r="I763" s="19">
        <v>217.4</v>
      </c>
      <c r="J763" s="21">
        <v>11</v>
      </c>
      <c r="K763" s="21">
        <v>55.29</v>
      </c>
      <c r="L763" s="21">
        <v>2.7</v>
      </c>
      <c r="M763" s="21">
        <v>0.32</v>
      </c>
      <c r="N763" s="21">
        <v>13.6</v>
      </c>
      <c r="O763" s="21">
        <v>1.4</v>
      </c>
      <c r="P763" s="21">
        <v>3.71</v>
      </c>
      <c r="Q763" s="21">
        <v>8.83</v>
      </c>
      <c r="R763" s="21">
        <v>0.11</v>
      </c>
      <c r="S763" s="21">
        <v>14.04</v>
      </c>
      <c r="T763" s="21"/>
      <c r="U763" s="20"/>
      <c r="V763" s="20">
        <v>98.22</v>
      </c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  <c r="AM763" s="20"/>
      <c r="AN763" s="20"/>
      <c r="AO763" s="20"/>
      <c r="AP763" s="20"/>
      <c r="AQ763" s="20"/>
      <c r="AR763" s="20"/>
      <c r="AS763" s="20"/>
      <c r="AT763" s="20"/>
      <c r="AU763" s="20"/>
      <c r="AV763" s="20"/>
      <c r="AW763" s="20"/>
      <c r="AX763" s="20"/>
      <c r="AY763" s="20"/>
      <c r="AZ763" s="20"/>
      <c r="BA763" s="20"/>
      <c r="BB763" s="20"/>
      <c r="BC763" s="24"/>
      <c r="BD763" s="24"/>
      <c r="BE763" s="24"/>
      <c r="BF763" s="24"/>
      <c r="BG763" s="20"/>
      <c r="BH763" s="25"/>
      <c r="BI763" s="20"/>
    </row>
    <row r="764" spans="1:92" s="18" customFormat="1" x14ac:dyDescent="0.2">
      <c r="A764" s="18" t="s">
        <v>242</v>
      </c>
      <c r="B764" s="19" t="s">
        <v>303</v>
      </c>
      <c r="C764" s="18" t="s">
        <v>606</v>
      </c>
      <c r="D764" s="18" t="s">
        <v>249</v>
      </c>
      <c r="E764" s="26" t="s">
        <v>55</v>
      </c>
      <c r="F764" s="25">
        <f>31.88</f>
        <v>31.88</v>
      </c>
      <c r="G764" s="25">
        <v>141.22999999999999</v>
      </c>
      <c r="H764" s="18" t="s">
        <v>175</v>
      </c>
      <c r="I764" s="19">
        <v>38.9</v>
      </c>
      <c r="J764" s="21">
        <v>5.6</v>
      </c>
      <c r="K764" s="21">
        <v>54.96</v>
      </c>
      <c r="L764" s="21">
        <v>2.4900000000000002</v>
      </c>
      <c r="M764" s="21">
        <v>0.25</v>
      </c>
      <c r="N764" s="21">
        <v>14.3</v>
      </c>
      <c r="O764" s="21">
        <v>1.3</v>
      </c>
      <c r="P764" s="21">
        <v>4.3600000000000003</v>
      </c>
      <c r="Q764" s="21">
        <v>8.66</v>
      </c>
      <c r="R764" s="21">
        <v>0.25</v>
      </c>
      <c r="S764" s="21">
        <v>13.44</v>
      </c>
      <c r="T764" s="21"/>
      <c r="U764" s="20"/>
      <c r="V764" s="20">
        <v>98.22</v>
      </c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  <c r="AM764" s="20"/>
      <c r="AN764" s="20"/>
      <c r="AO764" s="20"/>
      <c r="AP764" s="20"/>
      <c r="AQ764" s="20"/>
      <c r="AR764" s="20"/>
      <c r="AS764" s="20"/>
      <c r="AT764" s="20"/>
      <c r="AU764" s="20"/>
      <c r="AV764" s="20"/>
      <c r="AW764" s="20"/>
      <c r="AX764" s="20"/>
      <c r="AY764" s="20"/>
      <c r="AZ764" s="20"/>
      <c r="BA764" s="20"/>
      <c r="BB764" s="20"/>
      <c r="BC764" s="24"/>
      <c r="BD764" s="24"/>
      <c r="BE764" s="24"/>
      <c r="BF764" s="24"/>
      <c r="BG764" s="20"/>
      <c r="BH764" s="25"/>
      <c r="BI764" s="20"/>
    </row>
    <row r="765" spans="1:92" s="18" customFormat="1" x14ac:dyDescent="0.2">
      <c r="A765" s="26" t="s">
        <v>79</v>
      </c>
      <c r="B765" s="23" t="s">
        <v>92</v>
      </c>
      <c r="C765" s="26" t="s">
        <v>293</v>
      </c>
      <c r="D765" s="26" t="s">
        <v>93</v>
      </c>
      <c r="E765" s="26" t="s">
        <v>55</v>
      </c>
      <c r="F765" s="25">
        <v>28.43</v>
      </c>
      <c r="G765" s="25">
        <v>142.72999999999999</v>
      </c>
      <c r="H765" s="26" t="s">
        <v>104</v>
      </c>
      <c r="I765" s="23">
        <v>20.73</v>
      </c>
      <c r="J765" s="27">
        <v>3.3864736842105261</v>
      </c>
      <c r="K765" s="27">
        <v>55.411466808237634</v>
      </c>
      <c r="L765" s="27">
        <v>2.5367717460290442</v>
      </c>
      <c r="M765" s="27">
        <v>0.36307670466841979</v>
      </c>
      <c r="N765" s="27">
        <v>12.407983781486964</v>
      </c>
      <c r="O765" s="27">
        <v>0.93735659932280335</v>
      </c>
      <c r="P765" s="27">
        <v>4.5248584919802965</v>
      </c>
      <c r="Q765" s="27">
        <v>9.4361197334554205</v>
      </c>
      <c r="R765" s="27">
        <v>0.22611702626800628</v>
      </c>
      <c r="S765" s="27">
        <v>14.096793434020933</v>
      </c>
      <c r="T765" s="27">
        <v>5.9399233937472741E-2</v>
      </c>
      <c r="U765" s="24"/>
      <c r="V765" s="24">
        <v>98.222566666666651</v>
      </c>
      <c r="W765" s="24"/>
      <c r="X765" s="24"/>
      <c r="Y765" s="24"/>
      <c r="Z765" s="24"/>
      <c r="AA765" s="24">
        <v>8.7366666666666664</v>
      </c>
      <c r="AB765" s="24">
        <v>56.883333333333333</v>
      </c>
      <c r="AC765" s="24">
        <v>6.5166666666666666</v>
      </c>
      <c r="AD765" s="24">
        <v>169.96333333333334</v>
      </c>
      <c r="AE765" s="24">
        <v>21.56</v>
      </c>
      <c r="AF765" s="24">
        <v>37.32</v>
      </c>
      <c r="AG765" s="24">
        <v>0.37766666666666665</v>
      </c>
      <c r="AH765" s="24">
        <v>0.62633333333333341</v>
      </c>
      <c r="AI765" s="24">
        <v>75.873333333333335</v>
      </c>
      <c r="AJ765" s="24">
        <v>1.7906666666666666</v>
      </c>
      <c r="AK765" s="24">
        <v>5.4366666666666665</v>
      </c>
      <c r="AL765" s="24">
        <v>0.96566666666666656</v>
      </c>
      <c r="AM765" s="24">
        <v>5.4833333333333334</v>
      </c>
      <c r="AN765" s="24">
        <v>1.92</v>
      </c>
      <c r="AO765" s="24">
        <v>0.77400000000000002</v>
      </c>
      <c r="AP765" s="24">
        <v>2.92</v>
      </c>
      <c r="AQ765" s="24">
        <v>0.46966666666666668</v>
      </c>
      <c r="AR765" s="24">
        <v>3.8699999999999997</v>
      </c>
      <c r="AS765" s="24">
        <v>0.83933333333333326</v>
      </c>
      <c r="AT765" s="24">
        <v>2.6133333333333333</v>
      </c>
      <c r="AU765" s="24">
        <v>0.36600000000000005</v>
      </c>
      <c r="AV765" s="24">
        <v>2.5833333333333335</v>
      </c>
      <c r="AW765" s="24">
        <v>0.38300000000000001</v>
      </c>
      <c r="AX765" s="24">
        <v>1.28</v>
      </c>
      <c r="AY765" s="24">
        <v>0.11599999999999999</v>
      </c>
      <c r="AZ765" s="24">
        <v>3.2300000000000004</v>
      </c>
      <c r="BA765" s="24">
        <v>0.17966666666666667</v>
      </c>
      <c r="BB765" s="24">
        <v>0.16233333333333333</v>
      </c>
      <c r="BC765" s="24">
        <f>AI765/BA765</f>
        <v>422.30055658627089</v>
      </c>
      <c r="BD765" s="24">
        <f>AC765/BA765</f>
        <v>36.270871985157697</v>
      </c>
      <c r="BE765" s="24">
        <f>BA765/AG765</f>
        <v>0.47572815533980584</v>
      </c>
      <c r="BF765" s="24">
        <f>AH765/AI765</f>
        <v>8.2549863808101236E-3</v>
      </c>
      <c r="BG765" s="25"/>
      <c r="BH765" s="25">
        <f>AJ765/AV765</f>
        <v>0.69316129032258056</v>
      </c>
      <c r="BI765" s="20">
        <f>AJ765/AN765</f>
        <v>0.93263888888888891</v>
      </c>
      <c r="BJ765" s="26"/>
      <c r="BK765" s="26"/>
      <c r="BL765" s="26"/>
      <c r="BM765" s="26"/>
      <c r="BN765" s="26"/>
      <c r="BO765" s="26"/>
      <c r="BP765" s="26"/>
      <c r="BQ765" s="26"/>
      <c r="BR765" s="26"/>
      <c r="BS765" s="26"/>
      <c r="BT765" s="26"/>
      <c r="BU765" s="26"/>
      <c r="BV765" s="26"/>
      <c r="BW765" s="26"/>
      <c r="BX765" s="26"/>
      <c r="BY765" s="26"/>
      <c r="BZ765" s="26"/>
      <c r="CA765" s="26"/>
      <c r="CB765" s="26"/>
      <c r="CC765" s="26"/>
      <c r="CD765" s="26"/>
      <c r="CE765" s="26"/>
      <c r="CF765" s="26"/>
      <c r="CG765" s="26"/>
      <c r="CH765" s="26"/>
      <c r="CI765" s="26"/>
      <c r="CJ765" s="26"/>
      <c r="CK765" s="26"/>
      <c r="CL765" s="26"/>
      <c r="CM765" s="26"/>
      <c r="CN765" s="26"/>
    </row>
    <row r="766" spans="1:92" s="18" customFormat="1" x14ac:dyDescent="0.2">
      <c r="A766" s="18" t="s">
        <v>301</v>
      </c>
      <c r="B766" s="23" t="s">
        <v>103</v>
      </c>
      <c r="C766" s="18" t="s">
        <v>670</v>
      </c>
      <c r="D766" s="18" t="s">
        <v>672</v>
      </c>
      <c r="E766" s="18" t="s">
        <v>55</v>
      </c>
      <c r="F766" s="20">
        <v>30.861000000000001</v>
      </c>
      <c r="G766" s="20">
        <v>141.3142</v>
      </c>
      <c r="H766" s="18" t="s">
        <v>558</v>
      </c>
      <c r="I766" s="19"/>
      <c r="J766" s="21">
        <v>0.68499999999999994</v>
      </c>
      <c r="K766" s="21">
        <v>55.52</v>
      </c>
      <c r="L766" s="21">
        <v>2.37</v>
      </c>
      <c r="M766" s="21">
        <v>0.44</v>
      </c>
      <c r="N766" s="21">
        <v>11.69</v>
      </c>
      <c r="O766" s="21">
        <v>1.04</v>
      </c>
      <c r="P766" s="21">
        <v>3.19</v>
      </c>
      <c r="Q766" s="21">
        <v>9.36</v>
      </c>
      <c r="R766" s="21">
        <v>0.11</v>
      </c>
      <c r="S766" s="21">
        <v>14.3</v>
      </c>
      <c r="T766" s="21">
        <v>0.21</v>
      </c>
      <c r="U766" s="20"/>
      <c r="V766" s="20">
        <f t="shared" ref="V766:V786" si="36">SUM(K766:T766)</f>
        <v>98.22999999999999</v>
      </c>
      <c r="W766" s="20"/>
      <c r="X766" s="20"/>
      <c r="Y766" s="20">
        <v>510</v>
      </c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  <c r="AM766" s="20"/>
      <c r="AN766" s="20"/>
      <c r="AO766" s="20"/>
      <c r="AP766" s="20"/>
      <c r="AQ766" s="20"/>
      <c r="AR766" s="20"/>
      <c r="AS766" s="20"/>
      <c r="AT766" s="20"/>
      <c r="AU766" s="20"/>
      <c r="AV766" s="20"/>
      <c r="AW766" s="20"/>
      <c r="AX766" s="20"/>
      <c r="AY766" s="20"/>
      <c r="AZ766" s="20"/>
      <c r="BA766" s="20"/>
      <c r="BB766" s="20"/>
      <c r="BC766" s="24"/>
      <c r="BD766" s="24"/>
      <c r="BE766" s="24"/>
      <c r="BF766" s="24"/>
      <c r="BG766" s="20"/>
      <c r="BH766" s="25"/>
      <c r="BI766" s="20"/>
    </row>
    <row r="767" spans="1:92" s="18" customFormat="1" x14ac:dyDescent="0.2">
      <c r="A767" s="18" t="s">
        <v>567</v>
      </c>
      <c r="B767" s="23" t="s">
        <v>103</v>
      </c>
      <c r="C767" s="18" t="s">
        <v>639</v>
      </c>
      <c r="D767" s="18" t="s">
        <v>639</v>
      </c>
      <c r="E767" s="18" t="s">
        <v>55</v>
      </c>
      <c r="F767" s="20">
        <v>30.861000000000001</v>
      </c>
      <c r="G767" s="20">
        <v>141.3142</v>
      </c>
      <c r="H767" s="18" t="s">
        <v>558</v>
      </c>
      <c r="I767" s="19"/>
      <c r="J767" s="21">
        <v>5.3490000000000002</v>
      </c>
      <c r="K767" s="21">
        <v>51.88</v>
      </c>
      <c r="L767" s="21">
        <v>2.25</v>
      </c>
      <c r="M767" s="21">
        <v>0.48</v>
      </c>
      <c r="N767" s="21">
        <v>12.22</v>
      </c>
      <c r="O767" s="21">
        <v>0.97</v>
      </c>
      <c r="P767" s="21">
        <v>6.28</v>
      </c>
      <c r="Q767" s="21">
        <v>10</v>
      </c>
      <c r="R767" s="21">
        <v>0.28999999999999998</v>
      </c>
      <c r="S767" s="21">
        <v>13.77</v>
      </c>
      <c r="T767" s="21">
        <v>0.09</v>
      </c>
      <c r="U767" s="20"/>
      <c r="V767" s="20">
        <f t="shared" si="36"/>
        <v>98.23</v>
      </c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  <c r="AM767" s="20"/>
      <c r="AN767" s="20"/>
      <c r="AO767" s="20"/>
      <c r="AP767" s="20"/>
      <c r="AQ767" s="20"/>
      <c r="AR767" s="20"/>
      <c r="AS767" s="20"/>
      <c r="AT767" s="20"/>
      <c r="AU767" s="20"/>
      <c r="AV767" s="20"/>
      <c r="AW767" s="20"/>
      <c r="AX767" s="20"/>
      <c r="AY767" s="20"/>
      <c r="AZ767" s="20"/>
      <c r="BA767" s="20"/>
      <c r="BB767" s="20"/>
      <c r="BC767" s="24"/>
      <c r="BD767" s="24"/>
      <c r="BE767" s="24"/>
      <c r="BF767" s="24"/>
      <c r="BG767" s="20"/>
      <c r="BH767" s="25"/>
      <c r="BI767" s="20"/>
    </row>
    <row r="768" spans="1:92" s="18" customFormat="1" x14ac:dyDescent="0.2">
      <c r="A768" s="18" t="s">
        <v>301</v>
      </c>
      <c r="B768" s="23" t="s">
        <v>103</v>
      </c>
      <c r="C768" s="18" t="s">
        <v>630</v>
      </c>
      <c r="D768" s="18" t="s">
        <v>630</v>
      </c>
      <c r="E768" s="18" t="s">
        <v>55</v>
      </c>
      <c r="F768" s="20">
        <v>30.861000000000001</v>
      </c>
      <c r="G768" s="20">
        <v>141.3142</v>
      </c>
      <c r="H768" s="18" t="s">
        <v>558</v>
      </c>
      <c r="I768" s="19"/>
      <c r="J768" s="21">
        <v>3.52</v>
      </c>
      <c r="K768" s="21">
        <v>53.67</v>
      </c>
      <c r="L768" s="21">
        <v>2.3199999999999998</v>
      </c>
      <c r="M768" s="21">
        <v>0.28999999999999998</v>
      </c>
      <c r="N768" s="21">
        <v>11.54</v>
      </c>
      <c r="O768" s="21">
        <v>0.81</v>
      </c>
      <c r="P768" s="21">
        <v>5</v>
      </c>
      <c r="Q768" s="21">
        <v>9.73</v>
      </c>
      <c r="R768" s="21">
        <v>0.25</v>
      </c>
      <c r="S768" s="21">
        <v>14.5</v>
      </c>
      <c r="T768" s="21">
        <v>0.13</v>
      </c>
      <c r="U768" s="20"/>
      <c r="V768" s="20">
        <f t="shared" si="36"/>
        <v>98.24</v>
      </c>
      <c r="W768" s="20"/>
      <c r="X768" s="20"/>
      <c r="Y768" s="20">
        <v>750</v>
      </c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  <c r="AM768" s="20"/>
      <c r="AN768" s="20"/>
      <c r="AO768" s="20"/>
      <c r="AP768" s="20"/>
      <c r="AQ768" s="20"/>
      <c r="AR768" s="20"/>
      <c r="AS768" s="20"/>
      <c r="AT768" s="20"/>
      <c r="AU768" s="20"/>
      <c r="AV768" s="20"/>
      <c r="AW768" s="20"/>
      <c r="AX768" s="20"/>
      <c r="AY768" s="20"/>
      <c r="AZ768" s="20"/>
      <c r="BA768" s="20"/>
      <c r="BB768" s="20"/>
      <c r="BC768" s="24"/>
      <c r="BD768" s="24"/>
      <c r="BE768" s="24"/>
      <c r="BF768" s="24"/>
      <c r="BG768" s="20"/>
      <c r="BH768" s="25"/>
      <c r="BI768" s="20"/>
    </row>
    <row r="769" spans="1:61" s="18" customFormat="1" x14ac:dyDescent="0.2">
      <c r="A769" s="18" t="s">
        <v>52</v>
      </c>
      <c r="B769" s="23" t="s">
        <v>53</v>
      </c>
      <c r="C769" s="18" t="s">
        <v>584</v>
      </c>
      <c r="D769" s="18" t="s">
        <v>549</v>
      </c>
      <c r="E769" s="18" t="s">
        <v>55</v>
      </c>
      <c r="F769" s="20">
        <v>32.398000000000003</v>
      </c>
      <c r="G769" s="20">
        <v>140.3655</v>
      </c>
      <c r="H769" s="26" t="s">
        <v>104</v>
      </c>
      <c r="I769" s="23">
        <v>56.64</v>
      </c>
      <c r="J769" s="27">
        <v>0.81580260977651431</v>
      </c>
      <c r="K769" s="21">
        <v>53.62</v>
      </c>
      <c r="L769" s="21">
        <v>2.48</v>
      </c>
      <c r="M769" s="21">
        <v>0.28939999999999999</v>
      </c>
      <c r="N769" s="21">
        <v>11.67</v>
      </c>
      <c r="O769" s="21">
        <v>0.92800000000000005</v>
      </c>
      <c r="P769" s="21">
        <v>4.8600000000000003</v>
      </c>
      <c r="Q769" s="21">
        <v>9.41</v>
      </c>
      <c r="R769" s="21">
        <v>0.25669999999999998</v>
      </c>
      <c r="S769" s="21">
        <v>14.7</v>
      </c>
      <c r="T769" s="21">
        <v>2.8899999999999999E-2</v>
      </c>
      <c r="U769" s="20"/>
      <c r="V769" s="20">
        <f t="shared" si="36"/>
        <v>98.242999999999981</v>
      </c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  <c r="AM769" s="20"/>
      <c r="AN769" s="20"/>
      <c r="AO769" s="20"/>
      <c r="AP769" s="20"/>
      <c r="AQ769" s="20"/>
      <c r="AR769" s="20"/>
      <c r="AS769" s="20"/>
      <c r="AT769" s="20"/>
      <c r="AU769" s="20"/>
      <c r="AV769" s="20"/>
      <c r="AW769" s="20"/>
      <c r="AX769" s="20"/>
      <c r="AY769" s="20"/>
      <c r="AZ769" s="20"/>
      <c r="BA769" s="20"/>
      <c r="BB769" s="20"/>
      <c r="BC769" s="24"/>
      <c r="BD769" s="24"/>
      <c r="BE769" s="24"/>
      <c r="BF769" s="24"/>
      <c r="BG769" s="20"/>
      <c r="BH769" s="25"/>
      <c r="BI769" s="20"/>
    </row>
    <row r="770" spans="1:61" s="18" customFormat="1" x14ac:dyDescent="0.2">
      <c r="A770" s="18" t="s">
        <v>301</v>
      </c>
      <c r="B770" s="23" t="s">
        <v>103</v>
      </c>
      <c r="C770" s="18" t="s">
        <v>645</v>
      </c>
      <c r="D770" s="18" t="s">
        <v>645</v>
      </c>
      <c r="E770" s="18" t="s">
        <v>55</v>
      </c>
      <c r="F770" s="20">
        <v>30.861000000000001</v>
      </c>
      <c r="G770" s="20">
        <v>141.3142</v>
      </c>
      <c r="H770" s="18" t="s">
        <v>558</v>
      </c>
      <c r="I770" s="19"/>
      <c r="J770" s="21">
        <v>7.2069999999999999</v>
      </c>
      <c r="K770" s="21">
        <v>53.38</v>
      </c>
      <c r="L770" s="21">
        <v>2.37</v>
      </c>
      <c r="M770" s="21">
        <v>0.32</v>
      </c>
      <c r="N770" s="21">
        <v>13.03</v>
      </c>
      <c r="O770" s="21">
        <v>1.19</v>
      </c>
      <c r="P770" s="21">
        <v>4.3499999999999996</v>
      </c>
      <c r="Q770" s="21">
        <v>9.01</v>
      </c>
      <c r="R770" s="21">
        <v>0.28000000000000003</v>
      </c>
      <c r="S770" s="21">
        <v>14.2</v>
      </c>
      <c r="T770" s="21">
        <v>0.12</v>
      </c>
      <c r="U770" s="20"/>
      <c r="V770" s="20">
        <f t="shared" si="36"/>
        <v>98.25</v>
      </c>
      <c r="W770" s="20"/>
      <c r="X770" s="20"/>
      <c r="Y770" s="20">
        <v>790</v>
      </c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  <c r="AM770" s="20"/>
      <c r="AN770" s="20"/>
      <c r="AO770" s="20"/>
      <c r="AP770" s="20"/>
      <c r="AQ770" s="20"/>
      <c r="AR770" s="20"/>
      <c r="AS770" s="20"/>
      <c r="AT770" s="20"/>
      <c r="AU770" s="20"/>
      <c r="AV770" s="20"/>
      <c r="AW770" s="20"/>
      <c r="AX770" s="20"/>
      <c r="AY770" s="20"/>
      <c r="AZ770" s="20"/>
      <c r="BA770" s="20"/>
      <c r="BB770" s="20"/>
      <c r="BC770" s="24"/>
      <c r="BD770" s="24"/>
      <c r="BE770" s="24"/>
      <c r="BF770" s="24"/>
      <c r="BG770" s="20"/>
      <c r="BH770" s="25"/>
      <c r="BI770" s="20"/>
    </row>
    <row r="771" spans="1:61" s="18" customFormat="1" x14ac:dyDescent="0.2">
      <c r="A771" s="18" t="s">
        <v>301</v>
      </c>
      <c r="B771" s="23" t="s">
        <v>103</v>
      </c>
      <c r="C771" s="18" t="s">
        <v>279</v>
      </c>
      <c r="D771" s="18" t="s">
        <v>279</v>
      </c>
      <c r="E771" s="18" t="s">
        <v>55</v>
      </c>
      <c r="F771" s="20">
        <v>30.861000000000001</v>
      </c>
      <c r="G771" s="20">
        <v>141.3142</v>
      </c>
      <c r="H771" s="18" t="s">
        <v>558</v>
      </c>
      <c r="I771" s="19"/>
      <c r="J771" s="21">
        <v>33.256999999999998</v>
      </c>
      <c r="K771" s="21">
        <v>54.39</v>
      </c>
      <c r="L771" s="21">
        <v>2.61</v>
      </c>
      <c r="M771" s="21">
        <v>0.52</v>
      </c>
      <c r="N771" s="21">
        <v>12.32</v>
      </c>
      <c r="O771" s="21">
        <v>1.02</v>
      </c>
      <c r="P771" s="21">
        <v>3.84</v>
      </c>
      <c r="Q771" s="21">
        <v>8.3800000000000008</v>
      </c>
      <c r="R771" s="21">
        <v>0.25</v>
      </c>
      <c r="S771" s="21">
        <v>14.78</v>
      </c>
      <c r="T771" s="21">
        <v>0.14000000000000001</v>
      </c>
      <c r="U771" s="20"/>
      <c r="V771" s="20">
        <f t="shared" si="36"/>
        <v>98.25</v>
      </c>
      <c r="W771" s="20"/>
      <c r="X771" s="20"/>
      <c r="Y771" s="20">
        <v>2107</v>
      </c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  <c r="AM771" s="20"/>
      <c r="AN771" s="20"/>
      <c r="AO771" s="20"/>
      <c r="AP771" s="20"/>
      <c r="AQ771" s="20"/>
      <c r="AR771" s="20"/>
      <c r="AS771" s="20"/>
      <c r="AT771" s="20"/>
      <c r="AU771" s="20"/>
      <c r="AV771" s="20"/>
      <c r="AW771" s="20"/>
      <c r="AX771" s="20"/>
      <c r="AY771" s="20"/>
      <c r="AZ771" s="20"/>
      <c r="BA771" s="20"/>
      <c r="BB771" s="20"/>
      <c r="BC771" s="24"/>
      <c r="BD771" s="24"/>
      <c r="BE771" s="24"/>
      <c r="BF771" s="24"/>
      <c r="BG771" s="20"/>
      <c r="BH771" s="25"/>
      <c r="BI771" s="20"/>
    </row>
    <row r="772" spans="1:61" s="18" customFormat="1" x14ac:dyDescent="0.2">
      <c r="A772" s="18" t="s">
        <v>301</v>
      </c>
      <c r="B772" s="23" t="s">
        <v>103</v>
      </c>
      <c r="C772" s="18" t="s">
        <v>639</v>
      </c>
      <c r="D772" s="18" t="s">
        <v>639</v>
      </c>
      <c r="E772" s="18" t="s">
        <v>55</v>
      </c>
      <c r="F772" s="20">
        <v>30.861000000000001</v>
      </c>
      <c r="G772" s="20">
        <v>141.3142</v>
      </c>
      <c r="H772" s="18" t="s">
        <v>558</v>
      </c>
      <c r="I772" s="19"/>
      <c r="J772" s="21">
        <v>5.3490000000000002</v>
      </c>
      <c r="K772" s="21">
        <v>51.88</v>
      </c>
      <c r="L772" s="21">
        <v>2.25</v>
      </c>
      <c r="M772" s="21">
        <v>0.48</v>
      </c>
      <c r="N772" s="21">
        <v>12.22</v>
      </c>
      <c r="O772" s="21">
        <v>0.97</v>
      </c>
      <c r="P772" s="21">
        <v>6.28</v>
      </c>
      <c r="Q772" s="21">
        <v>10</v>
      </c>
      <c r="R772" s="21">
        <v>0.28999999999999998</v>
      </c>
      <c r="S772" s="21">
        <v>13.8</v>
      </c>
      <c r="T772" s="21">
        <v>0.09</v>
      </c>
      <c r="U772" s="20"/>
      <c r="V772" s="20">
        <f t="shared" si="36"/>
        <v>98.26</v>
      </c>
      <c r="W772" s="20"/>
      <c r="X772" s="20"/>
      <c r="Y772" s="20">
        <v>210</v>
      </c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  <c r="AM772" s="20"/>
      <c r="AN772" s="20"/>
      <c r="AO772" s="20"/>
      <c r="AP772" s="20"/>
      <c r="AQ772" s="20"/>
      <c r="AR772" s="20"/>
      <c r="AS772" s="20"/>
      <c r="AT772" s="20"/>
      <c r="AU772" s="20"/>
      <c r="AV772" s="20"/>
      <c r="AW772" s="20"/>
      <c r="AX772" s="20"/>
      <c r="AY772" s="20"/>
      <c r="AZ772" s="20"/>
      <c r="BA772" s="20"/>
      <c r="BB772" s="20"/>
      <c r="BC772" s="24"/>
      <c r="BD772" s="24"/>
      <c r="BE772" s="24"/>
      <c r="BF772" s="24"/>
      <c r="BG772" s="20"/>
      <c r="BH772" s="25"/>
      <c r="BI772" s="20"/>
    </row>
    <row r="773" spans="1:61" s="18" customFormat="1" x14ac:dyDescent="0.2">
      <c r="A773" s="18" t="s">
        <v>52</v>
      </c>
      <c r="B773" s="23" t="s">
        <v>53</v>
      </c>
      <c r="C773" s="26" t="s">
        <v>266</v>
      </c>
      <c r="D773" s="18" t="s">
        <v>497</v>
      </c>
      <c r="E773" s="18" t="s">
        <v>55</v>
      </c>
      <c r="F773" s="20">
        <v>32.398000000000003</v>
      </c>
      <c r="G773" s="20">
        <v>140.3655</v>
      </c>
      <c r="H773" s="26" t="s">
        <v>104</v>
      </c>
      <c r="I773" s="23">
        <v>56.32</v>
      </c>
      <c r="J773" s="27">
        <v>0.81055875491892559</v>
      </c>
      <c r="K773" s="21">
        <v>53.56</v>
      </c>
      <c r="L773" s="21">
        <v>2.65</v>
      </c>
      <c r="M773" s="21">
        <v>0.29509999999999997</v>
      </c>
      <c r="N773" s="21">
        <v>12.83</v>
      </c>
      <c r="O773" s="21">
        <v>1.2048000000000001</v>
      </c>
      <c r="P773" s="21">
        <v>4.59</v>
      </c>
      <c r="Q773" s="21">
        <v>9.15</v>
      </c>
      <c r="R773" s="21">
        <v>0.24460000000000001</v>
      </c>
      <c r="S773" s="21">
        <v>13.69</v>
      </c>
      <c r="T773" s="21">
        <v>5.7599999999999998E-2</v>
      </c>
      <c r="U773" s="20"/>
      <c r="V773" s="20">
        <f t="shared" si="36"/>
        <v>98.272100000000009</v>
      </c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  <c r="AM773" s="20"/>
      <c r="AN773" s="20"/>
      <c r="AO773" s="20"/>
      <c r="AP773" s="20"/>
      <c r="AQ773" s="20"/>
      <c r="AR773" s="20"/>
      <c r="AS773" s="20"/>
      <c r="AT773" s="20"/>
      <c r="AU773" s="20"/>
      <c r="AV773" s="20"/>
      <c r="AW773" s="20"/>
      <c r="AX773" s="20"/>
      <c r="AY773" s="20"/>
      <c r="AZ773" s="20"/>
      <c r="BA773" s="20"/>
      <c r="BB773" s="20"/>
      <c r="BC773" s="24"/>
      <c r="BD773" s="24"/>
      <c r="BE773" s="24"/>
      <c r="BF773" s="24"/>
      <c r="BG773" s="20"/>
      <c r="BH773" s="25"/>
      <c r="BI773" s="20"/>
    </row>
    <row r="774" spans="1:61" s="18" customFormat="1" x14ac:dyDescent="0.2">
      <c r="A774" s="18" t="s">
        <v>301</v>
      </c>
      <c r="B774" s="23" t="s">
        <v>103</v>
      </c>
      <c r="C774" s="18" t="s">
        <v>630</v>
      </c>
      <c r="D774" s="18" t="s">
        <v>630</v>
      </c>
      <c r="E774" s="18" t="s">
        <v>55</v>
      </c>
      <c r="F774" s="20">
        <v>30.861000000000001</v>
      </c>
      <c r="G774" s="20">
        <v>141.3142</v>
      </c>
      <c r="H774" s="18" t="s">
        <v>558</v>
      </c>
      <c r="I774" s="19"/>
      <c r="J774" s="21">
        <v>3.52</v>
      </c>
      <c r="K774" s="21">
        <v>53.89</v>
      </c>
      <c r="L774" s="21">
        <v>2.42</v>
      </c>
      <c r="M774" s="21">
        <v>0.32</v>
      </c>
      <c r="N774" s="21">
        <v>11.34</v>
      </c>
      <c r="O774" s="21">
        <v>0.76</v>
      </c>
      <c r="P774" s="21">
        <v>5.08</v>
      </c>
      <c r="Q774" s="21">
        <v>9.6300000000000008</v>
      </c>
      <c r="R774" s="21">
        <v>0.17</v>
      </c>
      <c r="S774" s="21">
        <v>14.6</v>
      </c>
      <c r="T774" s="21">
        <v>7.0000000000000007E-2</v>
      </c>
      <c r="U774" s="20"/>
      <c r="V774" s="20">
        <f t="shared" si="36"/>
        <v>98.279999999999987</v>
      </c>
      <c r="W774" s="20"/>
      <c r="X774" s="20"/>
      <c r="Y774" s="20">
        <v>700</v>
      </c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  <c r="AM774" s="20"/>
      <c r="AN774" s="20"/>
      <c r="AO774" s="20"/>
      <c r="AP774" s="20"/>
      <c r="AQ774" s="20"/>
      <c r="AR774" s="20"/>
      <c r="AS774" s="20"/>
      <c r="AT774" s="20"/>
      <c r="AU774" s="20"/>
      <c r="AV774" s="20"/>
      <c r="AW774" s="20"/>
      <c r="AX774" s="20"/>
      <c r="AY774" s="20"/>
      <c r="AZ774" s="20"/>
      <c r="BA774" s="20"/>
      <c r="BB774" s="20"/>
      <c r="BC774" s="24"/>
      <c r="BD774" s="24"/>
      <c r="BE774" s="24"/>
      <c r="BF774" s="24"/>
      <c r="BG774" s="20"/>
      <c r="BH774" s="25"/>
      <c r="BI774" s="20"/>
    </row>
    <row r="775" spans="1:61" s="18" customFormat="1" x14ac:dyDescent="0.2">
      <c r="A775" s="18" t="s">
        <v>301</v>
      </c>
      <c r="B775" s="23" t="s">
        <v>103</v>
      </c>
      <c r="C775" s="18" t="s">
        <v>637</v>
      </c>
      <c r="D775" s="18" t="s">
        <v>637</v>
      </c>
      <c r="E775" s="18" t="s">
        <v>55</v>
      </c>
      <c r="F775" s="20">
        <v>30.861000000000001</v>
      </c>
      <c r="G775" s="20">
        <v>141.3142</v>
      </c>
      <c r="H775" s="18" t="s">
        <v>558</v>
      </c>
      <c r="I775" s="19"/>
      <c r="J775" s="21">
        <v>4.8540000000000001</v>
      </c>
      <c r="K775" s="21">
        <v>56.21</v>
      </c>
      <c r="L775" s="21">
        <v>2.77</v>
      </c>
      <c r="M775" s="21">
        <v>0.37</v>
      </c>
      <c r="N775" s="21">
        <v>11.51</v>
      </c>
      <c r="O775" s="21">
        <v>1.1000000000000001</v>
      </c>
      <c r="P775" s="21">
        <v>3.41</v>
      </c>
      <c r="Q775" s="21">
        <v>8.0399999999999991</v>
      </c>
      <c r="R775" s="21">
        <v>0.22</v>
      </c>
      <c r="S775" s="21">
        <v>14.55</v>
      </c>
      <c r="T775" s="21">
        <v>0.1</v>
      </c>
      <c r="U775" s="20"/>
      <c r="V775" s="20">
        <f t="shared" si="36"/>
        <v>98.279999999999987</v>
      </c>
      <c r="W775" s="20"/>
      <c r="X775" s="20"/>
      <c r="Y775" s="20">
        <v>1555</v>
      </c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  <c r="AM775" s="20"/>
      <c r="AN775" s="20"/>
      <c r="AO775" s="20"/>
      <c r="AP775" s="20"/>
      <c r="AQ775" s="20"/>
      <c r="AR775" s="20"/>
      <c r="AS775" s="20"/>
      <c r="AT775" s="20"/>
      <c r="AU775" s="20"/>
      <c r="AV775" s="20"/>
      <c r="AW775" s="20"/>
      <c r="AX775" s="20"/>
      <c r="AY775" s="20"/>
      <c r="AZ775" s="20"/>
      <c r="BA775" s="20"/>
      <c r="BB775" s="20"/>
      <c r="BC775" s="24"/>
      <c r="BD775" s="24"/>
      <c r="BE775" s="24"/>
      <c r="BF775" s="24"/>
      <c r="BG775" s="20"/>
      <c r="BH775" s="25"/>
      <c r="BI775" s="20"/>
    </row>
    <row r="776" spans="1:61" s="18" customFormat="1" x14ac:dyDescent="0.2">
      <c r="A776" s="18" t="s">
        <v>301</v>
      </c>
      <c r="B776" s="23" t="s">
        <v>103</v>
      </c>
      <c r="C776" s="18" t="s">
        <v>664</v>
      </c>
      <c r="D776" s="18" t="s">
        <v>664</v>
      </c>
      <c r="E776" s="18" t="s">
        <v>55</v>
      </c>
      <c r="F776" s="20">
        <v>30.861000000000001</v>
      </c>
      <c r="G776" s="20">
        <v>141.3142</v>
      </c>
      <c r="H776" s="18" t="s">
        <v>558</v>
      </c>
      <c r="I776" s="19"/>
      <c r="J776" s="21">
        <v>11.930999999999999</v>
      </c>
      <c r="K776" s="21">
        <v>56.52</v>
      </c>
      <c r="L776" s="21">
        <v>3.64</v>
      </c>
      <c r="M776" s="21">
        <v>0.33</v>
      </c>
      <c r="N776" s="21">
        <v>8.56</v>
      </c>
      <c r="O776" s="21">
        <v>0.91</v>
      </c>
      <c r="P776" s="21">
        <v>2.5499999999999998</v>
      </c>
      <c r="Q776" s="21">
        <v>8.73</v>
      </c>
      <c r="R776" s="21">
        <v>0.23</v>
      </c>
      <c r="S776" s="21">
        <v>16.7</v>
      </c>
      <c r="T776" s="21">
        <v>0.11</v>
      </c>
      <c r="U776" s="20"/>
      <c r="V776" s="20">
        <f t="shared" si="36"/>
        <v>98.28</v>
      </c>
      <c r="W776" s="20"/>
      <c r="X776" s="20"/>
      <c r="Y776" s="20">
        <v>1130</v>
      </c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  <c r="AM776" s="20"/>
      <c r="AN776" s="20"/>
      <c r="AO776" s="20"/>
      <c r="AP776" s="20"/>
      <c r="AQ776" s="20"/>
      <c r="AR776" s="20"/>
      <c r="AS776" s="20"/>
      <c r="AT776" s="20"/>
      <c r="AU776" s="20"/>
      <c r="AV776" s="20"/>
      <c r="AW776" s="20"/>
      <c r="AX776" s="20"/>
      <c r="AY776" s="20"/>
      <c r="AZ776" s="20"/>
      <c r="BA776" s="20"/>
      <c r="BB776" s="20"/>
      <c r="BC776" s="24"/>
      <c r="BD776" s="24"/>
      <c r="BE776" s="24"/>
      <c r="BF776" s="24"/>
      <c r="BG776" s="20"/>
      <c r="BH776" s="25"/>
      <c r="BI776" s="20"/>
    </row>
    <row r="777" spans="1:61" s="18" customFormat="1" x14ac:dyDescent="0.2">
      <c r="A777" s="18" t="s">
        <v>301</v>
      </c>
      <c r="B777" s="23" t="s">
        <v>103</v>
      </c>
      <c r="C777" s="18" t="s">
        <v>273</v>
      </c>
      <c r="D777" s="18" t="s">
        <v>273</v>
      </c>
      <c r="E777" s="18" t="s">
        <v>55</v>
      </c>
      <c r="F777" s="20">
        <v>30.861000000000001</v>
      </c>
      <c r="G777" s="20">
        <v>141.3142</v>
      </c>
      <c r="H777" s="18" t="s">
        <v>558</v>
      </c>
      <c r="I777" s="19"/>
      <c r="J777" s="21">
        <v>3.262</v>
      </c>
      <c r="K777" s="21">
        <v>55.08</v>
      </c>
      <c r="L777" s="21">
        <v>2.82</v>
      </c>
      <c r="M777" s="21">
        <v>0.38</v>
      </c>
      <c r="N777" s="21">
        <v>10.91</v>
      </c>
      <c r="O777" s="21">
        <v>0.98</v>
      </c>
      <c r="P777" s="21">
        <v>3.9</v>
      </c>
      <c r="Q777" s="21">
        <v>8.43</v>
      </c>
      <c r="R777" s="21">
        <v>0.18</v>
      </c>
      <c r="S777" s="21">
        <v>15.46</v>
      </c>
      <c r="T777" s="21">
        <v>0.14000000000000001</v>
      </c>
      <c r="U777" s="20"/>
      <c r="V777" s="20">
        <f t="shared" si="36"/>
        <v>98.280000000000015</v>
      </c>
      <c r="W777" s="20"/>
      <c r="X777" s="20"/>
      <c r="Y777" s="20">
        <v>1525</v>
      </c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  <c r="AM777" s="20"/>
      <c r="AN777" s="20"/>
      <c r="AO777" s="20"/>
      <c r="AP777" s="20"/>
      <c r="AQ777" s="20"/>
      <c r="AR777" s="20"/>
      <c r="AS777" s="20"/>
      <c r="AT777" s="20"/>
      <c r="AU777" s="20"/>
      <c r="AV777" s="20"/>
      <c r="AW777" s="20"/>
      <c r="AX777" s="20"/>
      <c r="AY777" s="20"/>
      <c r="AZ777" s="20"/>
      <c r="BA777" s="20"/>
      <c r="BB777" s="20"/>
      <c r="BC777" s="24"/>
      <c r="BD777" s="24"/>
      <c r="BE777" s="24"/>
      <c r="BF777" s="24"/>
      <c r="BG777" s="20"/>
      <c r="BH777" s="25"/>
      <c r="BI777" s="20"/>
    </row>
    <row r="778" spans="1:61" s="18" customFormat="1" x14ac:dyDescent="0.2">
      <c r="A778" s="18" t="s">
        <v>52</v>
      </c>
      <c r="B778" s="23" t="s">
        <v>53</v>
      </c>
      <c r="C778" s="26" t="s">
        <v>263</v>
      </c>
      <c r="D778" s="18" t="s">
        <v>458</v>
      </c>
      <c r="E778" s="18" t="s">
        <v>55</v>
      </c>
      <c r="F778" s="20">
        <v>32.398000000000003</v>
      </c>
      <c r="G778" s="20">
        <v>140.3655</v>
      </c>
      <c r="H778" s="26" t="s">
        <v>104</v>
      </c>
      <c r="I778" s="23">
        <v>50.45</v>
      </c>
      <c r="J778" s="27">
        <v>0.71436679237503176</v>
      </c>
      <c r="K778" s="21">
        <v>53.55</v>
      </c>
      <c r="L778" s="21">
        <v>2.7</v>
      </c>
      <c r="M778" s="21">
        <v>0.27689999999999998</v>
      </c>
      <c r="N778" s="21">
        <v>13.18</v>
      </c>
      <c r="O778" s="21">
        <v>1.2417</v>
      </c>
      <c r="P778" s="21">
        <v>4.4800000000000004</v>
      </c>
      <c r="Q778" s="21">
        <v>8.86</v>
      </c>
      <c r="R778" s="21">
        <v>0.2681</v>
      </c>
      <c r="S778" s="21">
        <v>13.69</v>
      </c>
      <c r="T778" s="21">
        <v>4.99E-2</v>
      </c>
      <c r="U778" s="20"/>
      <c r="V778" s="20">
        <f t="shared" si="36"/>
        <v>98.296599999999984</v>
      </c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  <c r="AM778" s="20"/>
      <c r="AN778" s="20"/>
      <c r="AO778" s="20"/>
      <c r="AP778" s="20"/>
      <c r="AQ778" s="20"/>
      <c r="AR778" s="20"/>
      <c r="AS778" s="20"/>
      <c r="AT778" s="20"/>
      <c r="AU778" s="20"/>
      <c r="AV778" s="20"/>
      <c r="AW778" s="20"/>
      <c r="AX778" s="20"/>
      <c r="AY778" s="20"/>
      <c r="AZ778" s="20"/>
      <c r="BA778" s="20"/>
      <c r="BB778" s="20"/>
      <c r="BC778" s="24"/>
      <c r="BD778" s="24"/>
      <c r="BE778" s="24"/>
      <c r="BF778" s="24"/>
      <c r="BG778" s="20"/>
      <c r="BH778" s="25"/>
      <c r="BI778" s="20"/>
    </row>
    <row r="779" spans="1:61" s="18" customFormat="1" x14ac:dyDescent="0.2">
      <c r="A779" s="18" t="s">
        <v>52</v>
      </c>
      <c r="B779" s="23" t="s">
        <v>53</v>
      </c>
      <c r="C779" s="26" t="s">
        <v>263</v>
      </c>
      <c r="D779" s="18" t="s">
        <v>444</v>
      </c>
      <c r="E779" s="18" t="s">
        <v>55</v>
      </c>
      <c r="F779" s="20">
        <v>32.398000000000003</v>
      </c>
      <c r="G779" s="20">
        <v>140.3655</v>
      </c>
      <c r="H779" s="26" t="s">
        <v>104</v>
      </c>
      <c r="I779" s="23">
        <v>50.45</v>
      </c>
      <c r="J779" s="27">
        <v>0.71436679237503176</v>
      </c>
      <c r="K779" s="21">
        <v>54.54</v>
      </c>
      <c r="L779" s="21">
        <v>2.79</v>
      </c>
      <c r="M779" s="21">
        <v>0.30409999999999998</v>
      </c>
      <c r="N779" s="21">
        <v>12.59</v>
      </c>
      <c r="O779" s="21">
        <v>1.1641999999999999</v>
      </c>
      <c r="P779" s="21">
        <v>3.6</v>
      </c>
      <c r="Q779" s="21">
        <v>8.34</v>
      </c>
      <c r="R779" s="21">
        <v>0.1953</v>
      </c>
      <c r="S779" s="21">
        <v>14.65</v>
      </c>
      <c r="T779" s="21">
        <v>0.12330000000000001</v>
      </c>
      <c r="U779" s="20"/>
      <c r="V779" s="20">
        <f t="shared" si="36"/>
        <v>98.296899999999994</v>
      </c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  <c r="AM779" s="20"/>
      <c r="AN779" s="20"/>
      <c r="AO779" s="20"/>
      <c r="AP779" s="20"/>
      <c r="AQ779" s="20"/>
      <c r="AR779" s="20"/>
      <c r="AS779" s="20"/>
      <c r="AT779" s="20"/>
      <c r="AU779" s="20"/>
      <c r="AV779" s="20"/>
      <c r="AW779" s="20"/>
      <c r="AX779" s="20"/>
      <c r="AY779" s="20"/>
      <c r="AZ779" s="20"/>
      <c r="BA779" s="20"/>
      <c r="BB779" s="20"/>
      <c r="BC779" s="24"/>
      <c r="BD779" s="24"/>
      <c r="BE779" s="24"/>
      <c r="BF779" s="24"/>
      <c r="BG779" s="20"/>
      <c r="BH779" s="25"/>
      <c r="BI779" s="20"/>
    </row>
    <row r="780" spans="1:61" s="18" customFormat="1" x14ac:dyDescent="0.2">
      <c r="A780" s="18" t="s">
        <v>301</v>
      </c>
      <c r="B780" s="23" t="s">
        <v>103</v>
      </c>
      <c r="C780" s="18" t="s">
        <v>591</v>
      </c>
      <c r="D780" s="18" t="s">
        <v>591</v>
      </c>
      <c r="E780" s="18" t="s">
        <v>55</v>
      </c>
      <c r="F780" s="20">
        <v>30.861000000000001</v>
      </c>
      <c r="G780" s="20">
        <v>141.3142</v>
      </c>
      <c r="H780" s="18" t="s">
        <v>558</v>
      </c>
      <c r="I780" s="19"/>
      <c r="J780" s="21">
        <v>2.8420000000000001</v>
      </c>
      <c r="K780" s="21">
        <v>53.93</v>
      </c>
      <c r="L780" s="21">
        <v>2.66</v>
      </c>
      <c r="M780" s="21">
        <v>0.21</v>
      </c>
      <c r="N780" s="21">
        <v>12.02</v>
      </c>
      <c r="O780" s="21">
        <v>1.07</v>
      </c>
      <c r="P780" s="21">
        <v>4.13</v>
      </c>
      <c r="Q780" s="21">
        <v>8.84</v>
      </c>
      <c r="R780" s="21">
        <v>0.26</v>
      </c>
      <c r="S780" s="21">
        <v>15.07</v>
      </c>
      <c r="T780" s="21">
        <v>0.11</v>
      </c>
      <c r="U780" s="20"/>
      <c r="V780" s="20">
        <f t="shared" si="36"/>
        <v>98.3</v>
      </c>
      <c r="W780" s="20"/>
      <c r="X780" s="20"/>
      <c r="Y780" s="20">
        <v>1222</v>
      </c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  <c r="AM780" s="20"/>
      <c r="AN780" s="20"/>
      <c r="AO780" s="20"/>
      <c r="AP780" s="20"/>
      <c r="AQ780" s="20"/>
      <c r="AR780" s="20"/>
      <c r="AS780" s="20"/>
      <c r="AT780" s="20"/>
      <c r="AU780" s="20"/>
      <c r="AV780" s="20"/>
      <c r="AW780" s="20"/>
      <c r="AX780" s="20"/>
      <c r="AY780" s="20"/>
      <c r="AZ780" s="20"/>
      <c r="BA780" s="20"/>
      <c r="BB780" s="20"/>
      <c r="BC780" s="24"/>
      <c r="BD780" s="24"/>
      <c r="BE780" s="24"/>
      <c r="BF780" s="24"/>
      <c r="BG780" s="20"/>
      <c r="BH780" s="25"/>
      <c r="BI780" s="20"/>
    </row>
    <row r="781" spans="1:61" s="18" customFormat="1" x14ac:dyDescent="0.2">
      <c r="A781" s="18" t="s">
        <v>52</v>
      </c>
      <c r="B781" s="23" t="s">
        <v>53</v>
      </c>
      <c r="C781" s="18" t="s">
        <v>586</v>
      </c>
      <c r="D781" s="18" t="s">
        <v>536</v>
      </c>
      <c r="E781" s="18" t="s">
        <v>55</v>
      </c>
      <c r="F781" s="20">
        <v>32.398000000000003</v>
      </c>
      <c r="G781" s="20">
        <v>140.3655</v>
      </c>
      <c r="H781" s="26" t="s">
        <v>104</v>
      </c>
      <c r="I781" s="23">
        <v>56.64</v>
      </c>
      <c r="J781" s="27">
        <v>0.81580260977651431</v>
      </c>
      <c r="K781" s="21">
        <v>53.54</v>
      </c>
      <c r="L781" s="21">
        <v>2.42</v>
      </c>
      <c r="M781" s="21">
        <v>0.3332</v>
      </c>
      <c r="N781" s="21">
        <v>13.42</v>
      </c>
      <c r="O781" s="21">
        <v>1.1027</v>
      </c>
      <c r="P781" s="21">
        <v>4.95</v>
      </c>
      <c r="Q781" s="21">
        <v>9.2200000000000006</v>
      </c>
      <c r="R781" s="21">
        <v>0.27339999999999998</v>
      </c>
      <c r="S781" s="21">
        <v>12.95</v>
      </c>
      <c r="T781" s="21">
        <v>9.5399999999999999E-2</v>
      </c>
      <c r="U781" s="20"/>
      <c r="V781" s="20">
        <f t="shared" si="36"/>
        <v>98.304699999999997</v>
      </c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  <c r="AM781" s="20"/>
      <c r="AN781" s="20"/>
      <c r="AO781" s="20"/>
      <c r="AP781" s="20"/>
      <c r="AQ781" s="20"/>
      <c r="AR781" s="20"/>
      <c r="AS781" s="20"/>
      <c r="AT781" s="20"/>
      <c r="AU781" s="20"/>
      <c r="AV781" s="20"/>
      <c r="AW781" s="20"/>
      <c r="AX781" s="20"/>
      <c r="AY781" s="20"/>
      <c r="AZ781" s="20"/>
      <c r="BA781" s="20"/>
      <c r="BB781" s="20"/>
      <c r="BC781" s="24"/>
      <c r="BD781" s="24"/>
      <c r="BE781" s="24"/>
      <c r="BF781" s="24"/>
      <c r="BG781" s="20"/>
      <c r="BH781" s="25"/>
      <c r="BI781" s="20"/>
    </row>
    <row r="782" spans="1:61" s="18" customFormat="1" x14ac:dyDescent="0.2">
      <c r="A782" s="18" t="s">
        <v>301</v>
      </c>
      <c r="B782" s="23" t="s">
        <v>103</v>
      </c>
      <c r="C782" s="18" t="s">
        <v>637</v>
      </c>
      <c r="D782" s="18" t="s">
        <v>637</v>
      </c>
      <c r="E782" s="18" t="s">
        <v>55</v>
      </c>
      <c r="F782" s="20">
        <v>30.861000000000001</v>
      </c>
      <c r="G782" s="20">
        <v>141.3142</v>
      </c>
      <c r="H782" s="18" t="s">
        <v>558</v>
      </c>
      <c r="I782" s="19"/>
      <c r="J782" s="21">
        <v>4.8540000000000001</v>
      </c>
      <c r="K782" s="21">
        <v>56.29</v>
      </c>
      <c r="L782" s="21">
        <v>2.75</v>
      </c>
      <c r="M782" s="21">
        <v>0.33</v>
      </c>
      <c r="N782" s="21">
        <v>11.39</v>
      </c>
      <c r="O782" s="21">
        <v>1.1000000000000001</v>
      </c>
      <c r="P782" s="21">
        <v>3.41</v>
      </c>
      <c r="Q782" s="21">
        <v>7.98</v>
      </c>
      <c r="R782" s="21">
        <v>0.22</v>
      </c>
      <c r="S782" s="21">
        <v>14.74</v>
      </c>
      <c r="T782" s="21">
        <v>0.1</v>
      </c>
      <c r="U782" s="20"/>
      <c r="V782" s="20">
        <f t="shared" si="36"/>
        <v>98.309999999999974</v>
      </c>
      <c r="W782" s="20"/>
      <c r="X782" s="20"/>
      <c r="Y782" s="20">
        <v>1475</v>
      </c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  <c r="AM782" s="20"/>
      <c r="AN782" s="20"/>
      <c r="AO782" s="20"/>
      <c r="AP782" s="20"/>
      <c r="AQ782" s="20"/>
      <c r="AR782" s="20"/>
      <c r="AS782" s="20"/>
      <c r="AT782" s="20"/>
      <c r="AU782" s="20"/>
      <c r="AV782" s="20"/>
      <c r="AW782" s="20"/>
      <c r="AX782" s="20"/>
      <c r="AY782" s="20"/>
      <c r="AZ782" s="20"/>
      <c r="BA782" s="20"/>
      <c r="BB782" s="20"/>
      <c r="BC782" s="24"/>
      <c r="BD782" s="24"/>
      <c r="BE782" s="24"/>
      <c r="BF782" s="24"/>
      <c r="BG782" s="20"/>
      <c r="BH782" s="25"/>
      <c r="BI782" s="20"/>
    </row>
    <row r="783" spans="1:61" s="18" customFormat="1" x14ac:dyDescent="0.2">
      <c r="A783" s="18" t="s">
        <v>106</v>
      </c>
      <c r="B783" s="23" t="s">
        <v>103</v>
      </c>
      <c r="C783" s="18" t="s">
        <v>591</v>
      </c>
      <c r="D783" s="18" t="s">
        <v>597</v>
      </c>
      <c r="E783" s="26" t="s">
        <v>55</v>
      </c>
      <c r="F783" s="20">
        <v>30.861000000000001</v>
      </c>
      <c r="G783" s="20">
        <v>141.3142</v>
      </c>
      <c r="H783" s="26" t="s">
        <v>104</v>
      </c>
      <c r="I783" s="19"/>
      <c r="J783" s="21">
        <v>2.84</v>
      </c>
      <c r="K783" s="21">
        <v>53.93</v>
      </c>
      <c r="L783" s="21">
        <v>2.66</v>
      </c>
      <c r="M783" s="21">
        <v>0.22</v>
      </c>
      <c r="N783" s="21">
        <v>12.02</v>
      </c>
      <c r="O783" s="21">
        <v>1.07</v>
      </c>
      <c r="P783" s="21">
        <v>4.13</v>
      </c>
      <c r="Q783" s="21">
        <v>8.84</v>
      </c>
      <c r="R783" s="21">
        <v>0.26</v>
      </c>
      <c r="S783" s="21">
        <v>15.07</v>
      </c>
      <c r="T783" s="21">
        <v>0.11</v>
      </c>
      <c r="U783" s="22"/>
      <c r="V783" s="22">
        <f t="shared" si="36"/>
        <v>98.309999999999988</v>
      </c>
      <c r="W783" s="22">
        <v>2.5</v>
      </c>
      <c r="X783" s="22">
        <v>191</v>
      </c>
      <c r="Y783" s="22">
        <v>1222</v>
      </c>
      <c r="Z783" s="22">
        <v>10.199999999999999</v>
      </c>
      <c r="AA783" s="22">
        <v>4.04</v>
      </c>
      <c r="AB783" s="22"/>
      <c r="AC783" s="22">
        <v>2.17</v>
      </c>
      <c r="AD783" s="22">
        <v>170.3</v>
      </c>
      <c r="AE783" s="22">
        <v>22.7</v>
      </c>
      <c r="AF783" s="22">
        <v>34.5</v>
      </c>
      <c r="AG783" s="22">
        <v>0.25</v>
      </c>
      <c r="AH783" s="22">
        <v>0.19</v>
      </c>
      <c r="AI783" s="22">
        <v>34.5</v>
      </c>
      <c r="AJ783" s="22">
        <v>1.51</v>
      </c>
      <c r="AK783" s="22">
        <v>4.62</v>
      </c>
      <c r="AL783" s="22">
        <v>0.84</v>
      </c>
      <c r="AM783" s="22">
        <v>5.21</v>
      </c>
      <c r="AN783" s="22">
        <v>2.09</v>
      </c>
      <c r="AO783" s="22">
        <v>0.85</v>
      </c>
      <c r="AP783" s="22">
        <v>3.07</v>
      </c>
      <c r="AQ783" s="22">
        <v>0.53</v>
      </c>
      <c r="AR783" s="22">
        <v>3.81</v>
      </c>
      <c r="AS783" s="22">
        <v>0.87</v>
      </c>
      <c r="AT783" s="22">
        <v>2.54</v>
      </c>
      <c r="AU783" s="22">
        <v>0.38</v>
      </c>
      <c r="AV783" s="22">
        <v>2.63</v>
      </c>
      <c r="AW783" s="22">
        <v>0.41</v>
      </c>
      <c r="AX783" s="22">
        <v>1.17</v>
      </c>
      <c r="AY783" s="22">
        <v>2.1999999999999999E-2</v>
      </c>
      <c r="AZ783" s="22">
        <v>1.28</v>
      </c>
      <c r="BA783" s="22">
        <v>0.1</v>
      </c>
      <c r="BB783" s="22">
        <v>0.08</v>
      </c>
      <c r="BC783" s="24">
        <f>AI783/BA783</f>
        <v>345</v>
      </c>
      <c r="BD783" s="24">
        <f>AC783/BA783</f>
        <v>21.7</v>
      </c>
      <c r="BE783" s="24">
        <f>BA783/AG783</f>
        <v>0.4</v>
      </c>
      <c r="BF783" s="24">
        <f>AH783/AI783</f>
        <v>5.5072463768115944E-3</v>
      </c>
      <c r="BG783" s="20"/>
      <c r="BH783" s="25">
        <f>AJ783/AV783</f>
        <v>0.57414448669201523</v>
      </c>
      <c r="BI783" s="20">
        <f>AJ783/AN783</f>
        <v>0.72248803827751207</v>
      </c>
    </row>
    <row r="784" spans="1:61" s="18" customFormat="1" x14ac:dyDescent="0.2">
      <c r="A784" s="18" t="s">
        <v>118</v>
      </c>
      <c r="B784" s="23" t="s">
        <v>103</v>
      </c>
      <c r="C784" s="18" t="s">
        <v>591</v>
      </c>
      <c r="D784" s="18" t="s">
        <v>597</v>
      </c>
      <c r="E784" s="18" t="s">
        <v>55</v>
      </c>
      <c r="F784" s="20">
        <v>30.861000000000001</v>
      </c>
      <c r="G784" s="20">
        <v>141.3142</v>
      </c>
      <c r="H784" s="18" t="s">
        <v>558</v>
      </c>
      <c r="I784" s="19"/>
      <c r="J784" s="21">
        <v>2.8420000000000001</v>
      </c>
      <c r="K784" s="21">
        <v>53.93</v>
      </c>
      <c r="L784" s="21">
        <v>2.66</v>
      </c>
      <c r="M784" s="21">
        <v>0.22</v>
      </c>
      <c r="N784" s="21">
        <v>12.02</v>
      </c>
      <c r="O784" s="21">
        <v>1.07</v>
      </c>
      <c r="P784" s="21">
        <v>4.13</v>
      </c>
      <c r="Q784" s="21">
        <v>8.84</v>
      </c>
      <c r="R784" s="21">
        <v>0.26</v>
      </c>
      <c r="S784" s="21">
        <v>15.07</v>
      </c>
      <c r="T784" s="21">
        <v>0.11</v>
      </c>
      <c r="U784" s="20"/>
      <c r="V784" s="20">
        <f t="shared" si="36"/>
        <v>98.309999999999988</v>
      </c>
      <c r="W784" s="20"/>
      <c r="X784" s="20"/>
      <c r="Y784" s="20"/>
      <c r="Z784" s="20">
        <v>10</v>
      </c>
      <c r="AA784" s="20">
        <v>4</v>
      </c>
      <c r="AB784" s="20"/>
      <c r="AC784" s="20">
        <v>2.17</v>
      </c>
      <c r="AD784" s="20">
        <v>170.3</v>
      </c>
      <c r="AE784" s="20">
        <v>22.7</v>
      </c>
      <c r="AF784" s="20">
        <v>34.5</v>
      </c>
      <c r="AG784" s="20">
        <v>0.25</v>
      </c>
      <c r="AH784" s="20">
        <v>0.19</v>
      </c>
      <c r="AI784" s="20">
        <v>34.5</v>
      </c>
      <c r="AJ784" s="20">
        <v>1.51</v>
      </c>
      <c r="AK784" s="20">
        <v>4.62</v>
      </c>
      <c r="AL784" s="20">
        <v>0.84</v>
      </c>
      <c r="AM784" s="20">
        <v>5.21</v>
      </c>
      <c r="AN784" s="20">
        <v>2.09</v>
      </c>
      <c r="AO784" s="20">
        <v>0.85</v>
      </c>
      <c r="AP784" s="20">
        <v>3.07</v>
      </c>
      <c r="AQ784" s="20">
        <v>0.53</v>
      </c>
      <c r="AR784" s="20">
        <v>3.81</v>
      </c>
      <c r="AS784" s="20">
        <v>0.87</v>
      </c>
      <c r="AT784" s="20">
        <v>2.54</v>
      </c>
      <c r="AU784" s="20">
        <v>0.38</v>
      </c>
      <c r="AV784" s="20">
        <v>2.63</v>
      </c>
      <c r="AW784" s="20">
        <v>0.41</v>
      </c>
      <c r="AX784" s="20">
        <v>1.17</v>
      </c>
      <c r="AY784" s="20">
        <v>2.1999999999999999E-2</v>
      </c>
      <c r="AZ784" s="20">
        <v>1.28</v>
      </c>
      <c r="BA784" s="20">
        <v>0.1</v>
      </c>
      <c r="BB784" s="20">
        <v>0.08</v>
      </c>
      <c r="BC784" s="24">
        <f>AI784/BA784</f>
        <v>345</v>
      </c>
      <c r="BD784" s="24">
        <f>AC784/BA784</f>
        <v>21.7</v>
      </c>
      <c r="BE784" s="24">
        <f>BA784/AG784</f>
        <v>0.4</v>
      </c>
      <c r="BF784" s="24">
        <f>AH784/AI784</f>
        <v>5.5072463768115944E-3</v>
      </c>
      <c r="BG784" s="20"/>
      <c r="BH784" s="25">
        <f>AJ784/AV784</f>
        <v>0.57414448669201523</v>
      </c>
      <c r="BI784" s="20">
        <f>AJ784/AN784</f>
        <v>0.72248803827751207</v>
      </c>
    </row>
    <row r="785" spans="1:92" s="18" customFormat="1" x14ac:dyDescent="0.2">
      <c r="A785" s="18" t="s">
        <v>567</v>
      </c>
      <c r="B785" s="23" t="s">
        <v>103</v>
      </c>
      <c r="C785" s="18" t="s">
        <v>591</v>
      </c>
      <c r="D785" s="18" t="s">
        <v>698</v>
      </c>
      <c r="E785" s="18" t="s">
        <v>55</v>
      </c>
      <c r="F785" s="20">
        <v>30.861000000000001</v>
      </c>
      <c r="G785" s="20">
        <v>141.3142</v>
      </c>
      <c r="H785" s="18" t="s">
        <v>558</v>
      </c>
      <c r="I785" s="19"/>
      <c r="J785" s="21">
        <v>2.84</v>
      </c>
      <c r="K785" s="21">
        <v>53.93</v>
      </c>
      <c r="L785" s="21">
        <v>2.66</v>
      </c>
      <c r="M785" s="21">
        <v>0.22</v>
      </c>
      <c r="N785" s="21">
        <v>12.02</v>
      </c>
      <c r="O785" s="21">
        <v>1.07</v>
      </c>
      <c r="P785" s="21">
        <v>4.13</v>
      </c>
      <c r="Q785" s="21">
        <v>8.84</v>
      </c>
      <c r="R785" s="21">
        <v>0.26</v>
      </c>
      <c r="S785" s="21">
        <v>15.07</v>
      </c>
      <c r="T785" s="21">
        <v>0.11</v>
      </c>
      <c r="U785" s="20"/>
      <c r="V785" s="20">
        <f t="shared" si="36"/>
        <v>98.309999999999988</v>
      </c>
      <c r="W785" s="20">
        <v>2.5</v>
      </c>
      <c r="X785" s="20">
        <v>191</v>
      </c>
      <c r="Y785" s="20">
        <v>1222</v>
      </c>
      <c r="Z785" s="20">
        <v>10.199999999999999</v>
      </c>
      <c r="AA785" s="20">
        <v>4.04</v>
      </c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  <c r="AM785" s="20"/>
      <c r="AN785" s="20"/>
      <c r="AO785" s="20"/>
      <c r="AP785" s="20"/>
      <c r="AQ785" s="20"/>
      <c r="AR785" s="20"/>
      <c r="AS785" s="20"/>
      <c r="AT785" s="20"/>
      <c r="AU785" s="20"/>
      <c r="AV785" s="20"/>
      <c r="AW785" s="20"/>
      <c r="AX785" s="20"/>
      <c r="AY785" s="20"/>
      <c r="AZ785" s="20"/>
      <c r="BA785" s="20"/>
      <c r="BB785" s="20"/>
      <c r="BC785" s="24"/>
      <c r="BD785" s="24"/>
      <c r="BE785" s="24"/>
      <c r="BF785" s="24"/>
      <c r="BG785" s="20"/>
      <c r="BH785" s="25"/>
      <c r="BI785" s="20"/>
    </row>
    <row r="786" spans="1:92" s="18" customFormat="1" x14ac:dyDescent="0.2">
      <c r="A786" s="18" t="s">
        <v>102</v>
      </c>
      <c r="B786" s="23" t="s">
        <v>103</v>
      </c>
      <c r="C786" s="18" t="s">
        <v>591</v>
      </c>
      <c r="D786" s="18" t="s">
        <v>591</v>
      </c>
      <c r="E786" s="18" t="s">
        <v>55</v>
      </c>
      <c r="F786" s="20">
        <v>30.861000000000001</v>
      </c>
      <c r="G786" s="20">
        <v>141.3142</v>
      </c>
      <c r="H786" s="18" t="s">
        <v>558</v>
      </c>
      <c r="I786" s="19"/>
      <c r="J786" s="21">
        <v>2.84</v>
      </c>
      <c r="K786" s="21">
        <v>53.93</v>
      </c>
      <c r="L786" s="21">
        <v>2.66</v>
      </c>
      <c r="M786" s="21">
        <v>0.22</v>
      </c>
      <c r="N786" s="21">
        <v>12.02</v>
      </c>
      <c r="O786" s="21">
        <v>1.07</v>
      </c>
      <c r="P786" s="21">
        <v>4.13</v>
      </c>
      <c r="Q786" s="21">
        <v>8.84</v>
      </c>
      <c r="R786" s="21">
        <v>0.26</v>
      </c>
      <c r="S786" s="21">
        <v>15.07</v>
      </c>
      <c r="T786" s="21">
        <v>0.11</v>
      </c>
      <c r="U786" s="20"/>
      <c r="V786" s="20">
        <f t="shared" si="36"/>
        <v>98.309999999999988</v>
      </c>
      <c r="W786" s="20">
        <v>1.8</v>
      </c>
      <c r="X786" s="20">
        <v>191</v>
      </c>
      <c r="Y786" s="20">
        <v>1222</v>
      </c>
      <c r="Z786" s="20">
        <v>10.199999999999999</v>
      </c>
      <c r="AA786" s="20">
        <v>4.04</v>
      </c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  <c r="AM786" s="20"/>
      <c r="AN786" s="20"/>
      <c r="AO786" s="20"/>
      <c r="AP786" s="20"/>
      <c r="AQ786" s="20"/>
      <c r="AR786" s="20"/>
      <c r="AS786" s="20"/>
      <c r="AT786" s="20"/>
      <c r="AU786" s="20"/>
      <c r="AV786" s="20"/>
      <c r="AW786" s="20"/>
      <c r="AX786" s="20"/>
      <c r="AY786" s="20"/>
      <c r="AZ786" s="20"/>
      <c r="BA786" s="20"/>
      <c r="BB786" s="20"/>
      <c r="BC786" s="24"/>
      <c r="BD786" s="24"/>
      <c r="BE786" s="24"/>
      <c r="BF786" s="24"/>
      <c r="BG786" s="20"/>
      <c r="BH786" s="25"/>
      <c r="BI786" s="20"/>
    </row>
    <row r="787" spans="1:92" s="18" customFormat="1" x14ac:dyDescent="0.2">
      <c r="A787" s="18" t="s">
        <v>118</v>
      </c>
      <c r="B787" s="23" t="s">
        <v>103</v>
      </c>
      <c r="C787" s="26" t="s">
        <v>282</v>
      </c>
      <c r="D787" s="26" t="s">
        <v>282</v>
      </c>
      <c r="E787" s="26" t="s">
        <v>55</v>
      </c>
      <c r="F787" s="20">
        <v>30.861000000000001</v>
      </c>
      <c r="G787" s="20">
        <v>141.3142</v>
      </c>
      <c r="H787" s="26" t="s">
        <v>104</v>
      </c>
      <c r="I787" s="23"/>
      <c r="J787" s="27">
        <v>8.59</v>
      </c>
      <c r="K787" s="27">
        <v>52.06</v>
      </c>
      <c r="L787" s="27">
        <v>2.2000000000000002</v>
      </c>
      <c r="M787" s="27">
        <v>0.33</v>
      </c>
      <c r="N787" s="27">
        <v>13.79</v>
      </c>
      <c r="O787" s="27">
        <v>1.23</v>
      </c>
      <c r="P787" s="27">
        <v>4.91</v>
      </c>
      <c r="Q787" s="27">
        <v>9.5299999999999994</v>
      </c>
      <c r="R787" s="27">
        <v>0.23</v>
      </c>
      <c r="S787" s="27">
        <v>13.98</v>
      </c>
      <c r="T787" s="27">
        <v>0.11</v>
      </c>
      <c r="U787" s="24"/>
      <c r="V787" s="24">
        <v>98.31</v>
      </c>
      <c r="W787" s="24"/>
      <c r="X787" s="24"/>
      <c r="Y787" s="24"/>
      <c r="Z787" s="24"/>
      <c r="AA787" s="24">
        <v>7</v>
      </c>
      <c r="AB787" s="24"/>
      <c r="AC787" s="24">
        <v>4.75</v>
      </c>
      <c r="AD787" s="24">
        <v>177.2</v>
      </c>
      <c r="AE787" s="24">
        <v>22.9</v>
      </c>
      <c r="AF787" s="24">
        <v>34.5</v>
      </c>
      <c r="AG787" s="24">
        <v>0.3</v>
      </c>
      <c r="AH787" s="24">
        <v>0.49</v>
      </c>
      <c r="AI787" s="24">
        <v>71.900000000000006</v>
      </c>
      <c r="AJ787" s="24">
        <v>1.78</v>
      </c>
      <c r="AK787" s="24">
        <v>4.9400000000000004</v>
      </c>
      <c r="AL787" s="24">
        <v>0.91</v>
      </c>
      <c r="AM787" s="24">
        <v>5.52</v>
      </c>
      <c r="AN787" s="24">
        <v>2.17</v>
      </c>
      <c r="AO787" s="24">
        <v>0.79</v>
      </c>
      <c r="AP787" s="24">
        <v>3.16</v>
      </c>
      <c r="AQ787" s="24">
        <v>0.54</v>
      </c>
      <c r="AR787" s="24">
        <v>3.98</v>
      </c>
      <c r="AS787" s="24">
        <v>0.88</v>
      </c>
      <c r="AT787" s="24">
        <v>2.64</v>
      </c>
      <c r="AU787" s="24">
        <v>0.39</v>
      </c>
      <c r="AV787" s="24">
        <v>2.63</v>
      </c>
      <c r="AW787" s="24">
        <v>0.4</v>
      </c>
      <c r="AX787" s="24">
        <v>1.23</v>
      </c>
      <c r="AY787" s="24">
        <v>2.5000000000000001E-2</v>
      </c>
      <c r="AZ787" s="24">
        <v>2.84</v>
      </c>
      <c r="BA787" s="24">
        <v>0.13</v>
      </c>
      <c r="BB787" s="24">
        <v>0.1</v>
      </c>
      <c r="BC787" s="24">
        <f>AI787/BA787</f>
        <v>553.07692307692309</v>
      </c>
      <c r="BD787" s="24">
        <f>AC787/BA787</f>
        <v>36.53846153846154</v>
      </c>
      <c r="BE787" s="24">
        <f>BA787/AG787</f>
        <v>0.43333333333333335</v>
      </c>
      <c r="BF787" s="24">
        <f>AH787/AI787</f>
        <v>6.8150208623087615E-3</v>
      </c>
      <c r="BG787" s="25"/>
      <c r="BH787" s="25">
        <f>AJ787/AV787</f>
        <v>0.67680608365019013</v>
      </c>
      <c r="BI787" s="20">
        <f>AJ787/AN787</f>
        <v>0.82027649769585254</v>
      </c>
      <c r="BJ787" s="26"/>
      <c r="BK787" s="26"/>
      <c r="BL787" s="26"/>
      <c r="BM787" s="26"/>
      <c r="BN787" s="26"/>
      <c r="BO787" s="26"/>
      <c r="BP787" s="26"/>
      <c r="BQ787" s="26"/>
      <c r="BR787" s="26"/>
      <c r="BS787" s="26"/>
      <c r="BT787" s="26"/>
      <c r="BU787" s="26"/>
      <c r="BV787" s="26"/>
      <c r="BW787" s="26"/>
      <c r="BX787" s="26"/>
      <c r="BY787" s="26"/>
      <c r="BZ787" s="26"/>
      <c r="CA787" s="26"/>
      <c r="CB787" s="26"/>
      <c r="CC787" s="26"/>
      <c r="CD787" s="26"/>
      <c r="CE787" s="26"/>
      <c r="CF787" s="26"/>
      <c r="CG787" s="26"/>
      <c r="CH787" s="26"/>
      <c r="CI787" s="26"/>
      <c r="CJ787" s="26"/>
      <c r="CK787" s="26"/>
      <c r="CL787" s="26"/>
      <c r="CM787" s="26"/>
      <c r="CN787" s="26"/>
    </row>
    <row r="788" spans="1:92" s="18" customFormat="1" x14ac:dyDescent="0.2">
      <c r="A788" s="18" t="s">
        <v>242</v>
      </c>
      <c r="B788" s="19" t="s">
        <v>302</v>
      </c>
      <c r="C788" s="18" t="s">
        <v>612</v>
      </c>
      <c r="D788" s="18" t="s">
        <v>248</v>
      </c>
      <c r="E788" s="26" t="s">
        <v>55</v>
      </c>
      <c r="F788" s="20">
        <v>30.861000000000001</v>
      </c>
      <c r="G788" s="20">
        <v>141.3142</v>
      </c>
      <c r="H788" s="18" t="s">
        <v>175</v>
      </c>
      <c r="I788" s="19">
        <v>217.4</v>
      </c>
      <c r="J788" s="21">
        <v>11</v>
      </c>
      <c r="K788" s="21">
        <v>54.62</v>
      </c>
      <c r="L788" s="21">
        <v>2.6</v>
      </c>
      <c r="M788" s="21">
        <v>0.24</v>
      </c>
      <c r="N788" s="21">
        <v>13.44</v>
      </c>
      <c r="O788" s="21">
        <v>1.3</v>
      </c>
      <c r="P788" s="21">
        <v>4.05</v>
      </c>
      <c r="Q788" s="21">
        <v>9.3000000000000007</v>
      </c>
      <c r="R788" s="21">
        <v>0</v>
      </c>
      <c r="S788" s="21">
        <v>14.46</v>
      </c>
      <c r="T788" s="21"/>
      <c r="U788" s="20"/>
      <c r="V788" s="20">
        <v>98.31</v>
      </c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  <c r="AM788" s="20"/>
      <c r="AN788" s="20"/>
      <c r="AO788" s="20"/>
      <c r="AP788" s="20"/>
      <c r="AQ788" s="20"/>
      <c r="AR788" s="20"/>
      <c r="AS788" s="20"/>
      <c r="AT788" s="20"/>
      <c r="AU788" s="20"/>
      <c r="AV788" s="20"/>
      <c r="AW788" s="20"/>
      <c r="AX788" s="20"/>
      <c r="AY788" s="20"/>
      <c r="AZ788" s="20"/>
      <c r="BA788" s="20"/>
      <c r="BB788" s="20"/>
      <c r="BC788" s="24"/>
      <c r="BD788" s="24"/>
      <c r="BE788" s="24"/>
      <c r="BF788" s="24"/>
      <c r="BG788" s="20"/>
      <c r="BH788" s="25"/>
      <c r="BI788" s="20"/>
    </row>
    <row r="789" spans="1:92" s="18" customFormat="1" x14ac:dyDescent="0.2">
      <c r="A789" s="18" t="s">
        <v>52</v>
      </c>
      <c r="B789" s="23" t="s">
        <v>53</v>
      </c>
      <c r="C789" s="26" t="s">
        <v>265</v>
      </c>
      <c r="D789" s="18" t="s">
        <v>474</v>
      </c>
      <c r="E789" s="18" t="s">
        <v>55</v>
      </c>
      <c r="F789" s="20">
        <v>32.398000000000003</v>
      </c>
      <c r="G789" s="20">
        <v>140.3655</v>
      </c>
      <c r="H789" s="26" t="s">
        <v>104</v>
      </c>
      <c r="I789" s="23">
        <v>53.56</v>
      </c>
      <c r="J789" s="27">
        <v>0.76533050677222259</v>
      </c>
      <c r="K789" s="21">
        <v>54.31</v>
      </c>
      <c r="L789" s="21">
        <v>2.75</v>
      </c>
      <c r="M789" s="21">
        <v>0.3019</v>
      </c>
      <c r="N789" s="21">
        <v>12.44</v>
      </c>
      <c r="O789" s="21">
        <v>1.1634</v>
      </c>
      <c r="P789" s="21">
        <v>3.81</v>
      </c>
      <c r="Q789" s="21">
        <v>8.48</v>
      </c>
      <c r="R789" s="21">
        <v>0.1857</v>
      </c>
      <c r="S789" s="21">
        <v>14.8</v>
      </c>
      <c r="T789" s="21">
        <v>7.17E-2</v>
      </c>
      <c r="U789" s="20"/>
      <c r="V789" s="20">
        <f t="shared" ref="V789:V816" si="37">SUM(K789:T789)</f>
        <v>98.312700000000007</v>
      </c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4"/>
      <c r="BD789" s="24"/>
      <c r="BE789" s="24"/>
      <c r="BF789" s="24"/>
      <c r="BG789" s="20"/>
      <c r="BH789" s="25"/>
      <c r="BI789" s="20"/>
    </row>
    <row r="790" spans="1:92" s="18" customFormat="1" x14ac:dyDescent="0.2">
      <c r="A790" s="18" t="s">
        <v>52</v>
      </c>
      <c r="B790" s="23" t="s">
        <v>53</v>
      </c>
      <c r="C790" s="18" t="s">
        <v>584</v>
      </c>
      <c r="D790" s="18" t="s">
        <v>548</v>
      </c>
      <c r="E790" s="18" t="s">
        <v>55</v>
      </c>
      <c r="F790" s="20">
        <v>32.398000000000003</v>
      </c>
      <c r="G790" s="20">
        <v>140.3655</v>
      </c>
      <c r="H790" s="26" t="s">
        <v>104</v>
      </c>
      <c r="I790" s="23">
        <v>56.64</v>
      </c>
      <c r="J790" s="27">
        <v>0.81580260977651431</v>
      </c>
      <c r="K790" s="21">
        <v>52.82</v>
      </c>
      <c r="L790" s="21">
        <v>2.65</v>
      </c>
      <c r="M790" s="21">
        <v>0.27100000000000002</v>
      </c>
      <c r="N790" s="21">
        <v>11.31</v>
      </c>
      <c r="O790" s="21">
        <v>0.9738</v>
      </c>
      <c r="P790" s="21">
        <v>4.93</v>
      </c>
      <c r="Q790" s="21">
        <v>9.6300000000000008</v>
      </c>
      <c r="R790" s="21">
        <v>0.2099</v>
      </c>
      <c r="S790" s="21">
        <v>15.47</v>
      </c>
      <c r="T790" s="21">
        <v>5.5E-2</v>
      </c>
      <c r="U790" s="20"/>
      <c r="V790" s="20">
        <f t="shared" si="37"/>
        <v>98.319700000000012</v>
      </c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4"/>
      <c r="BD790" s="24"/>
      <c r="BE790" s="24"/>
      <c r="BF790" s="24"/>
      <c r="BG790" s="20"/>
      <c r="BH790" s="25"/>
      <c r="BI790" s="20"/>
    </row>
    <row r="791" spans="1:92" s="18" customFormat="1" x14ac:dyDescent="0.2">
      <c r="A791" s="18" t="s">
        <v>301</v>
      </c>
      <c r="B791" s="23" t="s">
        <v>103</v>
      </c>
      <c r="C791" s="18" t="s">
        <v>591</v>
      </c>
      <c r="D791" s="18" t="s">
        <v>591</v>
      </c>
      <c r="E791" s="18" t="s">
        <v>55</v>
      </c>
      <c r="F791" s="20">
        <v>30.861000000000001</v>
      </c>
      <c r="G791" s="20">
        <v>141.3142</v>
      </c>
      <c r="H791" s="18" t="s">
        <v>558</v>
      </c>
      <c r="I791" s="19"/>
      <c r="J791" s="21">
        <v>2.8420000000000001</v>
      </c>
      <c r="K791" s="21">
        <v>55.95</v>
      </c>
      <c r="L791" s="21">
        <v>3</v>
      </c>
      <c r="M791" s="21">
        <v>0.25</v>
      </c>
      <c r="N791" s="21">
        <v>11.18</v>
      </c>
      <c r="O791" s="21">
        <v>1.07</v>
      </c>
      <c r="P791" s="21">
        <v>3.58</v>
      </c>
      <c r="Q791" s="21">
        <v>8.0299999999999994</v>
      </c>
      <c r="R791" s="21">
        <v>0.27</v>
      </c>
      <c r="S791" s="21">
        <v>14.88</v>
      </c>
      <c r="T791" s="21">
        <v>0.12</v>
      </c>
      <c r="U791" s="20"/>
      <c r="V791" s="20">
        <f t="shared" si="37"/>
        <v>98.329999999999984</v>
      </c>
      <c r="W791" s="20"/>
      <c r="X791" s="20"/>
      <c r="Y791" s="20">
        <v>1413</v>
      </c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4"/>
      <c r="BD791" s="24"/>
      <c r="BE791" s="24"/>
      <c r="BF791" s="24"/>
      <c r="BG791" s="20"/>
      <c r="BH791" s="25"/>
      <c r="BI791" s="20"/>
    </row>
    <row r="792" spans="1:92" s="18" customFormat="1" x14ac:dyDescent="0.2">
      <c r="A792" s="18" t="s">
        <v>301</v>
      </c>
      <c r="B792" s="23" t="s">
        <v>103</v>
      </c>
      <c r="C792" s="18" t="s">
        <v>108</v>
      </c>
      <c r="D792" s="18" t="s">
        <v>108</v>
      </c>
      <c r="E792" s="18" t="s">
        <v>55</v>
      </c>
      <c r="F792" s="20">
        <v>30.861000000000001</v>
      </c>
      <c r="G792" s="20">
        <v>141.3142</v>
      </c>
      <c r="H792" s="18" t="s">
        <v>558</v>
      </c>
      <c r="I792" s="19"/>
      <c r="J792" s="21">
        <v>3.78</v>
      </c>
      <c r="K792" s="21">
        <v>52.27</v>
      </c>
      <c r="L792" s="21">
        <v>2.2000000000000002</v>
      </c>
      <c r="M792" s="21">
        <v>0.36</v>
      </c>
      <c r="N792" s="21">
        <v>13.42</v>
      </c>
      <c r="O792" s="21">
        <v>1.25</v>
      </c>
      <c r="P792" s="21">
        <v>4.6100000000000003</v>
      </c>
      <c r="Q792" s="21">
        <v>9.24</v>
      </c>
      <c r="R792" s="21">
        <v>0.19</v>
      </c>
      <c r="S792" s="21">
        <v>14.69</v>
      </c>
      <c r="T792" s="21">
        <v>0.1</v>
      </c>
      <c r="U792" s="20"/>
      <c r="V792" s="20">
        <f t="shared" si="37"/>
        <v>98.329999999999984</v>
      </c>
      <c r="W792" s="20"/>
      <c r="X792" s="20"/>
      <c r="Y792" s="20">
        <v>1050</v>
      </c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4"/>
      <c r="BD792" s="24"/>
      <c r="BE792" s="24"/>
      <c r="BF792" s="24"/>
      <c r="BG792" s="20"/>
      <c r="BH792" s="25"/>
      <c r="BI792" s="20"/>
    </row>
    <row r="793" spans="1:92" s="18" customFormat="1" x14ac:dyDescent="0.2">
      <c r="A793" s="18" t="s">
        <v>301</v>
      </c>
      <c r="B793" s="23" t="s">
        <v>103</v>
      </c>
      <c r="C793" s="18" t="s">
        <v>279</v>
      </c>
      <c r="D793" s="18" t="s">
        <v>279</v>
      </c>
      <c r="E793" s="18" t="s">
        <v>55</v>
      </c>
      <c r="F793" s="20">
        <v>30.861000000000001</v>
      </c>
      <c r="G793" s="20">
        <v>141.3142</v>
      </c>
      <c r="H793" s="18" t="s">
        <v>558</v>
      </c>
      <c r="I793" s="19"/>
      <c r="J793" s="21">
        <v>33.256999999999998</v>
      </c>
      <c r="K793" s="21">
        <v>55.52</v>
      </c>
      <c r="L793" s="21">
        <v>2.8</v>
      </c>
      <c r="M793" s="21">
        <v>0.45</v>
      </c>
      <c r="N793" s="21">
        <v>11.83</v>
      </c>
      <c r="O793" s="21">
        <v>1.04</v>
      </c>
      <c r="P793" s="21">
        <v>3.57</v>
      </c>
      <c r="Q793" s="21">
        <v>8.14</v>
      </c>
      <c r="R793" s="21">
        <v>0.17</v>
      </c>
      <c r="S793" s="21">
        <v>14.68</v>
      </c>
      <c r="T793" s="21">
        <v>0.14000000000000001</v>
      </c>
      <c r="U793" s="20"/>
      <c r="V793" s="20">
        <f t="shared" si="37"/>
        <v>98.340000000000018</v>
      </c>
      <c r="W793" s="20"/>
      <c r="X793" s="20"/>
      <c r="Y793" s="20">
        <v>1653</v>
      </c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4"/>
      <c r="BD793" s="24"/>
      <c r="BE793" s="24"/>
      <c r="BF793" s="24"/>
      <c r="BG793" s="20"/>
      <c r="BH793" s="25"/>
      <c r="BI793" s="20"/>
    </row>
    <row r="794" spans="1:92" s="18" customFormat="1" x14ac:dyDescent="0.2">
      <c r="A794" s="18" t="s">
        <v>52</v>
      </c>
      <c r="B794" s="23" t="s">
        <v>53</v>
      </c>
      <c r="C794" s="26" t="s">
        <v>254</v>
      </c>
      <c r="D794" s="18" t="s">
        <v>333</v>
      </c>
      <c r="E794" s="18" t="s">
        <v>55</v>
      </c>
      <c r="F794" s="20">
        <v>32.398000000000003</v>
      </c>
      <c r="G794" s="20">
        <v>140.3655</v>
      </c>
      <c r="H794" s="26" t="s">
        <v>104</v>
      </c>
      <c r="I794" s="23">
        <v>12.95</v>
      </c>
      <c r="J794" s="27">
        <v>0.2070045192278136</v>
      </c>
      <c r="K794" s="21">
        <v>54.35</v>
      </c>
      <c r="L794" s="21">
        <v>3.12</v>
      </c>
      <c r="M794" s="21">
        <v>0.26850000000000002</v>
      </c>
      <c r="N794" s="21">
        <v>12.43</v>
      </c>
      <c r="O794" s="21">
        <v>1.1053999999999999</v>
      </c>
      <c r="P794" s="21">
        <v>3.49</v>
      </c>
      <c r="Q794" s="21">
        <v>8.65</v>
      </c>
      <c r="R794" s="21">
        <v>0.1699</v>
      </c>
      <c r="S794" s="21">
        <v>14.62</v>
      </c>
      <c r="T794" s="21">
        <v>0.15210000000000001</v>
      </c>
      <c r="U794" s="20"/>
      <c r="V794" s="20">
        <f t="shared" si="37"/>
        <v>98.355900000000005</v>
      </c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4"/>
      <c r="BD794" s="24"/>
      <c r="BE794" s="24"/>
      <c r="BF794" s="24"/>
      <c r="BG794" s="20"/>
      <c r="BH794" s="25"/>
      <c r="BI794" s="20"/>
    </row>
    <row r="795" spans="1:92" s="18" customFormat="1" x14ac:dyDescent="0.2">
      <c r="A795" s="18" t="s">
        <v>102</v>
      </c>
      <c r="B795" s="23" t="s">
        <v>103</v>
      </c>
      <c r="C795" s="18" t="s">
        <v>108</v>
      </c>
      <c r="D795" s="18" t="s">
        <v>108</v>
      </c>
      <c r="E795" s="26" t="s">
        <v>55</v>
      </c>
      <c r="F795" s="20">
        <v>30.861000000000001</v>
      </c>
      <c r="G795" s="20">
        <v>141.3142</v>
      </c>
      <c r="H795" s="26" t="s">
        <v>104</v>
      </c>
      <c r="I795" s="19"/>
      <c r="J795" s="21">
        <v>3.78</v>
      </c>
      <c r="K795" s="21">
        <v>52.27</v>
      </c>
      <c r="L795" s="21">
        <v>2.2000000000000002</v>
      </c>
      <c r="M795" s="21">
        <v>0.39</v>
      </c>
      <c r="N795" s="21">
        <v>13.42</v>
      </c>
      <c r="O795" s="21">
        <v>1.25</v>
      </c>
      <c r="P795" s="21">
        <v>4.6100000000000003</v>
      </c>
      <c r="Q795" s="21">
        <v>9.24</v>
      </c>
      <c r="R795" s="21">
        <v>0.19</v>
      </c>
      <c r="S795" s="21">
        <v>14.69</v>
      </c>
      <c r="T795" s="21">
        <v>0.1</v>
      </c>
      <c r="U795" s="22"/>
      <c r="V795" s="22">
        <f t="shared" si="37"/>
        <v>98.359999999999985</v>
      </c>
      <c r="W795" s="22">
        <v>1.8</v>
      </c>
      <c r="X795" s="22">
        <v>158</v>
      </c>
      <c r="Y795" s="22">
        <v>1050</v>
      </c>
      <c r="Z795" s="22">
        <v>23.7</v>
      </c>
      <c r="AA795" s="22">
        <v>6.99</v>
      </c>
      <c r="AB795" s="22"/>
      <c r="AC795" s="22"/>
      <c r="AD795" s="22"/>
      <c r="AE795" s="22"/>
      <c r="AF795" s="22"/>
      <c r="AG795" s="22"/>
      <c r="AH795" s="22"/>
      <c r="AI795" s="22"/>
      <c r="AJ795" s="22"/>
      <c r="AK795" s="22"/>
      <c r="AL795" s="22"/>
      <c r="AM795" s="22"/>
      <c r="AN795" s="22"/>
      <c r="AO795" s="22"/>
      <c r="AP795" s="22"/>
      <c r="AQ795" s="22"/>
      <c r="AR795" s="22"/>
      <c r="AS795" s="22"/>
      <c r="AT795" s="22"/>
      <c r="AU795" s="22"/>
      <c r="AV795" s="22"/>
      <c r="AW795" s="22"/>
      <c r="AX795" s="22"/>
      <c r="AY795" s="22"/>
      <c r="AZ795" s="22"/>
      <c r="BA795" s="22"/>
      <c r="BB795" s="22"/>
      <c r="BC795" s="24"/>
      <c r="BD795" s="24"/>
      <c r="BE795" s="24"/>
      <c r="BF795" s="24"/>
      <c r="BG795" s="20"/>
      <c r="BH795" s="25"/>
      <c r="BI795" s="20"/>
    </row>
    <row r="796" spans="1:92" s="18" customFormat="1" x14ac:dyDescent="0.2">
      <c r="A796" s="18" t="s">
        <v>567</v>
      </c>
      <c r="B796" s="23" t="s">
        <v>103</v>
      </c>
      <c r="C796" s="18" t="s">
        <v>108</v>
      </c>
      <c r="D796" s="18" t="s">
        <v>707</v>
      </c>
      <c r="E796" s="18" t="s">
        <v>55</v>
      </c>
      <c r="F796" s="20">
        <v>30.861000000000001</v>
      </c>
      <c r="G796" s="20">
        <v>141.3142</v>
      </c>
      <c r="H796" s="18" t="s">
        <v>558</v>
      </c>
      <c r="I796" s="19"/>
      <c r="J796" s="21">
        <v>3.78</v>
      </c>
      <c r="K796" s="21">
        <v>52.27</v>
      </c>
      <c r="L796" s="21">
        <v>2.2000000000000002</v>
      </c>
      <c r="M796" s="21">
        <v>0.39</v>
      </c>
      <c r="N796" s="21">
        <v>13.42</v>
      </c>
      <c r="O796" s="21">
        <v>1.25</v>
      </c>
      <c r="P796" s="21">
        <v>4.6100000000000003</v>
      </c>
      <c r="Q796" s="21">
        <v>9.24</v>
      </c>
      <c r="R796" s="21">
        <v>0.19</v>
      </c>
      <c r="S796" s="21">
        <v>14.69</v>
      </c>
      <c r="T796" s="21">
        <v>0.1</v>
      </c>
      <c r="U796" s="20"/>
      <c r="V796" s="20">
        <f t="shared" si="37"/>
        <v>98.359999999999985</v>
      </c>
      <c r="W796" s="20">
        <v>1.8</v>
      </c>
      <c r="X796" s="20">
        <v>158</v>
      </c>
      <c r="Y796" s="20">
        <v>1050</v>
      </c>
      <c r="Z796" s="20">
        <v>23.7</v>
      </c>
      <c r="AA796" s="20">
        <v>6.99</v>
      </c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4"/>
      <c r="BD796" s="24"/>
      <c r="BE796" s="24"/>
      <c r="BF796" s="24"/>
      <c r="BG796" s="20"/>
      <c r="BH796" s="25"/>
      <c r="BI796" s="20"/>
    </row>
    <row r="797" spans="1:92" s="18" customFormat="1" x14ac:dyDescent="0.2">
      <c r="A797" s="18" t="s">
        <v>102</v>
      </c>
      <c r="B797" s="23" t="s">
        <v>103</v>
      </c>
      <c r="C797" s="18" t="s">
        <v>108</v>
      </c>
      <c r="D797" s="18" t="s">
        <v>108</v>
      </c>
      <c r="E797" s="18" t="s">
        <v>55</v>
      </c>
      <c r="F797" s="20">
        <v>30.861000000000001</v>
      </c>
      <c r="G797" s="20">
        <v>141.3142</v>
      </c>
      <c r="H797" s="18" t="s">
        <v>558</v>
      </c>
      <c r="I797" s="19"/>
      <c r="J797" s="21">
        <v>3.78</v>
      </c>
      <c r="K797" s="21">
        <v>52.27</v>
      </c>
      <c r="L797" s="21">
        <v>2.2000000000000002</v>
      </c>
      <c r="M797" s="21">
        <v>0.39</v>
      </c>
      <c r="N797" s="21">
        <v>13.42</v>
      </c>
      <c r="O797" s="21">
        <v>1.25</v>
      </c>
      <c r="P797" s="21">
        <v>4.6100000000000003</v>
      </c>
      <c r="Q797" s="21">
        <v>9.24</v>
      </c>
      <c r="R797" s="21">
        <v>0.19</v>
      </c>
      <c r="S797" s="21">
        <v>14.69</v>
      </c>
      <c r="T797" s="21">
        <v>0.1</v>
      </c>
      <c r="U797" s="20"/>
      <c r="V797" s="20">
        <f t="shared" si="37"/>
        <v>98.359999999999985</v>
      </c>
      <c r="W797" s="20">
        <v>1.8</v>
      </c>
      <c r="X797" s="20">
        <v>158</v>
      </c>
      <c r="Y797" s="20">
        <v>1050</v>
      </c>
      <c r="Z797" s="20">
        <v>23.7</v>
      </c>
      <c r="AA797" s="20">
        <v>6.99</v>
      </c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4"/>
      <c r="BD797" s="24"/>
      <c r="BE797" s="24"/>
      <c r="BF797" s="24"/>
      <c r="BG797" s="20"/>
      <c r="BH797" s="25"/>
      <c r="BI797" s="20"/>
    </row>
    <row r="798" spans="1:92" s="18" customFormat="1" x14ac:dyDescent="0.2">
      <c r="A798" s="18" t="s">
        <v>301</v>
      </c>
      <c r="B798" s="23" t="s">
        <v>103</v>
      </c>
      <c r="C798" s="18" t="s">
        <v>628</v>
      </c>
      <c r="D798" s="18" t="s">
        <v>628</v>
      </c>
      <c r="E798" s="18" t="s">
        <v>55</v>
      </c>
      <c r="F798" s="20">
        <v>30.861000000000001</v>
      </c>
      <c r="G798" s="20">
        <v>141.3142</v>
      </c>
      <c r="H798" s="18" t="s">
        <v>558</v>
      </c>
      <c r="I798" s="19"/>
      <c r="J798" s="21">
        <v>3.4539999999999997</v>
      </c>
      <c r="K798" s="21">
        <v>56.42</v>
      </c>
      <c r="L798" s="21">
        <v>3.07</v>
      </c>
      <c r="M798" s="21">
        <v>0.43</v>
      </c>
      <c r="N798" s="21">
        <v>11.91</v>
      </c>
      <c r="O798" s="21">
        <v>0.99</v>
      </c>
      <c r="P798" s="21">
        <v>3.28</v>
      </c>
      <c r="Q798" s="21">
        <v>7.51</v>
      </c>
      <c r="R798" s="21">
        <v>0.25</v>
      </c>
      <c r="S798" s="21">
        <v>14.4</v>
      </c>
      <c r="T798" s="21">
        <v>0.1</v>
      </c>
      <c r="U798" s="20"/>
      <c r="V798" s="20">
        <f t="shared" si="37"/>
        <v>98.36</v>
      </c>
      <c r="W798" s="20"/>
      <c r="X798" s="20"/>
      <c r="Y798" s="20">
        <v>1650</v>
      </c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4"/>
      <c r="BD798" s="24"/>
      <c r="BE798" s="24"/>
      <c r="BF798" s="24"/>
      <c r="BG798" s="20"/>
      <c r="BH798" s="25"/>
      <c r="BI798" s="20"/>
    </row>
    <row r="799" spans="1:92" s="18" customFormat="1" x14ac:dyDescent="0.2">
      <c r="A799" s="18" t="s">
        <v>52</v>
      </c>
      <c r="B799" s="23" t="s">
        <v>53</v>
      </c>
      <c r="C799" s="26" t="s">
        <v>270</v>
      </c>
      <c r="D799" s="18" t="s">
        <v>519</v>
      </c>
      <c r="E799" s="18" t="s">
        <v>55</v>
      </c>
      <c r="F799" s="20">
        <v>32.398000000000003</v>
      </c>
      <c r="G799" s="20">
        <v>140.3655</v>
      </c>
      <c r="H799" s="26" t="s">
        <v>104</v>
      </c>
      <c r="I799" s="23">
        <v>56.93</v>
      </c>
      <c r="J799" s="27">
        <v>0.82055485324120414</v>
      </c>
      <c r="K799" s="21">
        <v>53.63</v>
      </c>
      <c r="L799" s="21">
        <v>2.5299999999999998</v>
      </c>
      <c r="M799" s="21">
        <v>0.31559999999999999</v>
      </c>
      <c r="N799" s="21">
        <v>11.95</v>
      </c>
      <c r="O799" s="21">
        <v>1.0150999999999999</v>
      </c>
      <c r="P799" s="21">
        <v>4.6399999999999997</v>
      </c>
      <c r="Q799" s="21">
        <v>9.4600000000000009</v>
      </c>
      <c r="R799" s="21">
        <v>0.23319999999999999</v>
      </c>
      <c r="S799" s="21">
        <v>14.51</v>
      </c>
      <c r="T799" s="21">
        <v>8.0600000000000005E-2</v>
      </c>
      <c r="U799" s="20"/>
      <c r="V799" s="20">
        <f t="shared" si="37"/>
        <v>98.364500000000021</v>
      </c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4"/>
      <c r="BD799" s="24"/>
      <c r="BE799" s="24"/>
      <c r="BF799" s="24"/>
      <c r="BG799" s="20"/>
      <c r="BH799" s="25"/>
      <c r="BI799" s="20"/>
    </row>
    <row r="800" spans="1:92" s="18" customFormat="1" x14ac:dyDescent="0.2">
      <c r="A800" s="18" t="s">
        <v>52</v>
      </c>
      <c r="B800" s="23" t="s">
        <v>53</v>
      </c>
      <c r="C800" s="26" t="s">
        <v>269</v>
      </c>
      <c r="D800" s="18" t="s">
        <v>509</v>
      </c>
      <c r="E800" s="18" t="s">
        <v>55</v>
      </c>
      <c r="F800" s="20">
        <v>32.398000000000003</v>
      </c>
      <c r="G800" s="20">
        <v>140.3655</v>
      </c>
      <c r="H800" s="26" t="s">
        <v>104</v>
      </c>
      <c r="I800" s="23">
        <v>56.49</v>
      </c>
      <c r="J800" s="27">
        <v>0.81334455281201967</v>
      </c>
      <c r="K800" s="21">
        <v>53.92</v>
      </c>
      <c r="L800" s="21">
        <v>3.29</v>
      </c>
      <c r="M800" s="21">
        <v>0.40500000000000003</v>
      </c>
      <c r="N800" s="21">
        <v>13.04</v>
      </c>
      <c r="O800" s="21">
        <v>1.6616</v>
      </c>
      <c r="P800" s="21">
        <v>3.91</v>
      </c>
      <c r="Q800" s="21">
        <v>8.18</v>
      </c>
      <c r="R800" s="21">
        <v>0.15720000000000001</v>
      </c>
      <c r="S800" s="21">
        <v>13.6</v>
      </c>
      <c r="T800" s="21">
        <v>0.20219999999999999</v>
      </c>
      <c r="U800" s="20"/>
      <c r="V800" s="20">
        <f t="shared" si="37"/>
        <v>98.366</v>
      </c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4"/>
      <c r="BD800" s="24"/>
      <c r="BE800" s="24"/>
      <c r="BF800" s="24"/>
      <c r="BG800" s="20"/>
      <c r="BH800" s="25"/>
      <c r="BI800" s="20"/>
    </row>
    <row r="801" spans="1:61" s="18" customFormat="1" x14ac:dyDescent="0.2">
      <c r="A801" s="18" t="s">
        <v>301</v>
      </c>
      <c r="B801" s="23" t="s">
        <v>103</v>
      </c>
      <c r="C801" s="18" t="s">
        <v>273</v>
      </c>
      <c r="D801" s="18" t="s">
        <v>273</v>
      </c>
      <c r="E801" s="18" t="s">
        <v>55</v>
      </c>
      <c r="F801" s="20">
        <v>30.861000000000001</v>
      </c>
      <c r="G801" s="20">
        <v>141.3142</v>
      </c>
      <c r="H801" s="18" t="s">
        <v>558</v>
      </c>
      <c r="I801" s="19"/>
      <c r="J801" s="21">
        <v>3.262</v>
      </c>
      <c r="K801" s="21">
        <v>55.2</v>
      </c>
      <c r="L801" s="21">
        <v>2.81</v>
      </c>
      <c r="M801" s="21">
        <v>0.36</v>
      </c>
      <c r="N801" s="21">
        <v>11.11</v>
      </c>
      <c r="O801" s="21">
        <v>0.96</v>
      </c>
      <c r="P801" s="21">
        <v>3.84</v>
      </c>
      <c r="Q801" s="21">
        <v>8.35</v>
      </c>
      <c r="R801" s="21">
        <v>0.21</v>
      </c>
      <c r="S801" s="21">
        <v>15.39</v>
      </c>
      <c r="T801" s="21">
        <v>0.14000000000000001</v>
      </c>
      <c r="U801" s="20"/>
      <c r="V801" s="20">
        <f t="shared" si="37"/>
        <v>98.36999999999999</v>
      </c>
      <c r="W801" s="20"/>
      <c r="X801" s="20"/>
      <c r="Y801" s="20">
        <v>1563</v>
      </c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4"/>
      <c r="BD801" s="24"/>
      <c r="BE801" s="24"/>
      <c r="BF801" s="24"/>
      <c r="BG801" s="20"/>
      <c r="BH801" s="25"/>
      <c r="BI801" s="20"/>
    </row>
    <row r="802" spans="1:61" s="18" customFormat="1" x14ac:dyDescent="0.2">
      <c r="A802" s="18" t="s">
        <v>301</v>
      </c>
      <c r="B802" s="23" t="s">
        <v>103</v>
      </c>
      <c r="C802" s="18" t="s">
        <v>112</v>
      </c>
      <c r="D802" s="18" t="s">
        <v>112</v>
      </c>
      <c r="E802" s="18" t="s">
        <v>55</v>
      </c>
      <c r="F802" s="20">
        <v>30.861000000000001</v>
      </c>
      <c r="G802" s="20">
        <v>141.3142</v>
      </c>
      <c r="H802" s="18" t="s">
        <v>557</v>
      </c>
      <c r="I802" s="19"/>
      <c r="J802" s="21">
        <v>6.0309999999999997</v>
      </c>
      <c r="K802" s="21">
        <v>54.33</v>
      </c>
      <c r="L802" s="21">
        <v>1.88</v>
      </c>
      <c r="M802" s="21">
        <v>0.23</v>
      </c>
      <c r="N802" s="21">
        <v>10.26</v>
      </c>
      <c r="O802" s="21">
        <v>0.83</v>
      </c>
      <c r="P802" s="21">
        <v>5.04</v>
      </c>
      <c r="Q802" s="21">
        <v>10.43</v>
      </c>
      <c r="R802" s="21">
        <v>0.22</v>
      </c>
      <c r="S802" s="21">
        <v>15.03</v>
      </c>
      <c r="T802" s="21">
        <v>0.12</v>
      </c>
      <c r="U802" s="20"/>
      <c r="V802" s="20">
        <f t="shared" si="37"/>
        <v>98.37</v>
      </c>
      <c r="W802" s="20"/>
      <c r="X802" s="20"/>
      <c r="Y802" s="20">
        <v>558</v>
      </c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4"/>
      <c r="BD802" s="24"/>
      <c r="BE802" s="24"/>
      <c r="BF802" s="24"/>
      <c r="BG802" s="20"/>
      <c r="BH802" s="25"/>
      <c r="BI802" s="20"/>
    </row>
    <row r="803" spans="1:61" s="18" customFormat="1" x14ac:dyDescent="0.2">
      <c r="A803" s="18" t="s">
        <v>106</v>
      </c>
      <c r="B803" s="23" t="s">
        <v>103</v>
      </c>
      <c r="C803" s="18" t="s">
        <v>117</v>
      </c>
      <c r="D803" s="18" t="s">
        <v>117</v>
      </c>
      <c r="E803" s="26" t="s">
        <v>55</v>
      </c>
      <c r="F803" s="20">
        <v>30.861000000000001</v>
      </c>
      <c r="G803" s="20">
        <v>141.3142</v>
      </c>
      <c r="H803" s="18" t="s">
        <v>104</v>
      </c>
      <c r="I803" s="19"/>
      <c r="J803" s="21">
        <v>8.59</v>
      </c>
      <c r="K803" s="21">
        <v>52.06</v>
      </c>
      <c r="L803" s="21">
        <v>2.2000000000000002</v>
      </c>
      <c r="M803" s="21">
        <v>0.33</v>
      </c>
      <c r="N803" s="21">
        <v>13.79</v>
      </c>
      <c r="O803" s="21">
        <v>1.23</v>
      </c>
      <c r="P803" s="21">
        <v>4.91</v>
      </c>
      <c r="Q803" s="21">
        <v>9.5299999999999994</v>
      </c>
      <c r="R803" s="21">
        <v>0.23</v>
      </c>
      <c r="S803" s="21">
        <v>13.98</v>
      </c>
      <c r="T803" s="21">
        <v>0.11</v>
      </c>
      <c r="U803" s="22"/>
      <c r="V803" s="22">
        <f t="shared" si="37"/>
        <v>98.37</v>
      </c>
      <c r="W803" s="22">
        <v>1.7</v>
      </c>
      <c r="X803" s="22">
        <v>153</v>
      </c>
      <c r="Y803" s="22">
        <v>1143</v>
      </c>
      <c r="Z803" s="22">
        <v>18.100000000000001</v>
      </c>
      <c r="AA803" s="22">
        <v>7</v>
      </c>
      <c r="AB803" s="22"/>
      <c r="AC803" s="22">
        <v>4.75</v>
      </c>
      <c r="AD803" s="22">
        <v>177.2</v>
      </c>
      <c r="AE803" s="22">
        <v>22.9</v>
      </c>
      <c r="AF803" s="22">
        <v>34.5</v>
      </c>
      <c r="AG803" s="22">
        <v>0.3</v>
      </c>
      <c r="AH803" s="22">
        <v>0.49</v>
      </c>
      <c r="AI803" s="22">
        <v>71.900000000000006</v>
      </c>
      <c r="AJ803" s="22">
        <v>1.78</v>
      </c>
      <c r="AK803" s="22">
        <v>4.9400000000000004</v>
      </c>
      <c r="AL803" s="22">
        <v>0.91</v>
      </c>
      <c r="AM803" s="22">
        <v>5.52</v>
      </c>
      <c r="AN803" s="22">
        <v>2.17</v>
      </c>
      <c r="AO803" s="22">
        <v>0.79</v>
      </c>
      <c r="AP803" s="22">
        <v>3.16</v>
      </c>
      <c r="AQ803" s="22">
        <v>0.54</v>
      </c>
      <c r="AR803" s="22">
        <v>3.98</v>
      </c>
      <c r="AS803" s="22">
        <v>0.88</v>
      </c>
      <c r="AT803" s="22">
        <v>2.64</v>
      </c>
      <c r="AU803" s="22">
        <v>0.39</v>
      </c>
      <c r="AV803" s="22">
        <v>2.63</v>
      </c>
      <c r="AW803" s="22">
        <v>0.4</v>
      </c>
      <c r="AX803" s="22">
        <v>1.23</v>
      </c>
      <c r="AY803" s="22">
        <v>2.5000000000000001E-2</v>
      </c>
      <c r="AZ803" s="22">
        <v>2.84</v>
      </c>
      <c r="BA803" s="22">
        <v>0.13</v>
      </c>
      <c r="BB803" s="22">
        <v>0.1</v>
      </c>
      <c r="BC803" s="24">
        <f>AI803/BA803</f>
        <v>553.07692307692309</v>
      </c>
      <c r="BD803" s="24">
        <f>AC803/BA803</f>
        <v>36.53846153846154</v>
      </c>
      <c r="BE803" s="24">
        <f>BA803/AG803</f>
        <v>0.43333333333333335</v>
      </c>
      <c r="BF803" s="24">
        <f>AH803/AI803</f>
        <v>6.8150208623087615E-3</v>
      </c>
      <c r="BG803" s="20">
        <v>6.3</v>
      </c>
      <c r="BH803" s="25">
        <f>AJ803/AV803</f>
        <v>0.67680608365019013</v>
      </c>
      <c r="BI803" s="20">
        <f>AJ803/AN803</f>
        <v>0.82027649769585254</v>
      </c>
    </row>
    <row r="804" spans="1:61" s="18" customFormat="1" x14ac:dyDescent="0.2">
      <c r="A804" s="18" t="s">
        <v>118</v>
      </c>
      <c r="B804" s="23" t="s">
        <v>103</v>
      </c>
      <c r="C804" s="18" t="s">
        <v>117</v>
      </c>
      <c r="D804" s="18" t="s">
        <v>650</v>
      </c>
      <c r="E804" s="18" t="s">
        <v>55</v>
      </c>
      <c r="F804" s="20">
        <v>30.861000000000001</v>
      </c>
      <c r="G804" s="20">
        <v>141.3142</v>
      </c>
      <c r="H804" s="18" t="s">
        <v>558</v>
      </c>
      <c r="I804" s="19"/>
      <c r="J804" s="21">
        <v>8.5949999999999989</v>
      </c>
      <c r="K804" s="21">
        <v>52.06</v>
      </c>
      <c r="L804" s="21">
        <v>2.2000000000000002</v>
      </c>
      <c r="M804" s="21">
        <v>0.33</v>
      </c>
      <c r="N804" s="21">
        <v>13.79</v>
      </c>
      <c r="O804" s="21">
        <v>1.23</v>
      </c>
      <c r="P804" s="21">
        <v>4.91</v>
      </c>
      <c r="Q804" s="21">
        <v>9.5299999999999994</v>
      </c>
      <c r="R804" s="21">
        <v>0.23</v>
      </c>
      <c r="S804" s="21">
        <v>13.98</v>
      </c>
      <c r="T804" s="21">
        <v>0.11</v>
      </c>
      <c r="U804" s="20"/>
      <c r="V804" s="20">
        <f t="shared" si="37"/>
        <v>98.37</v>
      </c>
      <c r="W804" s="20"/>
      <c r="X804" s="20"/>
      <c r="Y804" s="20"/>
      <c r="Z804" s="20">
        <v>18</v>
      </c>
      <c r="AA804" s="20">
        <v>7</v>
      </c>
      <c r="AB804" s="20"/>
      <c r="AC804" s="20">
        <v>4.75</v>
      </c>
      <c r="AD804" s="20">
        <v>177.2</v>
      </c>
      <c r="AE804" s="20">
        <v>22.9</v>
      </c>
      <c r="AF804" s="20">
        <v>34.5</v>
      </c>
      <c r="AG804" s="20">
        <v>0.3</v>
      </c>
      <c r="AH804" s="20">
        <v>0.49</v>
      </c>
      <c r="AI804" s="20">
        <v>71.900000000000006</v>
      </c>
      <c r="AJ804" s="20">
        <v>1.78</v>
      </c>
      <c r="AK804" s="20">
        <v>4.9400000000000004</v>
      </c>
      <c r="AL804" s="20">
        <v>0.91</v>
      </c>
      <c r="AM804" s="20">
        <v>5.52</v>
      </c>
      <c r="AN804" s="20">
        <v>2.17</v>
      </c>
      <c r="AO804" s="20">
        <v>0.79</v>
      </c>
      <c r="AP804" s="20">
        <v>3.16</v>
      </c>
      <c r="AQ804" s="20">
        <v>0.54</v>
      </c>
      <c r="AR804" s="20">
        <v>3.98</v>
      </c>
      <c r="AS804" s="20">
        <v>0.88</v>
      </c>
      <c r="AT804" s="20">
        <v>2.64</v>
      </c>
      <c r="AU804" s="20">
        <v>0.39</v>
      </c>
      <c r="AV804" s="20">
        <v>2.63</v>
      </c>
      <c r="AW804" s="20">
        <v>0.4</v>
      </c>
      <c r="AX804" s="20">
        <v>1.23</v>
      </c>
      <c r="AY804" s="20">
        <v>2.5000000000000001E-2</v>
      </c>
      <c r="AZ804" s="20">
        <v>2.84</v>
      </c>
      <c r="BA804" s="20">
        <v>0.13</v>
      </c>
      <c r="BB804" s="20">
        <v>0.1</v>
      </c>
      <c r="BC804" s="24">
        <f>AI804/BA804</f>
        <v>553.07692307692309</v>
      </c>
      <c r="BD804" s="24">
        <f>AC804/BA804</f>
        <v>36.53846153846154</v>
      </c>
      <c r="BE804" s="24">
        <f>BA804/AG804</f>
        <v>0.43333333333333335</v>
      </c>
      <c r="BF804" s="24">
        <f>AH804/AI804</f>
        <v>6.8150208623087615E-3</v>
      </c>
      <c r="BG804" s="20"/>
      <c r="BH804" s="25">
        <f>AJ804/AV804</f>
        <v>0.67680608365019013</v>
      </c>
      <c r="BI804" s="20">
        <f>AJ804/AN804</f>
        <v>0.82027649769585254</v>
      </c>
    </row>
    <row r="805" spans="1:61" s="18" customFormat="1" x14ac:dyDescent="0.2">
      <c r="A805" s="18" t="s">
        <v>567</v>
      </c>
      <c r="B805" s="23" t="s">
        <v>103</v>
      </c>
      <c r="C805" s="18" t="s">
        <v>117</v>
      </c>
      <c r="D805" s="18" t="s">
        <v>729</v>
      </c>
      <c r="E805" s="18" t="s">
        <v>55</v>
      </c>
      <c r="F805" s="20">
        <v>30.861000000000001</v>
      </c>
      <c r="G805" s="20">
        <v>141.3142</v>
      </c>
      <c r="H805" s="18" t="s">
        <v>558</v>
      </c>
      <c r="I805" s="19"/>
      <c r="J805" s="21">
        <v>8.59</v>
      </c>
      <c r="K805" s="21">
        <v>52.06</v>
      </c>
      <c r="L805" s="21">
        <v>2.2000000000000002</v>
      </c>
      <c r="M805" s="21">
        <v>0.33</v>
      </c>
      <c r="N805" s="21">
        <v>13.79</v>
      </c>
      <c r="O805" s="21">
        <v>1.23</v>
      </c>
      <c r="P805" s="21">
        <v>4.91</v>
      </c>
      <c r="Q805" s="21">
        <v>9.5299999999999994</v>
      </c>
      <c r="R805" s="21">
        <v>0.23</v>
      </c>
      <c r="S805" s="21">
        <v>13.98</v>
      </c>
      <c r="T805" s="21">
        <v>0.11</v>
      </c>
      <c r="U805" s="20"/>
      <c r="V805" s="20">
        <f t="shared" si="37"/>
        <v>98.37</v>
      </c>
      <c r="W805" s="20">
        <v>1.7</v>
      </c>
      <c r="X805" s="20">
        <v>153</v>
      </c>
      <c r="Y805" s="20">
        <v>1143</v>
      </c>
      <c r="Z805" s="20">
        <v>18.100000000000001</v>
      </c>
      <c r="AA805" s="20">
        <v>7</v>
      </c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4"/>
      <c r="BD805" s="24"/>
      <c r="BE805" s="24"/>
      <c r="BF805" s="24"/>
      <c r="BG805" s="20">
        <v>6.3</v>
      </c>
      <c r="BH805" s="25"/>
      <c r="BI805" s="20"/>
    </row>
    <row r="806" spans="1:61" s="18" customFormat="1" x14ac:dyDescent="0.2">
      <c r="A806" s="18" t="s">
        <v>102</v>
      </c>
      <c r="B806" s="23" t="s">
        <v>103</v>
      </c>
      <c r="C806" s="18" t="s">
        <v>117</v>
      </c>
      <c r="D806" s="18" t="s">
        <v>117</v>
      </c>
      <c r="E806" s="18" t="s">
        <v>55</v>
      </c>
      <c r="F806" s="20">
        <v>30.861000000000001</v>
      </c>
      <c r="G806" s="20">
        <v>141.3142</v>
      </c>
      <c r="H806" s="18" t="s">
        <v>558</v>
      </c>
      <c r="I806" s="19"/>
      <c r="J806" s="21">
        <v>8.59</v>
      </c>
      <c r="K806" s="21">
        <v>52.06</v>
      </c>
      <c r="L806" s="21">
        <v>2.2000000000000002</v>
      </c>
      <c r="M806" s="21">
        <v>0.33</v>
      </c>
      <c r="N806" s="21">
        <v>13.79</v>
      </c>
      <c r="O806" s="21">
        <v>1.23</v>
      </c>
      <c r="P806" s="21">
        <v>4.91</v>
      </c>
      <c r="Q806" s="21">
        <v>9.5299999999999994</v>
      </c>
      <c r="R806" s="21">
        <v>0.23</v>
      </c>
      <c r="S806" s="21">
        <v>13.98</v>
      </c>
      <c r="T806" s="21">
        <v>0.11</v>
      </c>
      <c r="U806" s="20"/>
      <c r="V806" s="20">
        <f t="shared" si="37"/>
        <v>98.37</v>
      </c>
      <c r="W806" s="20">
        <v>1.7</v>
      </c>
      <c r="X806" s="20">
        <v>153</v>
      </c>
      <c r="Y806" s="20">
        <v>1143</v>
      </c>
      <c r="Z806" s="20">
        <v>18.100000000000001</v>
      </c>
      <c r="AA806" s="20">
        <v>7</v>
      </c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4"/>
      <c r="BD806" s="24"/>
      <c r="BE806" s="24"/>
      <c r="BF806" s="24"/>
      <c r="BG806" s="20">
        <v>6.3</v>
      </c>
      <c r="BH806" s="25"/>
      <c r="BI806" s="20"/>
    </row>
    <row r="807" spans="1:61" s="18" customFormat="1" x14ac:dyDescent="0.2">
      <c r="A807" s="18" t="s">
        <v>102</v>
      </c>
      <c r="B807" s="23" t="s">
        <v>103</v>
      </c>
      <c r="C807" s="18" t="s">
        <v>273</v>
      </c>
      <c r="D807" s="18" t="s">
        <v>273</v>
      </c>
      <c r="E807" s="26" t="s">
        <v>55</v>
      </c>
      <c r="F807" s="20">
        <v>30.861000000000001</v>
      </c>
      <c r="G807" s="20">
        <v>141.3142</v>
      </c>
      <c r="H807" s="26" t="s">
        <v>104</v>
      </c>
      <c r="I807" s="19"/>
      <c r="J807" s="21">
        <v>3.26</v>
      </c>
      <c r="K807" s="21">
        <v>55.2</v>
      </c>
      <c r="L807" s="21">
        <v>2.81</v>
      </c>
      <c r="M807" s="21">
        <v>0.37</v>
      </c>
      <c r="N807" s="21">
        <v>11.11</v>
      </c>
      <c r="O807" s="21">
        <v>0.96</v>
      </c>
      <c r="P807" s="21">
        <v>3.84</v>
      </c>
      <c r="Q807" s="21">
        <v>8.35</v>
      </c>
      <c r="R807" s="21">
        <v>0.21</v>
      </c>
      <c r="S807" s="21">
        <v>15.39</v>
      </c>
      <c r="T807" s="21">
        <v>0.14000000000000001</v>
      </c>
      <c r="U807" s="22"/>
      <c r="V807" s="22">
        <f t="shared" si="37"/>
        <v>98.38</v>
      </c>
      <c r="W807" s="22"/>
      <c r="X807" s="22">
        <v>200</v>
      </c>
      <c r="Y807" s="22">
        <v>1563</v>
      </c>
      <c r="Z807" s="22">
        <v>17</v>
      </c>
      <c r="AA807" s="22">
        <v>6.61</v>
      </c>
      <c r="AB807" s="22"/>
      <c r="AC807" s="22"/>
      <c r="AD807" s="22"/>
      <c r="AE807" s="22"/>
      <c r="AF807" s="22"/>
      <c r="AG807" s="22"/>
      <c r="AH807" s="22"/>
      <c r="AI807" s="22"/>
      <c r="AJ807" s="22"/>
      <c r="AK807" s="22"/>
      <c r="AL807" s="22"/>
      <c r="AM807" s="22"/>
      <c r="AN807" s="22"/>
      <c r="AO807" s="22"/>
      <c r="AP807" s="22"/>
      <c r="AQ807" s="22"/>
      <c r="AR807" s="22"/>
      <c r="AS807" s="22"/>
      <c r="AT807" s="22"/>
      <c r="AU807" s="22"/>
      <c r="AV807" s="22"/>
      <c r="AW807" s="22"/>
      <c r="AX807" s="22"/>
      <c r="AY807" s="22"/>
      <c r="AZ807" s="22"/>
      <c r="BA807" s="22"/>
      <c r="BB807" s="22"/>
      <c r="BC807" s="24"/>
      <c r="BD807" s="24"/>
      <c r="BE807" s="24"/>
      <c r="BF807" s="24"/>
      <c r="BG807" s="20"/>
      <c r="BH807" s="25"/>
      <c r="BI807" s="20"/>
    </row>
    <row r="808" spans="1:61" s="18" customFormat="1" x14ac:dyDescent="0.2">
      <c r="A808" s="18" t="s">
        <v>567</v>
      </c>
      <c r="B808" s="23" t="s">
        <v>103</v>
      </c>
      <c r="C808" s="18" t="s">
        <v>273</v>
      </c>
      <c r="D808" s="18" t="s">
        <v>699</v>
      </c>
      <c r="E808" s="18" t="s">
        <v>55</v>
      </c>
      <c r="F808" s="20">
        <v>30.861000000000001</v>
      </c>
      <c r="G808" s="20">
        <v>141.3142</v>
      </c>
      <c r="H808" s="18" t="s">
        <v>558</v>
      </c>
      <c r="I808" s="19"/>
      <c r="J808" s="21">
        <v>3.26</v>
      </c>
      <c r="K808" s="21">
        <v>55.2</v>
      </c>
      <c r="L808" s="21">
        <v>2.81</v>
      </c>
      <c r="M808" s="21">
        <v>0.37</v>
      </c>
      <c r="N808" s="21">
        <v>11.11</v>
      </c>
      <c r="O808" s="21">
        <v>0.96</v>
      </c>
      <c r="P808" s="21">
        <v>3.84</v>
      </c>
      <c r="Q808" s="21">
        <v>8.35</v>
      </c>
      <c r="R808" s="21">
        <v>0.21</v>
      </c>
      <c r="S808" s="21">
        <v>15.39</v>
      </c>
      <c r="T808" s="21">
        <v>0.14000000000000001</v>
      </c>
      <c r="U808" s="20"/>
      <c r="V808" s="20">
        <f t="shared" si="37"/>
        <v>98.38</v>
      </c>
      <c r="W808" s="20"/>
      <c r="X808" s="20">
        <v>200</v>
      </c>
      <c r="Y808" s="20">
        <v>1563</v>
      </c>
      <c r="Z808" s="20">
        <v>17</v>
      </c>
      <c r="AA808" s="20">
        <v>6.61</v>
      </c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4"/>
      <c r="BD808" s="24"/>
      <c r="BE808" s="24"/>
      <c r="BF808" s="24"/>
      <c r="BG808" s="20"/>
      <c r="BH808" s="25"/>
      <c r="BI808" s="20"/>
    </row>
    <row r="809" spans="1:61" s="18" customFormat="1" x14ac:dyDescent="0.2">
      <c r="A809" s="18" t="s">
        <v>102</v>
      </c>
      <c r="B809" s="23" t="s">
        <v>103</v>
      </c>
      <c r="C809" s="18" t="s">
        <v>273</v>
      </c>
      <c r="D809" s="18" t="s">
        <v>273</v>
      </c>
      <c r="E809" s="18" t="s">
        <v>55</v>
      </c>
      <c r="F809" s="20">
        <v>30.861000000000001</v>
      </c>
      <c r="G809" s="20">
        <v>141.3142</v>
      </c>
      <c r="H809" s="18" t="s">
        <v>558</v>
      </c>
      <c r="I809" s="19"/>
      <c r="J809" s="21">
        <v>3.26</v>
      </c>
      <c r="K809" s="21">
        <v>55.2</v>
      </c>
      <c r="L809" s="21">
        <v>2.81</v>
      </c>
      <c r="M809" s="21">
        <v>0.37</v>
      </c>
      <c r="N809" s="21">
        <v>11.11</v>
      </c>
      <c r="O809" s="21">
        <v>0.96</v>
      </c>
      <c r="P809" s="21">
        <v>3.84</v>
      </c>
      <c r="Q809" s="21">
        <v>8.35</v>
      </c>
      <c r="R809" s="21">
        <v>0.21</v>
      </c>
      <c r="S809" s="21">
        <v>15.39</v>
      </c>
      <c r="T809" s="21">
        <v>0.14000000000000001</v>
      </c>
      <c r="U809" s="20"/>
      <c r="V809" s="20">
        <f t="shared" si="37"/>
        <v>98.38</v>
      </c>
      <c r="W809" s="20">
        <v>1.8</v>
      </c>
      <c r="X809" s="20">
        <v>200</v>
      </c>
      <c r="Y809" s="20">
        <v>1563</v>
      </c>
      <c r="Z809" s="20">
        <v>17</v>
      </c>
      <c r="AA809" s="20">
        <v>6.61</v>
      </c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4"/>
      <c r="BD809" s="24"/>
      <c r="BE809" s="24"/>
      <c r="BF809" s="24"/>
      <c r="BG809" s="20"/>
      <c r="BH809" s="25"/>
      <c r="BI809" s="20"/>
    </row>
    <row r="810" spans="1:61" s="18" customFormat="1" x14ac:dyDescent="0.2">
      <c r="A810" s="18" t="s">
        <v>301</v>
      </c>
      <c r="B810" s="23" t="s">
        <v>103</v>
      </c>
      <c r="C810" s="18" t="s">
        <v>108</v>
      </c>
      <c r="D810" s="18" t="s">
        <v>108</v>
      </c>
      <c r="E810" s="18" t="s">
        <v>55</v>
      </c>
      <c r="F810" s="20">
        <v>30.861000000000001</v>
      </c>
      <c r="G810" s="20">
        <v>141.3142</v>
      </c>
      <c r="H810" s="18" t="s">
        <v>558</v>
      </c>
      <c r="I810" s="19"/>
      <c r="J810" s="21">
        <v>3.78</v>
      </c>
      <c r="K810" s="21">
        <v>52.01</v>
      </c>
      <c r="L810" s="21">
        <v>2.27</v>
      </c>
      <c r="M810" s="21">
        <v>0.34</v>
      </c>
      <c r="N810" s="21">
        <v>13.41</v>
      </c>
      <c r="O810" s="21">
        <v>1.25</v>
      </c>
      <c r="P810" s="21">
        <v>4.5999999999999996</v>
      </c>
      <c r="Q810" s="21">
        <v>9.34</v>
      </c>
      <c r="R810" s="21">
        <v>0.26</v>
      </c>
      <c r="S810" s="21">
        <v>14.79</v>
      </c>
      <c r="T810" s="21">
        <v>0.11</v>
      </c>
      <c r="U810" s="20"/>
      <c r="V810" s="20">
        <f t="shared" si="37"/>
        <v>98.38000000000001</v>
      </c>
      <c r="W810" s="20"/>
      <c r="X810" s="20"/>
      <c r="Y810" s="20">
        <v>1120</v>
      </c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4"/>
      <c r="BD810" s="24"/>
      <c r="BE810" s="24"/>
      <c r="BF810" s="24"/>
      <c r="BG810" s="20"/>
      <c r="BH810" s="25"/>
      <c r="BI810" s="20"/>
    </row>
    <row r="811" spans="1:61" s="18" customFormat="1" x14ac:dyDescent="0.2">
      <c r="A811" s="18" t="s">
        <v>52</v>
      </c>
      <c r="B811" s="23" t="s">
        <v>53</v>
      </c>
      <c r="C811" s="26" t="s">
        <v>263</v>
      </c>
      <c r="D811" s="18" t="s">
        <v>456</v>
      </c>
      <c r="E811" s="18" t="s">
        <v>55</v>
      </c>
      <c r="F811" s="20">
        <v>32.398000000000003</v>
      </c>
      <c r="G811" s="20">
        <v>140.3655</v>
      </c>
      <c r="H811" s="26" t="s">
        <v>104</v>
      </c>
      <c r="I811" s="23">
        <v>50.45</v>
      </c>
      <c r="J811" s="27">
        <v>0.71436679237503176</v>
      </c>
      <c r="K811" s="21">
        <v>56.49</v>
      </c>
      <c r="L811" s="21">
        <v>3.26</v>
      </c>
      <c r="M811" s="21">
        <v>0.3221</v>
      </c>
      <c r="N811" s="21">
        <v>10.09</v>
      </c>
      <c r="O811" s="21">
        <v>0.89280000000000004</v>
      </c>
      <c r="P811" s="21">
        <v>3.8</v>
      </c>
      <c r="Q811" s="21">
        <v>8.42</v>
      </c>
      <c r="R811" s="21">
        <v>0.13500000000000001</v>
      </c>
      <c r="S811" s="21">
        <v>14.93</v>
      </c>
      <c r="T811" s="21">
        <v>4.0899999999999999E-2</v>
      </c>
      <c r="U811" s="20"/>
      <c r="V811" s="20">
        <f t="shared" si="37"/>
        <v>98.380799999999994</v>
      </c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4"/>
      <c r="BD811" s="24"/>
      <c r="BE811" s="24"/>
      <c r="BF811" s="24"/>
      <c r="BG811" s="20"/>
      <c r="BH811" s="25"/>
      <c r="BI811" s="20"/>
    </row>
    <row r="812" spans="1:61" s="18" customFormat="1" x14ac:dyDescent="0.2">
      <c r="A812" s="18" t="s">
        <v>52</v>
      </c>
      <c r="B812" s="23" t="s">
        <v>53</v>
      </c>
      <c r="C812" s="26" t="s">
        <v>256</v>
      </c>
      <c r="D812" s="18" t="s">
        <v>359</v>
      </c>
      <c r="E812" s="18" t="s">
        <v>55</v>
      </c>
      <c r="F812" s="20">
        <v>32.398000000000003</v>
      </c>
      <c r="G812" s="20">
        <v>140.3655</v>
      </c>
      <c r="H812" s="26" t="s">
        <v>104</v>
      </c>
      <c r="I812" s="23">
        <v>23.19</v>
      </c>
      <c r="J812" s="27">
        <v>0.3349350547680443</v>
      </c>
      <c r="K812" s="21">
        <v>55.91</v>
      </c>
      <c r="L812" s="21">
        <v>2.94</v>
      </c>
      <c r="M812" s="21">
        <v>0.23749999999999999</v>
      </c>
      <c r="N812" s="21">
        <v>11.89</v>
      </c>
      <c r="O812" s="21">
        <v>1.0347999999999999</v>
      </c>
      <c r="P812" s="21">
        <v>3.28</v>
      </c>
      <c r="Q812" s="21">
        <v>8.2200000000000006</v>
      </c>
      <c r="R812" s="21">
        <v>0.1135</v>
      </c>
      <c r="S812" s="21">
        <v>14.7</v>
      </c>
      <c r="T812" s="21">
        <v>5.57E-2</v>
      </c>
      <c r="U812" s="20"/>
      <c r="V812" s="20">
        <f t="shared" si="37"/>
        <v>98.381500000000003</v>
      </c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4"/>
      <c r="BD812" s="24"/>
      <c r="BE812" s="24"/>
      <c r="BF812" s="24"/>
      <c r="BG812" s="20"/>
      <c r="BH812" s="25"/>
      <c r="BI812" s="20"/>
    </row>
    <row r="813" spans="1:61" s="18" customFormat="1" x14ac:dyDescent="0.2">
      <c r="A813" s="18" t="s">
        <v>301</v>
      </c>
      <c r="B813" s="23" t="s">
        <v>103</v>
      </c>
      <c r="C813" s="18" t="s">
        <v>108</v>
      </c>
      <c r="D813" s="18" t="s">
        <v>108</v>
      </c>
      <c r="E813" s="18" t="s">
        <v>55</v>
      </c>
      <c r="F813" s="20">
        <v>30.861000000000001</v>
      </c>
      <c r="G813" s="20">
        <v>141.3142</v>
      </c>
      <c r="H813" s="18" t="s">
        <v>558</v>
      </c>
      <c r="I813" s="19"/>
      <c r="J813" s="21">
        <v>3.78</v>
      </c>
      <c r="K813" s="21">
        <v>51.82</v>
      </c>
      <c r="L813" s="21">
        <v>2.27</v>
      </c>
      <c r="M813" s="21">
        <v>0.37</v>
      </c>
      <c r="N813" s="21">
        <v>13.7</v>
      </c>
      <c r="O813" s="21">
        <v>1.28</v>
      </c>
      <c r="P813" s="21">
        <v>4.6500000000000004</v>
      </c>
      <c r="Q813" s="21">
        <v>9.3000000000000007</v>
      </c>
      <c r="R813" s="21">
        <v>0.25</v>
      </c>
      <c r="S813" s="21">
        <v>14.66</v>
      </c>
      <c r="T813" s="21">
        <v>0.1</v>
      </c>
      <c r="U813" s="20"/>
      <c r="V813" s="20">
        <f t="shared" si="37"/>
        <v>98.399999999999991</v>
      </c>
      <c r="W813" s="20"/>
      <c r="X813" s="20"/>
      <c r="Y813" s="20">
        <v>1092</v>
      </c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4"/>
      <c r="BD813" s="24"/>
      <c r="BE813" s="24"/>
      <c r="BF813" s="24"/>
      <c r="BG813" s="20"/>
      <c r="BH813" s="25"/>
      <c r="BI813" s="20"/>
    </row>
    <row r="814" spans="1:61" s="18" customFormat="1" x14ac:dyDescent="0.2">
      <c r="A814" s="18" t="s">
        <v>301</v>
      </c>
      <c r="B814" s="23" t="s">
        <v>103</v>
      </c>
      <c r="C814" s="18" t="s">
        <v>117</v>
      </c>
      <c r="D814" s="18" t="s">
        <v>117</v>
      </c>
      <c r="E814" s="18" t="s">
        <v>55</v>
      </c>
      <c r="F814" s="20">
        <v>30.861000000000001</v>
      </c>
      <c r="G814" s="20">
        <v>141.3142</v>
      </c>
      <c r="H814" s="18" t="s">
        <v>558</v>
      </c>
      <c r="I814" s="19"/>
      <c r="J814" s="21">
        <v>8.5949999999999989</v>
      </c>
      <c r="K814" s="21">
        <v>52.06</v>
      </c>
      <c r="L814" s="21">
        <v>2.2000000000000002</v>
      </c>
      <c r="M814" s="21">
        <v>0.36</v>
      </c>
      <c r="N814" s="21">
        <v>13.79</v>
      </c>
      <c r="O814" s="21">
        <v>1.23</v>
      </c>
      <c r="P814" s="21">
        <v>4.91</v>
      </c>
      <c r="Q814" s="21">
        <v>9.5299999999999994</v>
      </c>
      <c r="R814" s="21">
        <v>0.23</v>
      </c>
      <c r="S814" s="21">
        <v>13.98</v>
      </c>
      <c r="T814" s="21">
        <v>0.11</v>
      </c>
      <c r="U814" s="20"/>
      <c r="V814" s="20">
        <f t="shared" si="37"/>
        <v>98.4</v>
      </c>
      <c r="W814" s="20"/>
      <c r="X814" s="20"/>
      <c r="Y814" s="20">
        <v>1143</v>
      </c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4"/>
      <c r="BD814" s="24"/>
      <c r="BE814" s="24"/>
      <c r="BF814" s="24"/>
      <c r="BG814" s="20"/>
      <c r="BH814" s="25"/>
      <c r="BI814" s="20"/>
    </row>
    <row r="815" spans="1:61" s="18" customFormat="1" x14ac:dyDescent="0.2">
      <c r="A815" s="18" t="s">
        <v>301</v>
      </c>
      <c r="B815" s="23" t="s">
        <v>103</v>
      </c>
      <c r="C815" s="18" t="s">
        <v>674</v>
      </c>
      <c r="D815" s="18" t="s">
        <v>674</v>
      </c>
      <c r="E815" s="18" t="s">
        <v>55</v>
      </c>
      <c r="F815" s="20">
        <v>30.861000000000001</v>
      </c>
      <c r="G815" s="20">
        <v>141.3142</v>
      </c>
      <c r="H815" s="18" t="s">
        <v>558</v>
      </c>
      <c r="I815" s="19"/>
      <c r="J815" s="21">
        <v>13.715</v>
      </c>
      <c r="K815" s="21">
        <v>54.95</v>
      </c>
      <c r="L815" s="21">
        <v>2.74</v>
      </c>
      <c r="M815" s="21">
        <v>0.65</v>
      </c>
      <c r="N815" s="21">
        <v>10.56</v>
      </c>
      <c r="O815" s="21">
        <v>0.92</v>
      </c>
      <c r="P815" s="21">
        <v>4.22</v>
      </c>
      <c r="Q815" s="21">
        <v>8.64</v>
      </c>
      <c r="R815" s="21">
        <v>0.19</v>
      </c>
      <c r="S815" s="21">
        <v>15.37</v>
      </c>
      <c r="T815" s="21">
        <v>0.16</v>
      </c>
      <c r="U815" s="20"/>
      <c r="V815" s="20">
        <f t="shared" si="37"/>
        <v>98.4</v>
      </c>
      <c r="W815" s="20"/>
      <c r="X815" s="20"/>
      <c r="Y815" s="20">
        <v>1655</v>
      </c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4"/>
      <c r="BD815" s="24"/>
      <c r="BE815" s="24"/>
      <c r="BF815" s="24"/>
      <c r="BG815" s="20"/>
      <c r="BH815" s="25"/>
      <c r="BI815" s="20"/>
    </row>
    <row r="816" spans="1:61" s="18" customFormat="1" x14ac:dyDescent="0.2">
      <c r="A816" s="18" t="s">
        <v>301</v>
      </c>
      <c r="B816" s="23" t="s">
        <v>103</v>
      </c>
      <c r="C816" s="18" t="s">
        <v>279</v>
      </c>
      <c r="D816" s="18" t="s">
        <v>279</v>
      </c>
      <c r="E816" s="18" t="s">
        <v>55</v>
      </c>
      <c r="F816" s="20">
        <v>30.861000000000001</v>
      </c>
      <c r="G816" s="20">
        <v>141.3142</v>
      </c>
      <c r="H816" s="18" t="s">
        <v>558</v>
      </c>
      <c r="I816" s="19"/>
      <c r="J816" s="21">
        <v>33.256999999999998</v>
      </c>
      <c r="K816" s="21">
        <v>55.37</v>
      </c>
      <c r="L816" s="21">
        <v>2.82</v>
      </c>
      <c r="M816" s="21">
        <v>0.44</v>
      </c>
      <c r="N816" s="21">
        <v>11.69</v>
      </c>
      <c r="O816" s="21">
        <v>1.01</v>
      </c>
      <c r="P816" s="21">
        <v>3.69</v>
      </c>
      <c r="Q816" s="21">
        <v>8.1199999999999992</v>
      </c>
      <c r="R816" s="21">
        <v>0.2</v>
      </c>
      <c r="S816" s="21">
        <v>14.92</v>
      </c>
      <c r="T816" s="21">
        <v>0.14000000000000001</v>
      </c>
      <c r="U816" s="20"/>
      <c r="V816" s="20">
        <f t="shared" si="37"/>
        <v>98.4</v>
      </c>
      <c r="W816" s="20"/>
      <c r="X816" s="20"/>
      <c r="Y816" s="20">
        <v>1883</v>
      </c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4"/>
      <c r="BD816" s="24"/>
      <c r="BE816" s="24"/>
      <c r="BF816" s="24"/>
      <c r="BG816" s="20"/>
      <c r="BH816" s="25"/>
      <c r="BI816" s="20"/>
    </row>
    <row r="817" spans="1:92" s="18" customFormat="1" x14ac:dyDescent="0.2">
      <c r="A817" s="18" t="s">
        <v>118</v>
      </c>
      <c r="B817" s="23" t="s">
        <v>103</v>
      </c>
      <c r="C817" s="26" t="s">
        <v>284</v>
      </c>
      <c r="D817" s="26" t="s">
        <v>284</v>
      </c>
      <c r="E817" s="26" t="s">
        <v>55</v>
      </c>
      <c r="F817" s="20">
        <v>30.861000000000001</v>
      </c>
      <c r="G817" s="20">
        <v>141.3142</v>
      </c>
      <c r="H817" s="26" t="s">
        <v>104</v>
      </c>
      <c r="I817" s="23"/>
      <c r="J817" s="27">
        <v>10.45</v>
      </c>
      <c r="K817" s="27">
        <v>55.07</v>
      </c>
      <c r="L817" s="27">
        <v>2.72</v>
      </c>
      <c r="M817" s="27">
        <v>0.24</v>
      </c>
      <c r="N817" s="27">
        <v>10.67</v>
      </c>
      <c r="O817" s="27">
        <v>1.26</v>
      </c>
      <c r="P817" s="27">
        <v>3.97</v>
      </c>
      <c r="Q817" s="27">
        <v>8.4700000000000006</v>
      </c>
      <c r="R817" s="27">
        <v>0.28000000000000003</v>
      </c>
      <c r="S817" s="27">
        <v>15.7</v>
      </c>
      <c r="T817" s="27">
        <v>0.21</v>
      </c>
      <c r="U817" s="24"/>
      <c r="V817" s="24">
        <v>98.4</v>
      </c>
      <c r="W817" s="24"/>
      <c r="X817" s="24"/>
      <c r="Y817" s="24"/>
      <c r="Z817" s="24"/>
      <c r="AA817" s="24">
        <v>5.0999999999999996</v>
      </c>
      <c r="AB817" s="24"/>
      <c r="AC817" s="24">
        <v>3.55</v>
      </c>
      <c r="AD817" s="24">
        <v>219</v>
      </c>
      <c r="AE817" s="24">
        <v>23.7</v>
      </c>
      <c r="AF817" s="24">
        <v>40.1</v>
      </c>
      <c r="AG817" s="24">
        <v>0.43</v>
      </c>
      <c r="AH817" s="24">
        <v>0.28999999999999998</v>
      </c>
      <c r="AI817" s="24">
        <v>56</v>
      </c>
      <c r="AJ817" s="24">
        <v>1.86</v>
      </c>
      <c r="AK817" s="24">
        <v>5.69</v>
      </c>
      <c r="AL817" s="24">
        <v>0.98</v>
      </c>
      <c r="AM817" s="24">
        <v>6.57</v>
      </c>
      <c r="AN817" s="24">
        <v>2.54</v>
      </c>
      <c r="AO817" s="24">
        <v>0.95</v>
      </c>
      <c r="AP817" s="24">
        <v>3.45</v>
      </c>
      <c r="AQ817" s="24">
        <v>0.62</v>
      </c>
      <c r="AR817" s="24">
        <v>3.96</v>
      </c>
      <c r="AS817" s="24">
        <v>0.94</v>
      </c>
      <c r="AT817" s="24">
        <v>2.92</v>
      </c>
      <c r="AU817" s="24">
        <v>0.4</v>
      </c>
      <c r="AV817" s="24">
        <v>3.03</v>
      </c>
      <c r="AW817" s="24">
        <v>0.47</v>
      </c>
      <c r="AX817" s="24">
        <v>1.37</v>
      </c>
      <c r="AY817" s="24">
        <v>4.7E-2</v>
      </c>
      <c r="AZ817" s="24">
        <v>1.78</v>
      </c>
      <c r="BA817" s="24">
        <v>0.17</v>
      </c>
      <c r="BB817" s="24">
        <v>0.13</v>
      </c>
      <c r="BC817" s="24">
        <f>AI817/BA817</f>
        <v>329.41176470588232</v>
      </c>
      <c r="BD817" s="24">
        <f>AC817/BA817</f>
        <v>20.882352941176467</v>
      </c>
      <c r="BE817" s="24">
        <f>BA817/AG817</f>
        <v>0.39534883720930236</v>
      </c>
      <c r="BF817" s="24">
        <f>AH817/AI817</f>
        <v>5.1785714285714282E-3</v>
      </c>
      <c r="BG817" s="25"/>
      <c r="BH817" s="25">
        <f>AJ817/AV817</f>
        <v>0.61386138613861396</v>
      </c>
      <c r="BI817" s="20">
        <f>AJ817/AN817</f>
        <v>0.73228346456692917</v>
      </c>
      <c r="BJ817" s="26"/>
      <c r="BK817" s="26"/>
      <c r="BL817" s="26"/>
      <c r="BM817" s="26"/>
      <c r="BN817" s="26"/>
      <c r="BO817" s="26"/>
      <c r="BP817" s="26"/>
      <c r="BQ817" s="26"/>
      <c r="BR817" s="26"/>
      <c r="BS817" s="26"/>
      <c r="BT817" s="26"/>
      <c r="BU817" s="26"/>
      <c r="BV817" s="26"/>
      <c r="BW817" s="26"/>
      <c r="BX817" s="26"/>
      <c r="BY817" s="26"/>
      <c r="BZ817" s="26"/>
      <c r="CA817" s="26"/>
      <c r="CB817" s="26"/>
      <c r="CC817" s="26"/>
      <c r="CD817" s="26"/>
      <c r="CE817" s="26"/>
      <c r="CF817" s="26"/>
      <c r="CG817" s="26"/>
      <c r="CH817" s="26"/>
      <c r="CI817" s="26"/>
      <c r="CJ817" s="26"/>
      <c r="CK817" s="26"/>
      <c r="CL817" s="26"/>
      <c r="CM817" s="26"/>
      <c r="CN817" s="26"/>
    </row>
    <row r="818" spans="1:92" s="18" customFormat="1" x14ac:dyDescent="0.2">
      <c r="A818" s="18" t="s">
        <v>301</v>
      </c>
      <c r="B818" s="23" t="s">
        <v>103</v>
      </c>
      <c r="C818" s="18" t="s">
        <v>665</v>
      </c>
      <c r="D818" s="18" t="s">
        <v>665</v>
      </c>
      <c r="E818" s="18" t="s">
        <v>55</v>
      </c>
      <c r="F818" s="20">
        <v>30.861000000000001</v>
      </c>
      <c r="G818" s="20">
        <v>141.3142</v>
      </c>
      <c r="H818" s="18" t="s">
        <v>558</v>
      </c>
      <c r="I818" s="19"/>
      <c r="J818" s="21">
        <v>11.513999999999999</v>
      </c>
      <c r="K818" s="21">
        <v>52.6</v>
      </c>
      <c r="L818" s="21">
        <v>2.36</v>
      </c>
      <c r="M818" s="21">
        <v>0.3</v>
      </c>
      <c r="N818" s="21">
        <v>13.13</v>
      </c>
      <c r="O818" s="21">
        <v>1.1299999999999999</v>
      </c>
      <c r="P818" s="21">
        <v>4.87</v>
      </c>
      <c r="Q818" s="21">
        <v>9.7899999999999991</v>
      </c>
      <c r="R818" s="21">
        <v>0.17</v>
      </c>
      <c r="S818" s="21">
        <v>13.9</v>
      </c>
      <c r="T818" s="21">
        <v>0.15</v>
      </c>
      <c r="U818" s="20"/>
      <c r="V818" s="20">
        <f>SUM(K818:T818)</f>
        <v>98.40000000000002</v>
      </c>
      <c r="W818" s="20"/>
      <c r="X818" s="20"/>
      <c r="Y818" s="20">
        <v>770</v>
      </c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4"/>
      <c r="BD818" s="24"/>
      <c r="BE818" s="24"/>
      <c r="BF818" s="24"/>
      <c r="BG818" s="20"/>
      <c r="BH818" s="25"/>
      <c r="BI818" s="20"/>
    </row>
    <row r="819" spans="1:92" s="18" customFormat="1" x14ac:dyDescent="0.2">
      <c r="A819" s="18" t="s">
        <v>301</v>
      </c>
      <c r="B819" s="23" t="s">
        <v>103</v>
      </c>
      <c r="C819" s="18" t="s">
        <v>689</v>
      </c>
      <c r="D819" s="18" t="s">
        <v>689</v>
      </c>
      <c r="E819" s="18" t="s">
        <v>55</v>
      </c>
      <c r="F819" s="20">
        <v>30.861000000000001</v>
      </c>
      <c r="G819" s="20">
        <v>141.3142</v>
      </c>
      <c r="H819" s="18" t="s">
        <v>558</v>
      </c>
      <c r="I819" s="19"/>
      <c r="J819" s="21">
        <v>1.9249999999999998</v>
      </c>
      <c r="K819" s="21">
        <v>55.17</v>
      </c>
      <c r="L819" s="21">
        <v>2.81</v>
      </c>
      <c r="M819" s="21">
        <v>0.41</v>
      </c>
      <c r="N819" s="21">
        <v>12.07</v>
      </c>
      <c r="O819" s="21">
        <v>1.0900000000000001</v>
      </c>
      <c r="P819" s="21">
        <v>3.72</v>
      </c>
      <c r="Q819" s="21">
        <v>8.2799999999999994</v>
      </c>
      <c r="R819" s="21">
        <v>0.2</v>
      </c>
      <c r="S819" s="21">
        <v>14.54</v>
      </c>
      <c r="T819" s="21">
        <v>0.11</v>
      </c>
      <c r="U819" s="20"/>
      <c r="V819" s="20">
        <f>SUM(K819:T819)</f>
        <v>98.40000000000002</v>
      </c>
      <c r="W819" s="20"/>
      <c r="X819" s="20"/>
      <c r="Y819" s="20">
        <v>1560</v>
      </c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4"/>
      <c r="BD819" s="24"/>
      <c r="BE819" s="24"/>
      <c r="BF819" s="24"/>
      <c r="BG819" s="20"/>
      <c r="BH819" s="25"/>
      <c r="BI819" s="20"/>
    </row>
    <row r="820" spans="1:92" s="18" customFormat="1" x14ac:dyDescent="0.2">
      <c r="A820" s="18" t="s">
        <v>52</v>
      </c>
      <c r="B820" s="23" t="s">
        <v>53</v>
      </c>
      <c r="C820" s="18" t="s">
        <v>575</v>
      </c>
      <c r="D820" s="18" t="s">
        <v>337</v>
      </c>
      <c r="E820" s="18" t="s">
        <v>55</v>
      </c>
      <c r="F820" s="20">
        <v>32.398000000000003</v>
      </c>
      <c r="G820" s="20">
        <v>140.3655</v>
      </c>
      <c r="H820" s="26" t="s">
        <v>104</v>
      </c>
      <c r="I820" s="23">
        <v>12.95</v>
      </c>
      <c r="J820" s="27">
        <v>0.2070045192278136</v>
      </c>
      <c r="K820" s="21">
        <v>51.58</v>
      </c>
      <c r="L820" s="21">
        <v>2.5299999999999998</v>
      </c>
      <c r="M820" s="21">
        <v>0.28299999999999997</v>
      </c>
      <c r="N820" s="21">
        <v>16.07</v>
      </c>
      <c r="O820" s="21">
        <v>1.4688000000000001</v>
      </c>
      <c r="P820" s="21">
        <v>4.32</v>
      </c>
      <c r="Q820" s="21">
        <v>8.81</v>
      </c>
      <c r="R820" s="21">
        <v>0.28089999999999998</v>
      </c>
      <c r="S820" s="21">
        <v>12.96</v>
      </c>
      <c r="T820" s="21">
        <v>0.1003</v>
      </c>
      <c r="U820" s="20"/>
      <c r="V820" s="20">
        <f>SUM(K820:T820)</f>
        <v>98.40300000000002</v>
      </c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4"/>
      <c r="BD820" s="24"/>
      <c r="BE820" s="24"/>
      <c r="BF820" s="24"/>
      <c r="BG820" s="20"/>
      <c r="BH820" s="25"/>
      <c r="BI820" s="20"/>
    </row>
    <row r="821" spans="1:92" s="18" customFormat="1" x14ac:dyDescent="0.2">
      <c r="A821" s="18" t="s">
        <v>52</v>
      </c>
      <c r="B821" s="23" t="s">
        <v>53</v>
      </c>
      <c r="C821" s="26" t="s">
        <v>258</v>
      </c>
      <c r="D821" s="18" t="s">
        <v>378</v>
      </c>
      <c r="E821" s="18" t="s">
        <v>55</v>
      </c>
      <c r="F821" s="20">
        <v>32.398000000000003</v>
      </c>
      <c r="G821" s="20">
        <v>140.3655</v>
      </c>
      <c r="H821" s="26" t="s">
        <v>104</v>
      </c>
      <c r="I821" s="23">
        <v>33.08</v>
      </c>
      <c r="J821" s="27">
        <v>0.45544184561010864</v>
      </c>
      <c r="K821" s="21">
        <v>51.78</v>
      </c>
      <c r="L821" s="21">
        <v>1.99</v>
      </c>
      <c r="M821" s="21">
        <v>0.2656</v>
      </c>
      <c r="N821" s="21">
        <v>13.67</v>
      </c>
      <c r="O821" s="21">
        <v>1.0367</v>
      </c>
      <c r="P821" s="21">
        <v>5.47</v>
      </c>
      <c r="Q821" s="21">
        <v>10.99</v>
      </c>
      <c r="R821" s="21">
        <v>0.2263</v>
      </c>
      <c r="S821" s="21">
        <v>12.92</v>
      </c>
      <c r="T821" s="21">
        <v>5.6899999999999999E-2</v>
      </c>
      <c r="U821" s="20"/>
      <c r="V821" s="20">
        <f>SUM(K821:T821)</f>
        <v>98.405499999999989</v>
      </c>
      <c r="W821" s="20"/>
      <c r="X821" s="20"/>
      <c r="Y821" s="20"/>
      <c r="Z821" s="20"/>
      <c r="AA821" s="20">
        <v>11.14</v>
      </c>
      <c r="AB821" s="20">
        <v>63.51</v>
      </c>
      <c r="AC821" s="20">
        <v>4.54</v>
      </c>
      <c r="AD821" s="20">
        <v>215.76</v>
      </c>
      <c r="AE821" s="20">
        <v>36.19</v>
      </c>
      <c r="AF821" s="20">
        <v>58.62</v>
      </c>
      <c r="AG821" s="20">
        <v>0.379</v>
      </c>
      <c r="AH821" s="20">
        <v>0.76</v>
      </c>
      <c r="AI821" s="20">
        <v>146.03</v>
      </c>
      <c r="AJ821" s="20">
        <v>2.41</v>
      </c>
      <c r="AK821" s="20">
        <v>7.6</v>
      </c>
      <c r="AL821" s="20">
        <v>1.4119999999999999</v>
      </c>
      <c r="AM821" s="20">
        <v>9.15</v>
      </c>
      <c r="AN821" s="20">
        <v>3.53</v>
      </c>
      <c r="AO821" s="20">
        <v>1.46</v>
      </c>
      <c r="AP821" s="20">
        <v>4.51</v>
      </c>
      <c r="AQ821" s="20">
        <v>0.96399999999999997</v>
      </c>
      <c r="AR821" s="20">
        <v>6.09</v>
      </c>
      <c r="AS821" s="20">
        <v>1.3919999999999999</v>
      </c>
      <c r="AT821" s="20">
        <v>4.03</v>
      </c>
      <c r="AU821" s="20">
        <v>0.63200000000000001</v>
      </c>
      <c r="AV821" s="20">
        <v>4.24</v>
      </c>
      <c r="AW821" s="20">
        <v>0.58699999999999997</v>
      </c>
      <c r="AX821" s="20">
        <v>2.06</v>
      </c>
      <c r="AY821" s="20">
        <v>0.129</v>
      </c>
      <c r="AZ821" s="20">
        <v>3.03</v>
      </c>
      <c r="BA821" s="20">
        <v>0.26800000000000002</v>
      </c>
      <c r="BB821" s="20">
        <v>0.16</v>
      </c>
      <c r="BC821" s="24">
        <f>AI821/BA821</f>
        <v>544.88805970149247</v>
      </c>
      <c r="BD821" s="24">
        <f>AC821/BA821</f>
        <v>16.940298507462686</v>
      </c>
      <c r="BE821" s="24">
        <f>BA821/AG821</f>
        <v>0.7071240105540898</v>
      </c>
      <c r="BF821" s="24">
        <f>AH821/AI821</f>
        <v>5.2044100527288912E-3</v>
      </c>
      <c r="BG821" s="20"/>
      <c r="BH821" s="25">
        <f>AJ821/AV821</f>
        <v>0.56839622641509435</v>
      </c>
      <c r="BI821" s="20">
        <f>AJ821/AN821</f>
        <v>0.68271954674220969</v>
      </c>
    </row>
    <row r="822" spans="1:92" s="18" customFormat="1" x14ac:dyDescent="0.2">
      <c r="A822" s="18" t="s">
        <v>242</v>
      </c>
      <c r="B822" s="23" t="s">
        <v>103</v>
      </c>
      <c r="C822" s="18" t="s">
        <v>603</v>
      </c>
      <c r="D822" s="18" t="s">
        <v>605</v>
      </c>
      <c r="E822" s="26" t="s">
        <v>55</v>
      </c>
      <c r="F822" s="20">
        <v>30.861000000000001</v>
      </c>
      <c r="G822" s="20">
        <v>141.3142</v>
      </c>
      <c r="H822" s="18" t="s">
        <v>175</v>
      </c>
      <c r="I822" s="19">
        <v>127.2</v>
      </c>
      <c r="J822" s="21">
        <v>3.9</v>
      </c>
      <c r="K822" s="21">
        <v>56.5</v>
      </c>
      <c r="L822" s="21">
        <v>2.84</v>
      </c>
      <c r="M822" s="21">
        <v>0.32</v>
      </c>
      <c r="N822" s="21">
        <v>11.57</v>
      </c>
      <c r="O822" s="21">
        <v>0.93</v>
      </c>
      <c r="P822" s="21">
        <v>3.74</v>
      </c>
      <c r="Q822" s="21">
        <v>8.77</v>
      </c>
      <c r="R822" s="21">
        <v>0.05</v>
      </c>
      <c r="S822" s="21">
        <v>15.27</v>
      </c>
      <c r="T822" s="21"/>
      <c r="U822" s="20"/>
      <c r="V822" s="20">
        <v>98.41</v>
      </c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  <c r="BC822" s="24"/>
      <c r="BD822" s="24"/>
      <c r="BE822" s="24"/>
      <c r="BF822" s="24"/>
      <c r="BG822" s="20"/>
      <c r="BH822" s="25"/>
      <c r="BI822" s="20"/>
    </row>
    <row r="823" spans="1:92" s="18" customFormat="1" x14ac:dyDescent="0.2">
      <c r="A823" s="18" t="s">
        <v>102</v>
      </c>
      <c r="B823" s="23" t="s">
        <v>103</v>
      </c>
      <c r="C823" s="18" t="s">
        <v>566</v>
      </c>
      <c r="D823" s="18" t="s">
        <v>566</v>
      </c>
      <c r="E823" s="18" t="s">
        <v>55</v>
      </c>
      <c r="F823" s="20">
        <v>30.861000000000001</v>
      </c>
      <c r="G823" s="20">
        <v>141.3142</v>
      </c>
      <c r="H823" s="18" t="s">
        <v>558</v>
      </c>
      <c r="I823" s="19"/>
      <c r="J823" s="21">
        <v>29.61</v>
      </c>
      <c r="K823" s="21">
        <v>55.37</v>
      </c>
      <c r="L823" s="21">
        <v>2.82</v>
      </c>
      <c r="M823" s="21">
        <v>0.45</v>
      </c>
      <c r="N823" s="21">
        <v>11.69</v>
      </c>
      <c r="O823" s="21">
        <v>1.01</v>
      </c>
      <c r="P823" s="21">
        <v>3.69</v>
      </c>
      <c r="Q823" s="21">
        <v>8.1199999999999992</v>
      </c>
      <c r="R823" s="21">
        <v>0.2</v>
      </c>
      <c r="S823" s="21">
        <v>14.92</v>
      </c>
      <c r="T823" s="21">
        <v>0.14000000000000001</v>
      </c>
      <c r="U823" s="20"/>
      <c r="V823" s="20">
        <f t="shared" ref="V823:V833" si="38">SUM(K823:T823)</f>
        <v>98.410000000000011</v>
      </c>
      <c r="W823" s="20">
        <v>1.8</v>
      </c>
      <c r="X823" s="20">
        <v>231</v>
      </c>
      <c r="Y823" s="20">
        <v>1883</v>
      </c>
      <c r="Z823" s="20">
        <v>23.3</v>
      </c>
      <c r="AA823" s="20">
        <v>7</v>
      </c>
      <c r="AB823" s="20"/>
      <c r="AC823" s="20"/>
      <c r="AD823" s="20"/>
      <c r="AE823" s="20"/>
      <c r="AF823" s="20"/>
      <c r="AG823" s="20"/>
      <c r="AH823" s="20"/>
      <c r="AI823" s="20"/>
      <c r="AJ823" s="20"/>
      <c r="AK823" s="20"/>
      <c r="AL823" s="20"/>
      <c r="AM823" s="20"/>
      <c r="AN823" s="20"/>
      <c r="AO823" s="20"/>
      <c r="AP823" s="20"/>
      <c r="AQ823" s="20"/>
      <c r="AR823" s="20"/>
      <c r="AS823" s="20"/>
      <c r="AT823" s="20"/>
      <c r="AU823" s="20"/>
      <c r="AV823" s="20"/>
      <c r="AW823" s="20"/>
      <c r="AX823" s="20"/>
      <c r="AY823" s="20"/>
      <c r="AZ823" s="20"/>
      <c r="BA823" s="20"/>
      <c r="BB823" s="20"/>
      <c r="BC823" s="24"/>
      <c r="BD823" s="24"/>
      <c r="BE823" s="24"/>
      <c r="BF823" s="24"/>
      <c r="BG823" s="20"/>
      <c r="BH823" s="25"/>
      <c r="BI823" s="20"/>
    </row>
    <row r="824" spans="1:92" s="18" customFormat="1" x14ac:dyDescent="0.2">
      <c r="A824" s="18" t="s">
        <v>102</v>
      </c>
      <c r="B824" s="23" t="s">
        <v>103</v>
      </c>
      <c r="C824" s="18" t="s">
        <v>279</v>
      </c>
      <c r="D824" s="18" t="s">
        <v>279</v>
      </c>
      <c r="E824" s="26" t="s">
        <v>55</v>
      </c>
      <c r="F824" s="20">
        <v>30.861000000000001</v>
      </c>
      <c r="G824" s="20">
        <v>141.3142</v>
      </c>
      <c r="H824" s="26" t="s">
        <v>104</v>
      </c>
      <c r="I824" s="19"/>
      <c r="J824" s="21">
        <v>29.6</v>
      </c>
      <c r="K824" s="21">
        <v>55.37</v>
      </c>
      <c r="L824" s="21">
        <v>2.82</v>
      </c>
      <c r="M824" s="21">
        <v>0.45</v>
      </c>
      <c r="N824" s="21">
        <v>11.69</v>
      </c>
      <c r="O824" s="21">
        <v>1.01</v>
      </c>
      <c r="P824" s="21">
        <v>3.69</v>
      </c>
      <c r="Q824" s="21">
        <v>8.1199999999999992</v>
      </c>
      <c r="R824" s="21">
        <v>0.2</v>
      </c>
      <c r="S824" s="21">
        <v>14.92</v>
      </c>
      <c r="T824" s="21">
        <v>0.14000000000000001</v>
      </c>
      <c r="U824" s="22"/>
      <c r="V824" s="22">
        <f t="shared" si="38"/>
        <v>98.410000000000011</v>
      </c>
      <c r="W824" s="22"/>
      <c r="X824" s="22">
        <v>231</v>
      </c>
      <c r="Y824" s="22">
        <v>1883</v>
      </c>
      <c r="Z824" s="22">
        <v>23.3</v>
      </c>
      <c r="AA824" s="22">
        <v>7</v>
      </c>
      <c r="AB824" s="22"/>
      <c r="AC824" s="22"/>
      <c r="AD824" s="22"/>
      <c r="AE824" s="22"/>
      <c r="AF824" s="22"/>
      <c r="AG824" s="22"/>
      <c r="AH824" s="22"/>
      <c r="AI824" s="22"/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/>
      <c r="AV824" s="22"/>
      <c r="AW824" s="22"/>
      <c r="AX824" s="22"/>
      <c r="AY824" s="22"/>
      <c r="AZ824" s="22"/>
      <c r="BA824" s="22"/>
      <c r="BB824" s="22"/>
      <c r="BC824" s="24"/>
      <c r="BD824" s="24"/>
      <c r="BE824" s="24"/>
      <c r="BF824" s="24"/>
      <c r="BG824" s="20"/>
      <c r="BH824" s="25"/>
      <c r="BI824" s="20"/>
    </row>
    <row r="825" spans="1:92" s="18" customFormat="1" x14ac:dyDescent="0.2">
      <c r="A825" s="18" t="s">
        <v>567</v>
      </c>
      <c r="B825" s="23" t="s">
        <v>103</v>
      </c>
      <c r="C825" s="18" t="s">
        <v>279</v>
      </c>
      <c r="D825" s="18" t="s">
        <v>617</v>
      </c>
      <c r="E825" s="18" t="s">
        <v>55</v>
      </c>
      <c r="F825" s="20">
        <v>30.861000000000001</v>
      </c>
      <c r="G825" s="20">
        <v>141.3142</v>
      </c>
      <c r="H825" s="18" t="s">
        <v>558</v>
      </c>
      <c r="I825" s="19"/>
      <c r="J825" s="21">
        <v>29.599999999999998</v>
      </c>
      <c r="K825" s="21">
        <v>55.37</v>
      </c>
      <c r="L825" s="21">
        <v>2.82</v>
      </c>
      <c r="M825" s="21">
        <v>0.45</v>
      </c>
      <c r="N825" s="21">
        <v>11.69</v>
      </c>
      <c r="O825" s="21">
        <v>1.01</v>
      </c>
      <c r="P825" s="21">
        <v>3.69</v>
      </c>
      <c r="Q825" s="21">
        <v>8.1199999999999992</v>
      </c>
      <c r="R825" s="21">
        <v>0.2</v>
      </c>
      <c r="S825" s="21">
        <v>14.92</v>
      </c>
      <c r="T825" s="21">
        <v>0.14000000000000001</v>
      </c>
      <c r="U825" s="20"/>
      <c r="V825" s="20">
        <f t="shared" si="38"/>
        <v>98.410000000000011</v>
      </c>
      <c r="W825" s="20"/>
      <c r="X825" s="20">
        <v>231</v>
      </c>
      <c r="Y825" s="20">
        <v>1883</v>
      </c>
      <c r="Z825" s="20">
        <v>23.3</v>
      </c>
      <c r="AA825" s="20">
        <v>7</v>
      </c>
      <c r="AB825" s="20"/>
      <c r="AC825" s="20"/>
      <c r="AD825" s="20"/>
      <c r="AE825" s="20"/>
      <c r="AF825" s="20"/>
      <c r="AG825" s="20"/>
      <c r="AH825" s="20"/>
      <c r="AI825" s="20"/>
      <c r="AJ825" s="20"/>
      <c r="AK825" s="20"/>
      <c r="AL825" s="20"/>
      <c r="AM825" s="20"/>
      <c r="AN825" s="20"/>
      <c r="AO825" s="20"/>
      <c r="AP825" s="20"/>
      <c r="AQ825" s="20"/>
      <c r="AR825" s="20"/>
      <c r="AS825" s="20"/>
      <c r="AT825" s="20"/>
      <c r="AU825" s="20"/>
      <c r="AV825" s="20"/>
      <c r="AW825" s="20"/>
      <c r="AX825" s="20"/>
      <c r="AY825" s="20"/>
      <c r="AZ825" s="20"/>
      <c r="BA825" s="20"/>
      <c r="BB825" s="20"/>
      <c r="BC825" s="24"/>
      <c r="BD825" s="24"/>
      <c r="BE825" s="24"/>
      <c r="BF825" s="24"/>
      <c r="BG825" s="20"/>
      <c r="BH825" s="25"/>
      <c r="BI825" s="20"/>
    </row>
    <row r="826" spans="1:92" s="18" customFormat="1" x14ac:dyDescent="0.2">
      <c r="A826" s="18" t="s">
        <v>52</v>
      </c>
      <c r="B826" s="23" t="s">
        <v>53</v>
      </c>
      <c r="C826" s="18" t="s">
        <v>579</v>
      </c>
      <c r="D826" s="18" t="s">
        <v>372</v>
      </c>
      <c r="E826" s="18" t="s">
        <v>55</v>
      </c>
      <c r="F826" s="20">
        <v>32.398000000000003</v>
      </c>
      <c r="G826" s="20">
        <v>140.3655</v>
      </c>
      <c r="H826" s="26" t="s">
        <v>104</v>
      </c>
      <c r="I826" s="23">
        <v>33.08</v>
      </c>
      <c r="J826" s="27">
        <v>0.45544184561010864</v>
      </c>
      <c r="K826" s="21">
        <v>54.16</v>
      </c>
      <c r="L826" s="21">
        <v>2.77</v>
      </c>
      <c r="M826" s="21">
        <v>0.31569999999999998</v>
      </c>
      <c r="N826" s="21">
        <v>14.31</v>
      </c>
      <c r="O826" s="21">
        <v>1.4092</v>
      </c>
      <c r="P826" s="21">
        <v>3.77</v>
      </c>
      <c r="Q826" s="21">
        <v>8.82</v>
      </c>
      <c r="R826" s="21">
        <v>0.29599999999999999</v>
      </c>
      <c r="S826" s="21">
        <v>12.48</v>
      </c>
      <c r="T826" s="21">
        <v>8.0699999999999994E-2</v>
      </c>
      <c r="U826" s="20"/>
      <c r="V826" s="20">
        <f t="shared" si="38"/>
        <v>98.411600000000007</v>
      </c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  <c r="AJ826" s="20"/>
      <c r="AK826" s="20"/>
      <c r="AL826" s="20"/>
      <c r="AM826" s="20"/>
      <c r="AN826" s="20"/>
      <c r="AO826" s="20"/>
      <c r="AP826" s="20"/>
      <c r="AQ826" s="20"/>
      <c r="AR826" s="20"/>
      <c r="AS826" s="20"/>
      <c r="AT826" s="20"/>
      <c r="AU826" s="20"/>
      <c r="AV826" s="20"/>
      <c r="AW826" s="20"/>
      <c r="AX826" s="20"/>
      <c r="AY826" s="20"/>
      <c r="AZ826" s="20"/>
      <c r="BA826" s="20"/>
      <c r="BB826" s="20"/>
      <c r="BC826" s="24"/>
      <c r="BD826" s="24"/>
      <c r="BE826" s="24"/>
      <c r="BF826" s="24"/>
      <c r="BG826" s="20"/>
      <c r="BH826" s="25"/>
      <c r="BI826" s="20"/>
    </row>
    <row r="827" spans="1:92" s="18" customFormat="1" x14ac:dyDescent="0.2">
      <c r="A827" s="18" t="s">
        <v>301</v>
      </c>
      <c r="B827" s="23" t="s">
        <v>103</v>
      </c>
      <c r="C827" s="18" t="s">
        <v>273</v>
      </c>
      <c r="D827" s="18" t="s">
        <v>273</v>
      </c>
      <c r="E827" s="18" t="s">
        <v>55</v>
      </c>
      <c r="F827" s="20">
        <v>30.861000000000001</v>
      </c>
      <c r="G827" s="20">
        <v>141.3142</v>
      </c>
      <c r="H827" s="18" t="s">
        <v>558</v>
      </c>
      <c r="I827" s="19"/>
      <c r="J827" s="21">
        <v>3.262</v>
      </c>
      <c r="K827" s="21">
        <v>55.3</v>
      </c>
      <c r="L827" s="21">
        <v>2.82</v>
      </c>
      <c r="M827" s="21">
        <v>0.39</v>
      </c>
      <c r="N827" s="21">
        <v>11.03</v>
      </c>
      <c r="O827" s="21">
        <v>0.96</v>
      </c>
      <c r="P827" s="21">
        <v>3.82</v>
      </c>
      <c r="Q827" s="21">
        <v>8.3800000000000008</v>
      </c>
      <c r="R827" s="21">
        <v>0.25</v>
      </c>
      <c r="S827" s="21">
        <v>15.32</v>
      </c>
      <c r="T827" s="21">
        <v>0.15</v>
      </c>
      <c r="U827" s="20"/>
      <c r="V827" s="20">
        <f t="shared" si="38"/>
        <v>98.419999999999987</v>
      </c>
      <c r="W827" s="20"/>
      <c r="X827" s="20"/>
      <c r="Y827" s="20">
        <v>1585</v>
      </c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  <c r="AJ827" s="20"/>
      <c r="AK827" s="20"/>
      <c r="AL827" s="20"/>
      <c r="AM827" s="20"/>
      <c r="AN827" s="20"/>
      <c r="AO827" s="20"/>
      <c r="AP827" s="20"/>
      <c r="AQ827" s="20"/>
      <c r="AR827" s="20"/>
      <c r="AS827" s="20"/>
      <c r="AT827" s="20"/>
      <c r="AU827" s="20"/>
      <c r="AV827" s="20"/>
      <c r="AW827" s="20"/>
      <c r="AX827" s="20"/>
      <c r="AY827" s="20"/>
      <c r="AZ827" s="20"/>
      <c r="BA827" s="20"/>
      <c r="BB827" s="20"/>
      <c r="BC827" s="24"/>
      <c r="BD827" s="24"/>
      <c r="BE827" s="24"/>
      <c r="BF827" s="24"/>
      <c r="BG827" s="20"/>
      <c r="BH827" s="25"/>
      <c r="BI827" s="20"/>
    </row>
    <row r="828" spans="1:92" s="18" customFormat="1" x14ac:dyDescent="0.2">
      <c r="A828" s="18" t="s">
        <v>301</v>
      </c>
      <c r="B828" s="23" t="s">
        <v>103</v>
      </c>
      <c r="C828" s="18" t="s">
        <v>644</v>
      </c>
      <c r="D828" s="18" t="s">
        <v>644</v>
      </c>
      <c r="E828" s="18" t="s">
        <v>55</v>
      </c>
      <c r="F828" s="20">
        <v>30.861000000000001</v>
      </c>
      <c r="G828" s="20">
        <v>141.3142</v>
      </c>
      <c r="H828" s="18" t="s">
        <v>558</v>
      </c>
      <c r="I828" s="19"/>
      <c r="J828" s="21">
        <v>7.2269999999999994</v>
      </c>
      <c r="K828" s="21">
        <v>51.11</v>
      </c>
      <c r="L828" s="21">
        <v>1.95</v>
      </c>
      <c r="M828" s="21">
        <v>0.23</v>
      </c>
      <c r="N828" s="21">
        <v>11.37</v>
      </c>
      <c r="O828" s="21">
        <v>0.81</v>
      </c>
      <c r="P828" s="21">
        <v>6.15</v>
      </c>
      <c r="Q828" s="21">
        <v>11.1</v>
      </c>
      <c r="R828" s="21">
        <v>0.25</v>
      </c>
      <c r="S828" s="21">
        <v>15.34</v>
      </c>
      <c r="T828" s="21">
        <v>0.11</v>
      </c>
      <c r="U828" s="20"/>
      <c r="V828" s="20">
        <f t="shared" si="38"/>
        <v>98.42</v>
      </c>
      <c r="W828" s="20"/>
      <c r="X828" s="20"/>
      <c r="Y828" s="20">
        <v>783</v>
      </c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  <c r="AJ828" s="20"/>
      <c r="AK828" s="20"/>
      <c r="AL828" s="20"/>
      <c r="AM828" s="20"/>
      <c r="AN828" s="20"/>
      <c r="AO828" s="20"/>
      <c r="AP828" s="20"/>
      <c r="AQ828" s="20"/>
      <c r="AR828" s="20"/>
      <c r="AS828" s="20"/>
      <c r="AT828" s="20"/>
      <c r="AU828" s="20"/>
      <c r="AV828" s="20"/>
      <c r="AW828" s="20"/>
      <c r="AX828" s="20"/>
      <c r="AY828" s="20"/>
      <c r="AZ828" s="20"/>
      <c r="BA828" s="20"/>
      <c r="BB828" s="20"/>
      <c r="BC828" s="24"/>
      <c r="BD828" s="24"/>
      <c r="BE828" s="24"/>
      <c r="BF828" s="24"/>
      <c r="BG828" s="20"/>
      <c r="BH828" s="25"/>
      <c r="BI828" s="20"/>
    </row>
    <row r="829" spans="1:92" s="18" customFormat="1" x14ac:dyDescent="0.2">
      <c r="A829" s="18" t="s">
        <v>301</v>
      </c>
      <c r="B829" s="23" t="s">
        <v>103</v>
      </c>
      <c r="C829" s="18" t="s">
        <v>674</v>
      </c>
      <c r="D829" s="18" t="s">
        <v>674</v>
      </c>
      <c r="E829" s="18" t="s">
        <v>55</v>
      </c>
      <c r="F829" s="20">
        <v>30.861000000000001</v>
      </c>
      <c r="G829" s="20">
        <v>141.3142</v>
      </c>
      <c r="H829" s="18" t="s">
        <v>558</v>
      </c>
      <c r="I829" s="19"/>
      <c r="J829" s="21">
        <v>13.715</v>
      </c>
      <c r="K829" s="21">
        <v>55.08</v>
      </c>
      <c r="L829" s="21">
        <v>2.78</v>
      </c>
      <c r="M829" s="21">
        <v>0.37</v>
      </c>
      <c r="N829" s="21">
        <v>10.9</v>
      </c>
      <c r="O829" s="21">
        <v>0.97</v>
      </c>
      <c r="P829" s="21">
        <v>4</v>
      </c>
      <c r="Q829" s="21">
        <v>8.56</v>
      </c>
      <c r="R829" s="21">
        <v>0.23</v>
      </c>
      <c r="S829" s="21">
        <v>15.38</v>
      </c>
      <c r="T829" s="21">
        <v>0.15</v>
      </c>
      <c r="U829" s="20"/>
      <c r="V829" s="20">
        <f t="shared" si="38"/>
        <v>98.42</v>
      </c>
      <c r="W829" s="20"/>
      <c r="X829" s="20"/>
      <c r="Y829" s="20">
        <v>1453</v>
      </c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  <c r="AJ829" s="20"/>
      <c r="AK829" s="20"/>
      <c r="AL829" s="20"/>
      <c r="AM829" s="20"/>
      <c r="AN829" s="20"/>
      <c r="AO829" s="20"/>
      <c r="AP829" s="20"/>
      <c r="AQ829" s="20"/>
      <c r="AR829" s="20"/>
      <c r="AS829" s="20"/>
      <c r="AT829" s="20"/>
      <c r="AU829" s="20"/>
      <c r="AV829" s="20"/>
      <c r="AW829" s="20"/>
      <c r="AX829" s="20"/>
      <c r="AY829" s="20"/>
      <c r="AZ829" s="20"/>
      <c r="BA829" s="20"/>
      <c r="BB829" s="20"/>
      <c r="BC829" s="24"/>
      <c r="BD829" s="24"/>
      <c r="BE829" s="24"/>
      <c r="BF829" s="24"/>
      <c r="BG829" s="20"/>
      <c r="BH829" s="25"/>
      <c r="BI829" s="20"/>
    </row>
    <row r="830" spans="1:92" s="18" customFormat="1" x14ac:dyDescent="0.2">
      <c r="A830" s="18" t="s">
        <v>301</v>
      </c>
      <c r="B830" s="23" t="s">
        <v>103</v>
      </c>
      <c r="C830" s="18" t="s">
        <v>628</v>
      </c>
      <c r="D830" s="18" t="s">
        <v>628</v>
      </c>
      <c r="E830" s="18" t="s">
        <v>55</v>
      </c>
      <c r="F830" s="20">
        <v>30.861000000000001</v>
      </c>
      <c r="G830" s="20">
        <v>141.3142</v>
      </c>
      <c r="H830" s="18" t="s">
        <v>558</v>
      </c>
      <c r="I830" s="19"/>
      <c r="J830" s="21">
        <v>3.4539999999999997</v>
      </c>
      <c r="K830" s="21">
        <v>56.7</v>
      </c>
      <c r="L830" s="21">
        <v>2.98</v>
      </c>
      <c r="M830" s="21">
        <v>0.46</v>
      </c>
      <c r="N830" s="21">
        <v>11.47</v>
      </c>
      <c r="O830" s="21">
        <v>0.99</v>
      </c>
      <c r="P830" s="21">
        <v>3.33</v>
      </c>
      <c r="Q830" s="21">
        <v>7.81</v>
      </c>
      <c r="R830" s="21">
        <v>0.21</v>
      </c>
      <c r="S830" s="21">
        <v>14.4</v>
      </c>
      <c r="T830" s="21">
        <v>0.08</v>
      </c>
      <c r="U830" s="20"/>
      <c r="V830" s="20">
        <f t="shared" si="38"/>
        <v>98.429999999999993</v>
      </c>
      <c r="W830" s="20"/>
      <c r="X830" s="20"/>
      <c r="Y830" s="20">
        <v>1180</v>
      </c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  <c r="AJ830" s="20"/>
      <c r="AK830" s="20"/>
      <c r="AL830" s="20"/>
      <c r="AM830" s="20"/>
      <c r="AN830" s="20"/>
      <c r="AO830" s="20"/>
      <c r="AP830" s="20"/>
      <c r="AQ830" s="20"/>
      <c r="AR830" s="20"/>
      <c r="AS830" s="20"/>
      <c r="AT830" s="20"/>
      <c r="AU830" s="20"/>
      <c r="AV830" s="20"/>
      <c r="AW830" s="20"/>
      <c r="AX830" s="20"/>
      <c r="AY830" s="20"/>
      <c r="AZ830" s="20"/>
      <c r="BA830" s="20"/>
      <c r="BB830" s="20"/>
      <c r="BC830" s="24"/>
      <c r="BD830" s="24"/>
      <c r="BE830" s="24"/>
      <c r="BF830" s="24"/>
      <c r="BG830" s="20"/>
      <c r="BH830" s="25"/>
      <c r="BI830" s="20"/>
    </row>
    <row r="831" spans="1:92" s="18" customFormat="1" x14ac:dyDescent="0.2">
      <c r="A831" s="18" t="s">
        <v>301</v>
      </c>
      <c r="B831" s="23" t="s">
        <v>103</v>
      </c>
      <c r="C831" s="18" t="s">
        <v>280</v>
      </c>
      <c r="D831" s="18" t="s">
        <v>280</v>
      </c>
      <c r="E831" s="18" t="s">
        <v>55</v>
      </c>
      <c r="F831" s="20">
        <v>30.861000000000001</v>
      </c>
      <c r="G831" s="20">
        <v>141.3142</v>
      </c>
      <c r="H831" s="18" t="s">
        <v>558</v>
      </c>
      <c r="I831" s="19"/>
      <c r="J831" s="21">
        <v>1.9379999999999999</v>
      </c>
      <c r="K831" s="21">
        <v>56.66</v>
      </c>
      <c r="L831" s="21">
        <v>2.84</v>
      </c>
      <c r="M831" s="21">
        <v>0.37</v>
      </c>
      <c r="N831" s="21">
        <v>11.14</v>
      </c>
      <c r="O831" s="21">
        <v>0.96</v>
      </c>
      <c r="P831" s="21">
        <v>3.42</v>
      </c>
      <c r="Q831" s="21">
        <v>7.98</v>
      </c>
      <c r="R831" s="21">
        <v>0.22</v>
      </c>
      <c r="S831" s="21">
        <v>14.84</v>
      </c>
      <c r="T831" s="21"/>
      <c r="U831" s="20"/>
      <c r="V831" s="20">
        <f t="shared" si="38"/>
        <v>98.429999999999993</v>
      </c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/>
      <c r="AK831" s="20"/>
      <c r="AL831" s="20"/>
      <c r="AM831" s="20"/>
      <c r="AN831" s="20"/>
      <c r="AO831" s="20"/>
      <c r="AP831" s="20"/>
      <c r="AQ831" s="20"/>
      <c r="AR831" s="20"/>
      <c r="AS831" s="20"/>
      <c r="AT831" s="20"/>
      <c r="AU831" s="20"/>
      <c r="AV831" s="20"/>
      <c r="AW831" s="20"/>
      <c r="AX831" s="20"/>
      <c r="AY831" s="20"/>
      <c r="AZ831" s="20"/>
      <c r="BA831" s="20"/>
      <c r="BB831" s="20"/>
      <c r="BC831" s="24"/>
      <c r="BD831" s="24"/>
      <c r="BE831" s="24"/>
      <c r="BF831" s="24"/>
      <c r="BG831" s="20"/>
      <c r="BH831" s="25"/>
      <c r="BI831" s="20"/>
    </row>
    <row r="832" spans="1:92" s="18" customFormat="1" x14ac:dyDescent="0.2">
      <c r="A832" s="18" t="s">
        <v>52</v>
      </c>
      <c r="B832" s="23" t="s">
        <v>53</v>
      </c>
      <c r="C832" s="26" t="s">
        <v>263</v>
      </c>
      <c r="D832" s="18" t="s">
        <v>446</v>
      </c>
      <c r="E832" s="18" t="s">
        <v>55</v>
      </c>
      <c r="F832" s="20">
        <v>32.398000000000003</v>
      </c>
      <c r="G832" s="20">
        <v>140.3655</v>
      </c>
      <c r="H832" s="26" t="s">
        <v>104</v>
      </c>
      <c r="I832" s="23">
        <v>50.45</v>
      </c>
      <c r="J832" s="27">
        <v>0.71436679237503176</v>
      </c>
      <c r="K832" s="21">
        <v>53.97</v>
      </c>
      <c r="L832" s="21">
        <v>2.81</v>
      </c>
      <c r="M832" s="21">
        <v>0.27560000000000001</v>
      </c>
      <c r="N832" s="21">
        <v>12.52</v>
      </c>
      <c r="O832" s="21">
        <v>1.1588000000000001</v>
      </c>
      <c r="P832" s="21">
        <v>5.0999999999999996</v>
      </c>
      <c r="Q832" s="21">
        <v>8.81</v>
      </c>
      <c r="R832" s="21">
        <v>0.1547</v>
      </c>
      <c r="S832" s="21">
        <v>13.55</v>
      </c>
      <c r="T832" s="21">
        <v>8.5999999999999993E-2</v>
      </c>
      <c r="U832" s="20"/>
      <c r="V832" s="20">
        <f t="shared" si="38"/>
        <v>98.435099999999991</v>
      </c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  <c r="AJ832" s="20"/>
      <c r="AK832" s="20"/>
      <c r="AL832" s="20"/>
      <c r="AM832" s="20"/>
      <c r="AN832" s="20"/>
      <c r="AO832" s="20"/>
      <c r="AP832" s="20"/>
      <c r="AQ832" s="20"/>
      <c r="AR832" s="20"/>
      <c r="AS832" s="20"/>
      <c r="AT832" s="20"/>
      <c r="AU832" s="20"/>
      <c r="AV832" s="20"/>
      <c r="AW832" s="20"/>
      <c r="AX832" s="20"/>
      <c r="AY832" s="20"/>
      <c r="AZ832" s="20"/>
      <c r="BA832" s="20"/>
      <c r="BB832" s="20"/>
      <c r="BC832" s="24"/>
      <c r="BD832" s="24"/>
      <c r="BE832" s="24"/>
      <c r="BF832" s="24"/>
      <c r="BG832" s="20"/>
      <c r="BH832" s="25"/>
      <c r="BI832" s="20"/>
    </row>
    <row r="833" spans="1:92" s="18" customFormat="1" x14ac:dyDescent="0.2">
      <c r="A833" s="18" t="s">
        <v>52</v>
      </c>
      <c r="B833" s="23" t="s">
        <v>53</v>
      </c>
      <c r="C833" s="26" t="s">
        <v>582</v>
      </c>
      <c r="D833" s="18" t="s">
        <v>513</v>
      </c>
      <c r="E833" s="18" t="s">
        <v>55</v>
      </c>
      <c r="F833" s="20">
        <v>32.398000000000003</v>
      </c>
      <c r="G833" s="20">
        <v>140.3655</v>
      </c>
      <c r="H833" s="26" t="s">
        <v>104</v>
      </c>
      <c r="I833" s="23">
        <v>56.64</v>
      </c>
      <c r="J833" s="27">
        <v>0.81580260977651431</v>
      </c>
      <c r="K833" s="21">
        <v>53.01</v>
      </c>
      <c r="L833" s="21">
        <v>2.62</v>
      </c>
      <c r="M833" s="21">
        <v>0.27410000000000001</v>
      </c>
      <c r="N833" s="21">
        <v>12.98</v>
      </c>
      <c r="O833" s="21">
        <v>1.1875</v>
      </c>
      <c r="P833" s="21">
        <v>4.88</v>
      </c>
      <c r="Q833" s="21">
        <v>9.33</v>
      </c>
      <c r="R833" s="21">
        <v>0.18990000000000001</v>
      </c>
      <c r="S833" s="21">
        <v>13.89</v>
      </c>
      <c r="T833" s="21">
        <v>7.5399999999999995E-2</v>
      </c>
      <c r="U833" s="20"/>
      <c r="V833" s="20">
        <f t="shared" si="38"/>
        <v>98.43689999999998</v>
      </c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  <c r="AJ833" s="20"/>
      <c r="AK833" s="20"/>
      <c r="AL833" s="20"/>
      <c r="AM833" s="20"/>
      <c r="AN833" s="20"/>
      <c r="AO833" s="20"/>
      <c r="AP833" s="20"/>
      <c r="AQ833" s="20"/>
      <c r="AR833" s="20"/>
      <c r="AS833" s="20"/>
      <c r="AT833" s="20"/>
      <c r="AU833" s="20"/>
      <c r="AV833" s="20"/>
      <c r="AW833" s="20"/>
      <c r="AX833" s="20"/>
      <c r="AY833" s="20"/>
      <c r="AZ833" s="20"/>
      <c r="BA833" s="20"/>
      <c r="BB833" s="20"/>
      <c r="BC833" s="24"/>
      <c r="BD833" s="24"/>
      <c r="BE833" s="24"/>
      <c r="BF833" s="24"/>
      <c r="BG833" s="20"/>
      <c r="BH833" s="25"/>
      <c r="BI833" s="20"/>
    </row>
    <row r="834" spans="1:92" s="18" customFormat="1" x14ac:dyDescent="0.2">
      <c r="A834" s="18" t="s">
        <v>242</v>
      </c>
      <c r="B834" s="19" t="s">
        <v>302</v>
      </c>
      <c r="C834" s="18" t="s">
        <v>612</v>
      </c>
      <c r="D834" s="18" t="s">
        <v>248</v>
      </c>
      <c r="E834" s="26" t="s">
        <v>55</v>
      </c>
      <c r="F834" s="20">
        <v>30.861000000000001</v>
      </c>
      <c r="G834" s="20">
        <v>141.3142</v>
      </c>
      <c r="H834" s="18" t="s">
        <v>175</v>
      </c>
      <c r="I834" s="19">
        <v>217.4</v>
      </c>
      <c r="J834" s="21">
        <v>11</v>
      </c>
      <c r="K834" s="21">
        <v>54.27</v>
      </c>
      <c r="L834" s="21">
        <v>2.67</v>
      </c>
      <c r="M834" s="21">
        <v>0.26</v>
      </c>
      <c r="N834" s="21">
        <v>13.56</v>
      </c>
      <c r="O834" s="21">
        <v>1.43</v>
      </c>
      <c r="P834" s="21">
        <v>3.94</v>
      </c>
      <c r="Q834" s="21">
        <v>9.23</v>
      </c>
      <c r="R834" s="21">
        <v>0.18</v>
      </c>
      <c r="S834" s="21">
        <v>14.46</v>
      </c>
      <c r="T834" s="21"/>
      <c r="U834" s="20"/>
      <c r="V834" s="20">
        <v>98.44</v>
      </c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  <c r="AJ834" s="20"/>
      <c r="AK834" s="20"/>
      <c r="AL834" s="20"/>
      <c r="AM834" s="20"/>
      <c r="AN834" s="20"/>
      <c r="AO834" s="20"/>
      <c r="AP834" s="20"/>
      <c r="AQ834" s="20"/>
      <c r="AR834" s="20"/>
      <c r="AS834" s="20"/>
      <c r="AT834" s="20"/>
      <c r="AU834" s="20"/>
      <c r="AV834" s="20"/>
      <c r="AW834" s="20"/>
      <c r="AX834" s="20"/>
      <c r="AY834" s="20"/>
      <c r="AZ834" s="20"/>
      <c r="BA834" s="20"/>
      <c r="BB834" s="20"/>
      <c r="BC834" s="24"/>
      <c r="BD834" s="24"/>
      <c r="BE834" s="24"/>
      <c r="BF834" s="24"/>
      <c r="BG834" s="20"/>
      <c r="BH834" s="25"/>
      <c r="BI834" s="20"/>
    </row>
    <row r="835" spans="1:92" s="18" customFormat="1" x14ac:dyDescent="0.2">
      <c r="A835" s="26" t="s">
        <v>79</v>
      </c>
      <c r="B835" s="23" t="s">
        <v>82</v>
      </c>
      <c r="C835" s="26" t="s">
        <v>288</v>
      </c>
      <c r="D835" s="26" t="s">
        <v>87</v>
      </c>
      <c r="E835" s="26" t="s">
        <v>55</v>
      </c>
      <c r="F835" s="25">
        <v>28.4</v>
      </c>
      <c r="G835" s="25">
        <v>142.6</v>
      </c>
      <c r="H835" s="26" t="s">
        <v>104</v>
      </c>
      <c r="I835" s="23">
        <v>73.41</v>
      </c>
      <c r="J835" s="27">
        <v>10.904865134865133</v>
      </c>
      <c r="K835" s="27">
        <v>54.435776425837282</v>
      </c>
      <c r="L835" s="27">
        <v>2.3408861326751929</v>
      </c>
      <c r="M835" s="27">
        <v>0.30541924667178022</v>
      </c>
      <c r="N835" s="27">
        <v>13.309132752168097</v>
      </c>
      <c r="O835" s="27">
        <v>1.2008992638759148</v>
      </c>
      <c r="P835" s="27">
        <v>4.3944379539647693</v>
      </c>
      <c r="Q835" s="27">
        <v>9.307194357497016</v>
      </c>
      <c r="R835" s="27">
        <v>0.2649900464514332</v>
      </c>
      <c r="S835" s="27">
        <v>14.357231314862551</v>
      </c>
      <c r="T835" s="27">
        <v>8.395782479091142E-2</v>
      </c>
      <c r="U835" s="24"/>
      <c r="V835" s="24">
        <v>98.447000000000017</v>
      </c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  <c r="AK835" s="24"/>
      <c r="AL835" s="24"/>
      <c r="AM835" s="24"/>
      <c r="AN835" s="24"/>
      <c r="AO835" s="24"/>
      <c r="AP835" s="24"/>
      <c r="AQ835" s="24"/>
      <c r="AR835" s="24"/>
      <c r="AS835" s="24"/>
      <c r="AT835" s="24"/>
      <c r="AU835" s="24"/>
      <c r="AV835" s="24"/>
      <c r="AW835" s="24"/>
      <c r="AX835" s="24"/>
      <c r="AY835" s="24"/>
      <c r="AZ835" s="24"/>
      <c r="BA835" s="24"/>
      <c r="BB835" s="24"/>
      <c r="BC835" s="24"/>
      <c r="BD835" s="24"/>
      <c r="BE835" s="24"/>
      <c r="BF835" s="24"/>
      <c r="BG835" s="25"/>
      <c r="BH835" s="25"/>
      <c r="BI835" s="20"/>
      <c r="BJ835" s="26"/>
      <c r="BK835" s="26"/>
      <c r="BL835" s="26"/>
      <c r="BM835" s="26"/>
      <c r="BN835" s="26"/>
      <c r="BO835" s="26"/>
      <c r="BP835" s="26"/>
      <c r="BQ835" s="26"/>
      <c r="BR835" s="26"/>
      <c r="BS835" s="26"/>
      <c r="BT835" s="26"/>
      <c r="BU835" s="26"/>
      <c r="BV835" s="26"/>
      <c r="BW835" s="26"/>
      <c r="BX835" s="26"/>
      <c r="BY835" s="26"/>
      <c r="BZ835" s="26"/>
      <c r="CA835" s="26"/>
      <c r="CB835" s="26"/>
      <c r="CC835" s="26"/>
      <c r="CD835" s="26"/>
      <c r="CE835" s="26"/>
      <c r="CF835" s="26"/>
      <c r="CG835" s="26"/>
      <c r="CH835" s="26"/>
      <c r="CI835" s="26"/>
      <c r="CJ835" s="26"/>
      <c r="CK835" s="26"/>
      <c r="CL835" s="26"/>
      <c r="CM835" s="26"/>
      <c r="CN835" s="26"/>
    </row>
    <row r="836" spans="1:92" s="18" customFormat="1" x14ac:dyDescent="0.2">
      <c r="A836" s="18" t="s">
        <v>52</v>
      </c>
      <c r="B836" s="23" t="s">
        <v>53</v>
      </c>
      <c r="C836" s="18" t="s">
        <v>584</v>
      </c>
      <c r="D836" s="18" t="s">
        <v>551</v>
      </c>
      <c r="E836" s="18" t="s">
        <v>55</v>
      </c>
      <c r="F836" s="20">
        <v>32.398000000000003</v>
      </c>
      <c r="G836" s="20">
        <v>140.3655</v>
      </c>
      <c r="H836" s="26" t="s">
        <v>104</v>
      </c>
      <c r="I836" s="23">
        <v>56.64</v>
      </c>
      <c r="J836" s="27">
        <v>0.81580260977651431</v>
      </c>
      <c r="K836" s="21">
        <v>52.98</v>
      </c>
      <c r="L836" s="21">
        <v>2.44</v>
      </c>
      <c r="M836" s="21">
        <v>0.34449999999999997</v>
      </c>
      <c r="N836" s="21">
        <v>12.95</v>
      </c>
      <c r="O836" s="21">
        <v>1.0035000000000001</v>
      </c>
      <c r="P836" s="21">
        <v>4.99</v>
      </c>
      <c r="Q836" s="21">
        <v>9.4</v>
      </c>
      <c r="R836" s="21">
        <v>0.26369999999999999</v>
      </c>
      <c r="S836" s="21">
        <v>13.98</v>
      </c>
      <c r="T836" s="21">
        <v>9.8000000000000004E-2</v>
      </c>
      <c r="U836" s="20"/>
      <c r="V836" s="20">
        <f t="shared" ref="V836:V848" si="39">SUM(K836:T836)</f>
        <v>98.449699999999993</v>
      </c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  <c r="AJ836" s="20"/>
      <c r="AK836" s="20"/>
      <c r="AL836" s="20"/>
      <c r="AM836" s="20"/>
      <c r="AN836" s="20"/>
      <c r="AO836" s="20"/>
      <c r="AP836" s="20"/>
      <c r="AQ836" s="20"/>
      <c r="AR836" s="20"/>
      <c r="AS836" s="20"/>
      <c r="AT836" s="20"/>
      <c r="AU836" s="20"/>
      <c r="AV836" s="20"/>
      <c r="AW836" s="20"/>
      <c r="AX836" s="20"/>
      <c r="AY836" s="20"/>
      <c r="AZ836" s="20"/>
      <c r="BA836" s="20"/>
      <c r="BB836" s="20"/>
      <c r="BC836" s="24"/>
      <c r="BD836" s="24"/>
      <c r="BE836" s="24"/>
      <c r="BF836" s="24"/>
      <c r="BG836" s="20"/>
      <c r="BH836" s="25"/>
      <c r="BI836" s="20"/>
    </row>
    <row r="837" spans="1:92" s="18" customFormat="1" x14ac:dyDescent="0.2">
      <c r="A837" s="18" t="s">
        <v>301</v>
      </c>
      <c r="B837" s="23" t="s">
        <v>103</v>
      </c>
      <c r="C837" s="18" t="s">
        <v>630</v>
      </c>
      <c r="D837" s="18" t="s">
        <v>630</v>
      </c>
      <c r="E837" s="18" t="s">
        <v>55</v>
      </c>
      <c r="F837" s="20">
        <v>30.861000000000001</v>
      </c>
      <c r="G837" s="20">
        <v>141.3142</v>
      </c>
      <c r="H837" s="18" t="s">
        <v>558</v>
      </c>
      <c r="I837" s="19"/>
      <c r="J837" s="21">
        <v>3.52</v>
      </c>
      <c r="K837" s="21">
        <v>54.77</v>
      </c>
      <c r="L837" s="21">
        <v>2.5099999999999998</v>
      </c>
      <c r="M837" s="21">
        <v>0.35</v>
      </c>
      <c r="N837" s="21">
        <v>11.56</v>
      </c>
      <c r="O837" s="21">
        <v>0.77</v>
      </c>
      <c r="P837" s="21">
        <v>4.47</v>
      </c>
      <c r="Q837" s="21">
        <v>9.1300000000000008</v>
      </c>
      <c r="R837" s="21">
        <v>0.28999999999999998</v>
      </c>
      <c r="S837" s="21">
        <v>14.5</v>
      </c>
      <c r="T837" s="21">
        <v>0.11</v>
      </c>
      <c r="U837" s="20"/>
      <c r="V837" s="20">
        <f t="shared" si="39"/>
        <v>98.46</v>
      </c>
      <c r="W837" s="20"/>
      <c r="X837" s="20"/>
      <c r="Y837" s="20">
        <v>1240</v>
      </c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  <c r="AJ837" s="20"/>
      <c r="AK837" s="20"/>
      <c r="AL837" s="20"/>
      <c r="AM837" s="20"/>
      <c r="AN837" s="20"/>
      <c r="AO837" s="20"/>
      <c r="AP837" s="20"/>
      <c r="AQ837" s="20"/>
      <c r="AR837" s="20"/>
      <c r="AS837" s="20"/>
      <c r="AT837" s="20"/>
      <c r="AU837" s="20"/>
      <c r="AV837" s="20"/>
      <c r="AW837" s="20"/>
      <c r="AX837" s="20"/>
      <c r="AY837" s="20"/>
      <c r="AZ837" s="20"/>
      <c r="BA837" s="20"/>
      <c r="BB837" s="20"/>
      <c r="BC837" s="24"/>
      <c r="BD837" s="24"/>
      <c r="BE837" s="24"/>
      <c r="BF837" s="24"/>
      <c r="BG837" s="20"/>
      <c r="BH837" s="25"/>
      <c r="BI837" s="20"/>
    </row>
    <row r="838" spans="1:92" s="18" customFormat="1" x14ac:dyDescent="0.2">
      <c r="A838" s="18" t="s">
        <v>52</v>
      </c>
      <c r="B838" s="23" t="s">
        <v>53</v>
      </c>
      <c r="C838" s="26" t="s">
        <v>251</v>
      </c>
      <c r="D838" s="18" t="s">
        <v>306</v>
      </c>
      <c r="E838" s="18" t="s">
        <v>55</v>
      </c>
      <c r="F838" s="20">
        <v>32.398000000000003</v>
      </c>
      <c r="G838" s="20">
        <v>140.3655</v>
      </c>
      <c r="H838" s="26" t="s">
        <v>104</v>
      </c>
      <c r="I838" s="23">
        <v>2.41</v>
      </c>
      <c r="J838" s="27">
        <v>4.3829181494661924E-2</v>
      </c>
      <c r="K838" s="21">
        <v>55.88</v>
      </c>
      <c r="L838" s="21">
        <v>2.69</v>
      </c>
      <c r="M838" s="21">
        <v>0.3992</v>
      </c>
      <c r="N838" s="21">
        <v>11.5</v>
      </c>
      <c r="O838" s="21">
        <v>0.99809999999999999</v>
      </c>
      <c r="P838" s="21">
        <v>3.16</v>
      </c>
      <c r="Q838" s="21">
        <v>8.4700000000000006</v>
      </c>
      <c r="R838" s="21">
        <v>0.23749999999999999</v>
      </c>
      <c r="S838" s="21">
        <v>15.07</v>
      </c>
      <c r="T838" s="21">
        <v>5.5800000000000002E-2</v>
      </c>
      <c r="U838" s="20"/>
      <c r="V838" s="20">
        <f t="shared" si="39"/>
        <v>98.460599999999999</v>
      </c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  <c r="AJ838" s="20"/>
      <c r="AK838" s="20"/>
      <c r="AL838" s="20"/>
      <c r="AM838" s="20"/>
      <c r="AN838" s="20"/>
      <c r="AO838" s="20"/>
      <c r="AP838" s="20"/>
      <c r="AQ838" s="20"/>
      <c r="AR838" s="20"/>
      <c r="AS838" s="20"/>
      <c r="AT838" s="20"/>
      <c r="AU838" s="20"/>
      <c r="AV838" s="20"/>
      <c r="AW838" s="20"/>
      <c r="AX838" s="20"/>
      <c r="AY838" s="20"/>
      <c r="AZ838" s="20"/>
      <c r="BA838" s="20"/>
      <c r="BB838" s="20"/>
      <c r="BC838" s="24"/>
      <c r="BD838" s="24"/>
      <c r="BE838" s="24"/>
      <c r="BF838" s="24"/>
      <c r="BG838" s="20"/>
      <c r="BH838" s="25"/>
      <c r="BI838" s="20"/>
    </row>
    <row r="839" spans="1:92" s="18" customFormat="1" x14ac:dyDescent="0.2">
      <c r="A839" s="18" t="s">
        <v>52</v>
      </c>
      <c r="B839" s="23" t="s">
        <v>53</v>
      </c>
      <c r="C839" s="18" t="s">
        <v>578</v>
      </c>
      <c r="D839" s="18" t="s">
        <v>375</v>
      </c>
      <c r="E839" s="18" t="s">
        <v>55</v>
      </c>
      <c r="F839" s="20">
        <v>32.398000000000003</v>
      </c>
      <c r="G839" s="20">
        <v>140.3655</v>
      </c>
      <c r="H839" s="26" t="s">
        <v>104</v>
      </c>
      <c r="I839" s="23"/>
      <c r="J839" s="27">
        <v>0.40207281184992238</v>
      </c>
      <c r="K839" s="21">
        <v>52.22</v>
      </c>
      <c r="L839" s="21">
        <v>1.7</v>
      </c>
      <c r="M839" s="21">
        <v>0.24099999999999999</v>
      </c>
      <c r="N839" s="21">
        <v>15.26</v>
      </c>
      <c r="O839" s="21">
        <v>0.91690000000000005</v>
      </c>
      <c r="P839" s="21">
        <v>8.68</v>
      </c>
      <c r="Q839" s="21">
        <v>8.51</v>
      </c>
      <c r="R839" s="21">
        <v>0.29630000000000001</v>
      </c>
      <c r="S839" s="21">
        <v>10.59</v>
      </c>
      <c r="T839" s="21">
        <v>5.9200000000000003E-2</v>
      </c>
      <c r="U839" s="20"/>
      <c r="V839" s="20">
        <f t="shared" si="39"/>
        <v>98.473400000000012</v>
      </c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  <c r="AJ839" s="20"/>
      <c r="AK839" s="20"/>
      <c r="AL839" s="20"/>
      <c r="AM839" s="20"/>
      <c r="AN839" s="20"/>
      <c r="AO839" s="20"/>
      <c r="AP839" s="20"/>
      <c r="AQ839" s="20"/>
      <c r="AR839" s="20"/>
      <c r="AS839" s="20"/>
      <c r="AT839" s="20"/>
      <c r="AU839" s="20"/>
      <c r="AV839" s="20"/>
      <c r="AW839" s="20"/>
      <c r="AX839" s="20"/>
      <c r="AY839" s="20"/>
      <c r="AZ839" s="20"/>
      <c r="BA839" s="20"/>
      <c r="BB839" s="20"/>
      <c r="BC839" s="24"/>
      <c r="BD839" s="24"/>
      <c r="BE839" s="24"/>
      <c r="BF839" s="24"/>
      <c r="BG839" s="20"/>
      <c r="BH839" s="25"/>
      <c r="BI839" s="20"/>
    </row>
    <row r="840" spans="1:92" s="18" customFormat="1" x14ac:dyDescent="0.2">
      <c r="A840" s="18" t="s">
        <v>301</v>
      </c>
      <c r="B840" s="23" t="s">
        <v>103</v>
      </c>
      <c r="C840" s="18" t="s">
        <v>117</v>
      </c>
      <c r="D840" s="18" t="s">
        <v>117</v>
      </c>
      <c r="E840" s="18" t="s">
        <v>55</v>
      </c>
      <c r="F840" s="20">
        <v>30.861000000000001</v>
      </c>
      <c r="G840" s="20">
        <v>141.3142</v>
      </c>
      <c r="H840" s="18" t="s">
        <v>558</v>
      </c>
      <c r="I840" s="19"/>
      <c r="J840" s="21">
        <v>8.5949999999999989</v>
      </c>
      <c r="K840" s="21">
        <v>52.14</v>
      </c>
      <c r="L840" s="21">
        <v>2.2599999999999998</v>
      </c>
      <c r="M840" s="21">
        <v>0.32</v>
      </c>
      <c r="N840" s="21">
        <v>13.51</v>
      </c>
      <c r="O840" s="21">
        <v>1.23</v>
      </c>
      <c r="P840" s="21">
        <v>4.96</v>
      </c>
      <c r="Q840" s="21">
        <v>9.49</v>
      </c>
      <c r="R840" s="21">
        <v>0.23</v>
      </c>
      <c r="S840" s="21">
        <v>14.24</v>
      </c>
      <c r="T840" s="21">
        <v>0.1</v>
      </c>
      <c r="U840" s="20"/>
      <c r="V840" s="20">
        <f t="shared" si="39"/>
        <v>98.47999999999999</v>
      </c>
      <c r="W840" s="20"/>
      <c r="X840" s="20"/>
      <c r="Y840" s="20">
        <v>1192</v>
      </c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  <c r="AJ840" s="20"/>
      <c r="AK840" s="20"/>
      <c r="AL840" s="20"/>
      <c r="AM840" s="20"/>
      <c r="AN840" s="20"/>
      <c r="AO840" s="20"/>
      <c r="AP840" s="20"/>
      <c r="AQ840" s="20"/>
      <c r="AR840" s="20"/>
      <c r="AS840" s="20"/>
      <c r="AT840" s="20"/>
      <c r="AU840" s="20"/>
      <c r="AV840" s="20"/>
      <c r="AW840" s="20"/>
      <c r="AX840" s="20"/>
      <c r="AY840" s="20"/>
      <c r="AZ840" s="20"/>
      <c r="BA840" s="20"/>
      <c r="BB840" s="20"/>
      <c r="BC840" s="24"/>
      <c r="BD840" s="24"/>
      <c r="BE840" s="24"/>
      <c r="BF840" s="24"/>
      <c r="BG840" s="20"/>
      <c r="BH840" s="25"/>
      <c r="BI840" s="20"/>
    </row>
    <row r="841" spans="1:92" s="18" customFormat="1" x14ac:dyDescent="0.2">
      <c r="A841" s="18" t="s">
        <v>301</v>
      </c>
      <c r="B841" s="23" t="s">
        <v>103</v>
      </c>
      <c r="C841" s="18" t="s">
        <v>689</v>
      </c>
      <c r="D841" s="18" t="s">
        <v>689</v>
      </c>
      <c r="E841" s="18" t="s">
        <v>55</v>
      </c>
      <c r="F841" s="20">
        <v>30.861000000000001</v>
      </c>
      <c r="G841" s="20">
        <v>141.3142</v>
      </c>
      <c r="H841" s="18" t="s">
        <v>558</v>
      </c>
      <c r="I841" s="19"/>
      <c r="J841" s="21">
        <v>1.9249999999999998</v>
      </c>
      <c r="K841" s="21">
        <v>54.32</v>
      </c>
      <c r="L841" s="21">
        <v>2.7</v>
      </c>
      <c r="M841" s="21">
        <v>0.41</v>
      </c>
      <c r="N841" s="21">
        <v>12.66</v>
      </c>
      <c r="O841" s="21">
        <v>1.1499999999999999</v>
      </c>
      <c r="P841" s="21">
        <v>3.88</v>
      </c>
      <c r="Q841" s="21">
        <v>8.49</v>
      </c>
      <c r="R841" s="21">
        <v>0.22</v>
      </c>
      <c r="S841" s="21">
        <v>14.54</v>
      </c>
      <c r="T841" s="21">
        <v>0.11</v>
      </c>
      <c r="U841" s="20"/>
      <c r="V841" s="20">
        <f t="shared" si="39"/>
        <v>98.48</v>
      </c>
      <c r="W841" s="20"/>
      <c r="X841" s="20"/>
      <c r="Y841" s="20">
        <v>1457</v>
      </c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  <c r="AJ841" s="20"/>
      <c r="AK841" s="20"/>
      <c r="AL841" s="20"/>
      <c r="AM841" s="20"/>
      <c r="AN841" s="20"/>
      <c r="AO841" s="20"/>
      <c r="AP841" s="20"/>
      <c r="AQ841" s="20"/>
      <c r="AR841" s="20"/>
      <c r="AS841" s="20"/>
      <c r="AT841" s="20"/>
      <c r="AU841" s="20"/>
      <c r="AV841" s="20"/>
      <c r="AW841" s="20"/>
      <c r="AX841" s="20"/>
      <c r="AY841" s="20"/>
      <c r="AZ841" s="20"/>
      <c r="BA841" s="20"/>
      <c r="BB841" s="20"/>
      <c r="BC841" s="24"/>
      <c r="BD841" s="24"/>
      <c r="BE841" s="24"/>
      <c r="BF841" s="24"/>
      <c r="BG841" s="20"/>
      <c r="BH841" s="25"/>
      <c r="BI841" s="20"/>
    </row>
    <row r="842" spans="1:92" s="18" customFormat="1" x14ac:dyDescent="0.2">
      <c r="A842" s="18" t="s">
        <v>52</v>
      </c>
      <c r="B842" s="23" t="s">
        <v>53</v>
      </c>
      <c r="C842" s="18" t="s">
        <v>579</v>
      </c>
      <c r="D842" s="18" t="s">
        <v>373</v>
      </c>
      <c r="E842" s="18" t="s">
        <v>55</v>
      </c>
      <c r="F842" s="20">
        <v>32.398000000000003</v>
      </c>
      <c r="G842" s="20">
        <v>140.3655</v>
      </c>
      <c r="H842" s="26" t="s">
        <v>104</v>
      </c>
      <c r="I842" s="23">
        <v>33.08</v>
      </c>
      <c r="J842" s="27">
        <v>0.45544184561010864</v>
      </c>
      <c r="K842" s="21">
        <v>51.31</v>
      </c>
      <c r="L842" s="21">
        <v>1.57</v>
      </c>
      <c r="M842" s="21">
        <v>0.15459999999999999</v>
      </c>
      <c r="N842" s="21">
        <v>9.57</v>
      </c>
      <c r="O842" s="21">
        <v>0.49559999999999998</v>
      </c>
      <c r="P842" s="21">
        <v>8.01</v>
      </c>
      <c r="Q842" s="21">
        <v>13.55</v>
      </c>
      <c r="R842" s="21">
        <v>0.16120000000000001</v>
      </c>
      <c r="S842" s="21">
        <v>13.62</v>
      </c>
      <c r="T842" s="21">
        <v>4.2799999999999998E-2</v>
      </c>
      <c r="U842" s="20"/>
      <c r="V842" s="20">
        <f t="shared" si="39"/>
        <v>98.484200000000001</v>
      </c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  <c r="AJ842" s="20"/>
      <c r="AK842" s="20"/>
      <c r="AL842" s="20"/>
      <c r="AM842" s="20"/>
      <c r="AN842" s="20"/>
      <c r="AO842" s="20"/>
      <c r="AP842" s="20"/>
      <c r="AQ842" s="20"/>
      <c r="AR842" s="20"/>
      <c r="AS842" s="20"/>
      <c r="AT842" s="20"/>
      <c r="AU842" s="20"/>
      <c r="AV842" s="20"/>
      <c r="AW842" s="20"/>
      <c r="AX842" s="20"/>
      <c r="AY842" s="20"/>
      <c r="AZ842" s="20"/>
      <c r="BA842" s="20"/>
      <c r="BB842" s="20"/>
      <c r="BC842" s="24"/>
      <c r="BD842" s="24"/>
      <c r="BE842" s="24"/>
      <c r="BF842" s="24"/>
      <c r="BG842" s="20"/>
      <c r="BH842" s="25"/>
      <c r="BI842" s="20"/>
    </row>
    <row r="843" spans="1:92" s="18" customFormat="1" x14ac:dyDescent="0.2">
      <c r="A843" s="18" t="s">
        <v>301</v>
      </c>
      <c r="B843" s="23" t="s">
        <v>103</v>
      </c>
      <c r="C843" s="18" t="s">
        <v>689</v>
      </c>
      <c r="D843" s="18" t="s">
        <v>689</v>
      </c>
      <c r="E843" s="18" t="s">
        <v>55</v>
      </c>
      <c r="F843" s="20">
        <v>30.861000000000001</v>
      </c>
      <c r="G843" s="20">
        <v>141.3142</v>
      </c>
      <c r="H843" s="18" t="s">
        <v>558</v>
      </c>
      <c r="I843" s="19"/>
      <c r="J843" s="21">
        <v>1.9249999999999998</v>
      </c>
      <c r="K843" s="21">
        <v>54.08</v>
      </c>
      <c r="L843" s="21">
        <v>2.71</v>
      </c>
      <c r="M843" s="21">
        <v>0.43</v>
      </c>
      <c r="N843" s="21">
        <v>12.8</v>
      </c>
      <c r="O843" s="21">
        <v>1.18</v>
      </c>
      <c r="P843" s="21">
        <v>3.95</v>
      </c>
      <c r="Q843" s="21">
        <v>8.48</v>
      </c>
      <c r="R843" s="21">
        <v>0.23</v>
      </c>
      <c r="S843" s="21">
        <v>14.51</v>
      </c>
      <c r="T843" s="21">
        <v>0.12</v>
      </c>
      <c r="U843" s="20"/>
      <c r="V843" s="20">
        <f t="shared" si="39"/>
        <v>98.490000000000023</v>
      </c>
      <c r="W843" s="20"/>
      <c r="X843" s="20"/>
      <c r="Y843" s="20">
        <v>1398</v>
      </c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  <c r="AJ843" s="20"/>
      <c r="AK843" s="20"/>
      <c r="AL843" s="20"/>
      <c r="AM843" s="20"/>
      <c r="AN843" s="20"/>
      <c r="AO843" s="20"/>
      <c r="AP843" s="20"/>
      <c r="AQ843" s="20"/>
      <c r="AR843" s="20"/>
      <c r="AS843" s="20"/>
      <c r="AT843" s="20"/>
      <c r="AU843" s="20"/>
      <c r="AV843" s="20"/>
      <c r="AW843" s="20"/>
      <c r="AX843" s="20"/>
      <c r="AY843" s="20"/>
      <c r="AZ843" s="20"/>
      <c r="BA843" s="20"/>
      <c r="BB843" s="20"/>
      <c r="BC843" s="24"/>
      <c r="BD843" s="24"/>
      <c r="BE843" s="24"/>
      <c r="BF843" s="24"/>
      <c r="BG843" s="20"/>
      <c r="BH843" s="25"/>
      <c r="BI843" s="20"/>
    </row>
    <row r="844" spans="1:92" s="18" customFormat="1" x14ac:dyDescent="0.2">
      <c r="A844" s="18" t="s">
        <v>52</v>
      </c>
      <c r="B844" s="23" t="s">
        <v>53</v>
      </c>
      <c r="C844" s="26" t="s">
        <v>258</v>
      </c>
      <c r="D844" s="18" t="s">
        <v>380</v>
      </c>
      <c r="E844" s="18" t="s">
        <v>55</v>
      </c>
      <c r="F844" s="20">
        <v>32.398000000000003</v>
      </c>
      <c r="G844" s="20">
        <v>140.3655</v>
      </c>
      <c r="H844" s="26" t="s">
        <v>104</v>
      </c>
      <c r="I844" s="23">
        <v>33.08</v>
      </c>
      <c r="J844" s="27">
        <v>0.45544184561010864</v>
      </c>
      <c r="K844" s="21">
        <v>51.69</v>
      </c>
      <c r="L844" s="21">
        <v>1.92</v>
      </c>
      <c r="M844" s="21">
        <v>0.29959999999999998</v>
      </c>
      <c r="N844" s="21">
        <v>13.81</v>
      </c>
      <c r="O844" s="21">
        <v>1.1519999999999999</v>
      </c>
      <c r="P844" s="21">
        <v>5.77</v>
      </c>
      <c r="Q844" s="21">
        <v>10.72</v>
      </c>
      <c r="R844" s="21">
        <v>0.27689999999999998</v>
      </c>
      <c r="S844" s="21">
        <v>12.8</v>
      </c>
      <c r="T844" s="21">
        <v>6.0100000000000001E-2</v>
      </c>
      <c r="U844" s="20"/>
      <c r="V844" s="20">
        <f t="shared" si="39"/>
        <v>98.498599999999996</v>
      </c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  <c r="AJ844" s="20"/>
      <c r="AK844" s="20"/>
      <c r="AL844" s="20"/>
      <c r="AM844" s="20"/>
      <c r="AN844" s="20"/>
      <c r="AO844" s="20"/>
      <c r="AP844" s="20"/>
      <c r="AQ844" s="20"/>
      <c r="AR844" s="20"/>
      <c r="AS844" s="20"/>
      <c r="AT844" s="20"/>
      <c r="AU844" s="20"/>
      <c r="AV844" s="20"/>
      <c r="AW844" s="20"/>
      <c r="AX844" s="20"/>
      <c r="AY844" s="20"/>
      <c r="AZ844" s="20"/>
      <c r="BA844" s="20"/>
      <c r="BB844" s="20"/>
      <c r="BC844" s="24"/>
      <c r="BD844" s="24"/>
      <c r="BE844" s="24"/>
      <c r="BF844" s="24"/>
      <c r="BG844" s="20"/>
      <c r="BH844" s="25"/>
      <c r="BI844" s="20"/>
    </row>
    <row r="845" spans="1:92" s="18" customFormat="1" x14ac:dyDescent="0.2">
      <c r="A845" s="18" t="s">
        <v>301</v>
      </c>
      <c r="B845" s="23" t="s">
        <v>103</v>
      </c>
      <c r="C845" s="18" t="s">
        <v>637</v>
      </c>
      <c r="D845" s="18" t="s">
        <v>637</v>
      </c>
      <c r="E845" s="18" t="s">
        <v>55</v>
      </c>
      <c r="F845" s="20">
        <v>30.861000000000001</v>
      </c>
      <c r="G845" s="20">
        <v>141.3142</v>
      </c>
      <c r="H845" s="18" t="s">
        <v>558</v>
      </c>
      <c r="I845" s="19"/>
      <c r="J845" s="21">
        <v>4.8540000000000001</v>
      </c>
      <c r="K845" s="21">
        <v>56</v>
      </c>
      <c r="L845" s="21">
        <v>2.75</v>
      </c>
      <c r="M845" s="21">
        <v>0.33</v>
      </c>
      <c r="N845" s="21">
        <v>11.63</v>
      </c>
      <c r="O845" s="21">
        <v>1.08</v>
      </c>
      <c r="P845" s="21">
        <v>3.56</v>
      </c>
      <c r="Q845" s="21">
        <v>8.14</v>
      </c>
      <c r="R845" s="21">
        <v>0.2</v>
      </c>
      <c r="S845" s="21">
        <v>14.81</v>
      </c>
      <c r="T845" s="21"/>
      <c r="U845" s="20"/>
      <c r="V845" s="20">
        <f t="shared" si="39"/>
        <v>98.5</v>
      </c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  <c r="AJ845" s="20"/>
      <c r="AK845" s="20"/>
      <c r="AL845" s="20"/>
      <c r="AM845" s="20"/>
      <c r="AN845" s="20"/>
      <c r="AO845" s="20"/>
      <c r="AP845" s="20"/>
      <c r="AQ845" s="20"/>
      <c r="AR845" s="20"/>
      <c r="AS845" s="20"/>
      <c r="AT845" s="20"/>
      <c r="AU845" s="20"/>
      <c r="AV845" s="20"/>
      <c r="AW845" s="20"/>
      <c r="AX845" s="20"/>
      <c r="AY845" s="20"/>
      <c r="AZ845" s="20"/>
      <c r="BA845" s="20"/>
      <c r="BB845" s="20"/>
      <c r="BC845" s="24"/>
      <c r="BD845" s="24"/>
      <c r="BE845" s="24"/>
      <c r="BF845" s="24"/>
      <c r="BG845" s="20"/>
      <c r="BH845" s="25"/>
      <c r="BI845" s="20"/>
    </row>
    <row r="846" spans="1:92" s="18" customFormat="1" x14ac:dyDescent="0.2">
      <c r="A846" s="18" t="s">
        <v>301</v>
      </c>
      <c r="B846" s="23" t="s">
        <v>103</v>
      </c>
      <c r="C846" s="18" t="s">
        <v>279</v>
      </c>
      <c r="D846" s="18" t="s">
        <v>279</v>
      </c>
      <c r="E846" s="18" t="s">
        <v>55</v>
      </c>
      <c r="F846" s="20">
        <v>30.861000000000001</v>
      </c>
      <c r="G846" s="20">
        <v>141.3142</v>
      </c>
      <c r="H846" s="18" t="s">
        <v>558</v>
      </c>
      <c r="I846" s="19"/>
      <c r="J846" s="21">
        <v>33.256999999999998</v>
      </c>
      <c r="K846" s="21">
        <v>52.16</v>
      </c>
      <c r="L846" s="21">
        <v>2.2599999999999998</v>
      </c>
      <c r="M846" s="21">
        <v>0.34</v>
      </c>
      <c r="N846" s="21">
        <v>13.56</v>
      </c>
      <c r="O846" s="21">
        <v>1.26</v>
      </c>
      <c r="P846" s="21">
        <v>4.53</v>
      </c>
      <c r="Q846" s="21">
        <v>9.3000000000000007</v>
      </c>
      <c r="R846" s="21">
        <v>0.23</v>
      </c>
      <c r="S846" s="21">
        <v>14.72</v>
      </c>
      <c r="T846" s="21">
        <v>0.14000000000000001</v>
      </c>
      <c r="U846" s="20"/>
      <c r="V846" s="20">
        <f t="shared" si="39"/>
        <v>98.5</v>
      </c>
      <c r="W846" s="20"/>
      <c r="X846" s="20"/>
      <c r="Y846" s="20">
        <v>1173</v>
      </c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  <c r="AJ846" s="20"/>
      <c r="AK846" s="20"/>
      <c r="AL846" s="20"/>
      <c r="AM846" s="20"/>
      <c r="AN846" s="20"/>
      <c r="AO846" s="20"/>
      <c r="AP846" s="20"/>
      <c r="AQ846" s="20"/>
      <c r="AR846" s="20"/>
      <c r="AS846" s="20"/>
      <c r="AT846" s="20"/>
      <c r="AU846" s="20"/>
      <c r="AV846" s="20"/>
      <c r="AW846" s="20"/>
      <c r="AX846" s="20"/>
      <c r="AY846" s="20"/>
      <c r="AZ846" s="20"/>
      <c r="BA846" s="20"/>
      <c r="BB846" s="20"/>
      <c r="BC846" s="24"/>
      <c r="BD846" s="24"/>
      <c r="BE846" s="24"/>
      <c r="BF846" s="24"/>
      <c r="BG846" s="20"/>
      <c r="BH846" s="25"/>
      <c r="BI846" s="20"/>
    </row>
    <row r="847" spans="1:92" s="18" customFormat="1" x14ac:dyDescent="0.2">
      <c r="A847" s="18" t="s">
        <v>301</v>
      </c>
      <c r="B847" s="23" t="s">
        <v>103</v>
      </c>
      <c r="C847" s="18" t="s">
        <v>112</v>
      </c>
      <c r="D847" s="18" t="s">
        <v>112</v>
      </c>
      <c r="E847" s="18" t="s">
        <v>55</v>
      </c>
      <c r="F847" s="20">
        <v>30.861000000000001</v>
      </c>
      <c r="G847" s="20">
        <v>141.3142</v>
      </c>
      <c r="H847" s="18" t="s">
        <v>558</v>
      </c>
      <c r="I847" s="19"/>
      <c r="J847" s="21">
        <v>6.0309999999999997</v>
      </c>
      <c r="K847" s="21">
        <v>55.56</v>
      </c>
      <c r="L847" s="21">
        <v>2.69</v>
      </c>
      <c r="M847" s="21">
        <v>0.39</v>
      </c>
      <c r="N847" s="21">
        <v>12.36</v>
      </c>
      <c r="O847" s="21">
        <v>0.94</v>
      </c>
      <c r="P847" s="21">
        <v>3.75</v>
      </c>
      <c r="Q847" s="21">
        <v>8.5</v>
      </c>
      <c r="R847" s="21">
        <v>0.28999999999999998</v>
      </c>
      <c r="S847" s="21">
        <v>13.9</v>
      </c>
      <c r="T847" s="21">
        <v>0.12</v>
      </c>
      <c r="U847" s="20"/>
      <c r="V847" s="20">
        <f t="shared" si="39"/>
        <v>98.500000000000014</v>
      </c>
      <c r="W847" s="20"/>
      <c r="X847" s="20"/>
      <c r="Y847" s="20">
        <v>1100</v>
      </c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/>
      <c r="AK847" s="20"/>
      <c r="AL847" s="20"/>
      <c r="AM847" s="20"/>
      <c r="AN847" s="20"/>
      <c r="AO847" s="20"/>
      <c r="AP847" s="20"/>
      <c r="AQ847" s="20"/>
      <c r="AR847" s="20"/>
      <c r="AS847" s="20"/>
      <c r="AT847" s="20"/>
      <c r="AU847" s="20"/>
      <c r="AV847" s="20"/>
      <c r="AW847" s="20"/>
      <c r="AX847" s="20"/>
      <c r="AY847" s="20"/>
      <c r="AZ847" s="20"/>
      <c r="BA847" s="20"/>
      <c r="BB847" s="20"/>
      <c r="BC847" s="24"/>
      <c r="BD847" s="24"/>
      <c r="BE847" s="24"/>
      <c r="BF847" s="24"/>
      <c r="BG847" s="20"/>
      <c r="BH847" s="25"/>
      <c r="BI847" s="20"/>
    </row>
    <row r="848" spans="1:92" s="18" customFormat="1" x14ac:dyDescent="0.2">
      <c r="A848" s="18" t="s">
        <v>52</v>
      </c>
      <c r="B848" s="23" t="s">
        <v>53</v>
      </c>
      <c r="C848" s="26" t="s">
        <v>260</v>
      </c>
      <c r="D848" s="18" t="s">
        <v>403</v>
      </c>
      <c r="E848" s="18" t="s">
        <v>55</v>
      </c>
      <c r="F848" s="20">
        <v>32.398000000000003</v>
      </c>
      <c r="G848" s="20">
        <v>140.3655</v>
      </c>
      <c r="H848" s="26" t="s">
        <v>104</v>
      </c>
      <c r="I848" s="23">
        <v>39.07</v>
      </c>
      <c r="J848" s="27">
        <v>0.52842826392597986</v>
      </c>
      <c r="K848" s="21">
        <v>53.94</v>
      </c>
      <c r="L848" s="21">
        <v>2.12</v>
      </c>
      <c r="M848" s="21">
        <v>0.25869999999999999</v>
      </c>
      <c r="N848" s="21">
        <v>13.08</v>
      </c>
      <c r="O848" s="21">
        <v>1.0936999999999999</v>
      </c>
      <c r="P848" s="21">
        <v>4.1100000000000003</v>
      </c>
      <c r="Q848" s="21">
        <v>9.5</v>
      </c>
      <c r="R848" s="21">
        <v>0.1908</v>
      </c>
      <c r="S848" s="21">
        <v>14.14</v>
      </c>
      <c r="T848" s="21">
        <v>6.9599999999999995E-2</v>
      </c>
      <c r="U848" s="20"/>
      <c r="V848" s="20">
        <f t="shared" si="39"/>
        <v>98.502799999999979</v>
      </c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/>
      <c r="AK848" s="20"/>
      <c r="AL848" s="20"/>
      <c r="AM848" s="20"/>
      <c r="AN848" s="20"/>
      <c r="AO848" s="20"/>
      <c r="AP848" s="20"/>
      <c r="AQ848" s="20"/>
      <c r="AR848" s="20"/>
      <c r="AS848" s="20"/>
      <c r="AT848" s="20"/>
      <c r="AU848" s="20"/>
      <c r="AV848" s="20"/>
      <c r="AW848" s="20"/>
      <c r="AX848" s="20"/>
      <c r="AY848" s="20"/>
      <c r="AZ848" s="20"/>
      <c r="BA848" s="20"/>
      <c r="BB848" s="20"/>
      <c r="BC848" s="24"/>
      <c r="BD848" s="24"/>
      <c r="BE848" s="24"/>
      <c r="BF848" s="24"/>
      <c r="BG848" s="20"/>
      <c r="BH848" s="25"/>
      <c r="BI848" s="20"/>
    </row>
    <row r="849" spans="1:92" s="18" customFormat="1" x14ac:dyDescent="0.2">
      <c r="A849" s="26" t="s">
        <v>79</v>
      </c>
      <c r="B849" s="23" t="s">
        <v>82</v>
      </c>
      <c r="C849" s="26" t="s">
        <v>590</v>
      </c>
      <c r="D849" s="26" t="s">
        <v>84</v>
      </c>
      <c r="E849" s="26" t="s">
        <v>55</v>
      </c>
      <c r="F849" s="25">
        <v>28.4</v>
      </c>
      <c r="G849" s="25">
        <v>142.6</v>
      </c>
      <c r="H849" s="26" t="s">
        <v>104</v>
      </c>
      <c r="I849" s="23">
        <v>35.270000000000003</v>
      </c>
      <c r="J849" s="27">
        <v>3.4772793053545596</v>
      </c>
      <c r="K849" s="27">
        <v>54.455934114697428</v>
      </c>
      <c r="L849" s="27">
        <v>2.3423740201822514</v>
      </c>
      <c r="M849" s="27">
        <v>0.3068472055591473</v>
      </c>
      <c r="N849" s="27">
        <v>11.771311280917883</v>
      </c>
      <c r="O849" s="27">
        <v>0.92696032272855389</v>
      </c>
      <c r="P849" s="27">
        <v>4.6845086599850951</v>
      </c>
      <c r="Q849" s="27">
        <v>9.9160615590344587</v>
      </c>
      <c r="R849" s="27">
        <v>0.22044124300262746</v>
      </c>
      <c r="S849" s="27">
        <v>15.324419113670432</v>
      </c>
      <c r="T849" s="27">
        <v>5.1068492342242089E-2</v>
      </c>
      <c r="U849" s="24"/>
      <c r="V849" s="24">
        <v>98.508109090909088</v>
      </c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  <c r="AK849" s="24"/>
      <c r="AL849" s="24"/>
      <c r="AM849" s="24"/>
      <c r="AN849" s="24"/>
      <c r="AO849" s="24"/>
      <c r="AP849" s="24"/>
      <c r="AQ849" s="24"/>
      <c r="AR849" s="24"/>
      <c r="AS849" s="24"/>
      <c r="AT849" s="24"/>
      <c r="AU849" s="24"/>
      <c r="AV849" s="24"/>
      <c r="AW849" s="24"/>
      <c r="AX849" s="24"/>
      <c r="AY849" s="24"/>
      <c r="AZ849" s="24"/>
      <c r="BA849" s="24"/>
      <c r="BB849" s="24"/>
      <c r="BC849" s="24"/>
      <c r="BD849" s="24"/>
      <c r="BE849" s="24"/>
      <c r="BF849" s="24"/>
      <c r="BG849" s="25"/>
      <c r="BH849" s="25"/>
      <c r="BI849" s="20"/>
      <c r="BJ849" s="26"/>
      <c r="BK849" s="26"/>
      <c r="BL849" s="26"/>
      <c r="BM849" s="26"/>
      <c r="BN849" s="26"/>
      <c r="BO849" s="26"/>
      <c r="BP849" s="26"/>
      <c r="BQ849" s="26"/>
      <c r="BR849" s="26"/>
      <c r="BS849" s="26"/>
      <c r="BT849" s="26"/>
      <c r="BU849" s="26"/>
      <c r="BV849" s="26"/>
      <c r="BW849" s="26"/>
      <c r="BX849" s="26"/>
      <c r="BY849" s="26"/>
      <c r="BZ849" s="26"/>
      <c r="CA849" s="26"/>
      <c r="CB849" s="26"/>
      <c r="CC849" s="26"/>
      <c r="CD849" s="26"/>
      <c r="CE849" s="26"/>
      <c r="CF849" s="26"/>
      <c r="CG849" s="26"/>
      <c r="CH849" s="26"/>
      <c r="CI849" s="26"/>
      <c r="CJ849" s="26"/>
      <c r="CK849" s="26"/>
      <c r="CL849" s="26"/>
      <c r="CM849" s="26"/>
      <c r="CN849" s="26"/>
    </row>
    <row r="850" spans="1:92" s="18" customFormat="1" x14ac:dyDescent="0.2">
      <c r="A850" s="18" t="s">
        <v>52</v>
      </c>
      <c r="B850" s="23" t="s">
        <v>53</v>
      </c>
      <c r="C850" s="26" t="s">
        <v>264</v>
      </c>
      <c r="D850" s="18" t="s">
        <v>465</v>
      </c>
      <c r="E850" s="18" t="s">
        <v>55</v>
      </c>
      <c r="F850" s="20">
        <v>32.398000000000003</v>
      </c>
      <c r="G850" s="20">
        <v>140.3655</v>
      </c>
      <c r="H850" s="26" t="s">
        <v>104</v>
      </c>
      <c r="I850" s="23">
        <v>52.48</v>
      </c>
      <c r="J850" s="27">
        <v>0.74763249662786047</v>
      </c>
      <c r="K850" s="21">
        <v>54.86</v>
      </c>
      <c r="L850" s="21">
        <v>2.79</v>
      </c>
      <c r="M850" s="21">
        <v>0.28539999999999999</v>
      </c>
      <c r="N850" s="21">
        <v>12.36</v>
      </c>
      <c r="O850" s="21">
        <v>1.1032</v>
      </c>
      <c r="P850" s="21">
        <v>3.76</v>
      </c>
      <c r="Q850" s="21">
        <v>8.49</v>
      </c>
      <c r="R850" s="21">
        <v>0.17230000000000001</v>
      </c>
      <c r="S850" s="21">
        <v>14.65</v>
      </c>
      <c r="T850" s="21">
        <v>4.2799999999999998E-2</v>
      </c>
      <c r="U850" s="20"/>
      <c r="V850" s="20">
        <f>SUM(K850:T850)</f>
        <v>98.513700000000014</v>
      </c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  <c r="AJ850" s="20"/>
      <c r="AK850" s="20"/>
      <c r="AL850" s="20"/>
      <c r="AM850" s="20"/>
      <c r="AN850" s="20"/>
      <c r="AO850" s="20"/>
      <c r="AP850" s="20"/>
      <c r="AQ850" s="20"/>
      <c r="AR850" s="20"/>
      <c r="AS850" s="20"/>
      <c r="AT850" s="20"/>
      <c r="AU850" s="20"/>
      <c r="AV850" s="20"/>
      <c r="AW850" s="20"/>
      <c r="AX850" s="20"/>
      <c r="AY850" s="20"/>
      <c r="AZ850" s="20"/>
      <c r="BA850" s="20"/>
      <c r="BB850" s="20"/>
      <c r="BC850" s="24"/>
      <c r="BD850" s="24"/>
      <c r="BE850" s="24"/>
      <c r="BF850" s="24"/>
      <c r="BG850" s="20"/>
      <c r="BH850" s="25"/>
      <c r="BI850" s="20"/>
    </row>
    <row r="851" spans="1:92" s="18" customFormat="1" x14ac:dyDescent="0.2">
      <c r="A851" s="18" t="s">
        <v>52</v>
      </c>
      <c r="B851" s="23" t="s">
        <v>53</v>
      </c>
      <c r="C851" s="26" t="s">
        <v>264</v>
      </c>
      <c r="D851" s="18" t="s">
        <v>461</v>
      </c>
      <c r="E851" s="18" t="s">
        <v>55</v>
      </c>
      <c r="F851" s="20">
        <v>32.398000000000003</v>
      </c>
      <c r="G851" s="20">
        <v>140.3655</v>
      </c>
      <c r="H851" s="26" t="s">
        <v>104</v>
      </c>
      <c r="I851" s="23">
        <v>52.48</v>
      </c>
      <c r="J851" s="27">
        <v>0.74763249662786047</v>
      </c>
      <c r="K851" s="21">
        <v>55.01</v>
      </c>
      <c r="L851" s="21">
        <v>2.72</v>
      </c>
      <c r="M851" s="21">
        <v>0.32150000000000001</v>
      </c>
      <c r="N851" s="21">
        <v>12.19</v>
      </c>
      <c r="O851" s="21">
        <v>1.0752999999999999</v>
      </c>
      <c r="P851" s="21">
        <v>3.71</v>
      </c>
      <c r="Q851" s="21">
        <v>8.4499999999999993</v>
      </c>
      <c r="R851" s="21">
        <v>0.2135</v>
      </c>
      <c r="S851" s="21">
        <v>14.76</v>
      </c>
      <c r="T851" s="21">
        <v>6.5500000000000003E-2</v>
      </c>
      <c r="U851" s="20"/>
      <c r="V851" s="20">
        <f>SUM(K851:T851)</f>
        <v>98.515799999999999</v>
      </c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  <c r="AJ851" s="20"/>
      <c r="AK851" s="20"/>
      <c r="AL851" s="20"/>
      <c r="AM851" s="20"/>
      <c r="AN851" s="20"/>
      <c r="AO851" s="20"/>
      <c r="AP851" s="20"/>
      <c r="AQ851" s="20"/>
      <c r="AR851" s="20"/>
      <c r="AS851" s="20"/>
      <c r="AT851" s="20"/>
      <c r="AU851" s="20"/>
      <c r="AV851" s="20"/>
      <c r="AW851" s="20"/>
      <c r="AX851" s="20"/>
      <c r="AY851" s="20"/>
      <c r="AZ851" s="20"/>
      <c r="BA851" s="20"/>
      <c r="BB851" s="20"/>
      <c r="BC851" s="24"/>
      <c r="BD851" s="24"/>
      <c r="BE851" s="24"/>
      <c r="BF851" s="24"/>
      <c r="BG851" s="20"/>
      <c r="BH851" s="25"/>
      <c r="BI851" s="20"/>
    </row>
    <row r="852" spans="1:92" s="18" customFormat="1" x14ac:dyDescent="0.2">
      <c r="A852" s="18" t="s">
        <v>301</v>
      </c>
      <c r="B852" s="23" t="s">
        <v>103</v>
      </c>
      <c r="C852" s="18" t="s">
        <v>682</v>
      </c>
      <c r="D852" s="18" t="s">
        <v>682</v>
      </c>
      <c r="E852" s="18" t="s">
        <v>55</v>
      </c>
      <c r="F852" s="20">
        <v>30.861000000000001</v>
      </c>
      <c r="G852" s="20">
        <v>141.3142</v>
      </c>
      <c r="H852" s="18" t="s">
        <v>558</v>
      </c>
      <c r="I852" s="19"/>
      <c r="J852" s="21">
        <v>29.222999999999999</v>
      </c>
      <c r="K852" s="21">
        <v>52.15</v>
      </c>
      <c r="L852" s="21">
        <v>2.1</v>
      </c>
      <c r="M852" s="21">
        <v>0.37</v>
      </c>
      <c r="N852" s="21">
        <v>12.69</v>
      </c>
      <c r="O852" s="21">
        <v>0.93</v>
      </c>
      <c r="P852" s="21">
        <v>5.52</v>
      </c>
      <c r="Q852" s="21">
        <v>10.31</v>
      </c>
      <c r="R852" s="21">
        <v>0.25</v>
      </c>
      <c r="S852" s="21">
        <v>14.1</v>
      </c>
      <c r="T852" s="21">
        <v>0.1</v>
      </c>
      <c r="U852" s="20"/>
      <c r="V852" s="20">
        <f>SUM(K852:T852)</f>
        <v>98.52</v>
      </c>
      <c r="W852" s="20"/>
      <c r="X852" s="20"/>
      <c r="Y852" s="20">
        <v>320</v>
      </c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  <c r="AJ852" s="20"/>
      <c r="AK852" s="20"/>
      <c r="AL852" s="20"/>
      <c r="AM852" s="20"/>
      <c r="AN852" s="20"/>
      <c r="AO852" s="20"/>
      <c r="AP852" s="20"/>
      <c r="AQ852" s="20"/>
      <c r="AR852" s="20"/>
      <c r="AS852" s="20"/>
      <c r="AT852" s="20"/>
      <c r="AU852" s="20"/>
      <c r="AV852" s="20"/>
      <c r="AW852" s="20"/>
      <c r="AX852" s="20"/>
      <c r="AY852" s="20"/>
      <c r="AZ852" s="20"/>
      <c r="BA852" s="20"/>
      <c r="BB852" s="20"/>
      <c r="BC852" s="24"/>
      <c r="BD852" s="24"/>
      <c r="BE852" s="24"/>
      <c r="BF852" s="24"/>
      <c r="BG852" s="20"/>
      <c r="BH852" s="25"/>
      <c r="BI852" s="20"/>
    </row>
    <row r="853" spans="1:92" s="18" customFormat="1" x14ac:dyDescent="0.2">
      <c r="A853" s="18" t="s">
        <v>52</v>
      </c>
      <c r="B853" s="23" t="s">
        <v>53</v>
      </c>
      <c r="C853" s="18" t="s">
        <v>586</v>
      </c>
      <c r="D853" s="18" t="s">
        <v>531</v>
      </c>
      <c r="E853" s="18" t="s">
        <v>55</v>
      </c>
      <c r="F853" s="20">
        <v>32.398000000000003</v>
      </c>
      <c r="G853" s="20">
        <v>140.3655</v>
      </c>
      <c r="H853" s="26" t="s">
        <v>104</v>
      </c>
      <c r="I853" s="23">
        <v>56.64</v>
      </c>
      <c r="J853" s="27">
        <v>0.81580260977651431</v>
      </c>
      <c r="K853" s="21">
        <v>52.27</v>
      </c>
      <c r="L853" s="21">
        <v>2.61</v>
      </c>
      <c r="M853" s="21">
        <v>0.37409999999999999</v>
      </c>
      <c r="N853" s="21">
        <v>14.17</v>
      </c>
      <c r="O853" s="21">
        <v>1.33</v>
      </c>
      <c r="P853" s="21">
        <v>4.59</v>
      </c>
      <c r="Q853" s="21">
        <v>9.16</v>
      </c>
      <c r="R853" s="21">
        <v>0.27400000000000002</v>
      </c>
      <c r="S853" s="21">
        <v>13.67</v>
      </c>
      <c r="T853" s="21">
        <v>7.46E-2</v>
      </c>
      <c r="U853" s="20"/>
      <c r="V853" s="20">
        <f>SUM(K853:T853)</f>
        <v>98.5227</v>
      </c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/>
      <c r="AK853" s="20"/>
      <c r="AL853" s="20"/>
      <c r="AM853" s="20"/>
      <c r="AN853" s="20"/>
      <c r="AO853" s="20"/>
      <c r="AP853" s="20"/>
      <c r="AQ853" s="20"/>
      <c r="AR853" s="20"/>
      <c r="AS853" s="20"/>
      <c r="AT853" s="20"/>
      <c r="AU853" s="20"/>
      <c r="AV853" s="20"/>
      <c r="AW853" s="20"/>
      <c r="AX853" s="20"/>
      <c r="AY853" s="20"/>
      <c r="AZ853" s="20"/>
      <c r="BA853" s="20"/>
      <c r="BB853" s="20"/>
      <c r="BC853" s="24"/>
      <c r="BD853" s="24"/>
      <c r="BE853" s="24"/>
      <c r="BF853" s="24"/>
      <c r="BG853" s="20"/>
      <c r="BH853" s="25"/>
      <c r="BI853" s="20"/>
    </row>
    <row r="854" spans="1:92" s="18" customFormat="1" x14ac:dyDescent="0.2">
      <c r="A854" s="18" t="s">
        <v>242</v>
      </c>
      <c r="B854" s="23" t="s">
        <v>103</v>
      </c>
      <c r="C854" s="18" t="s">
        <v>603</v>
      </c>
      <c r="D854" s="18" t="s">
        <v>604</v>
      </c>
      <c r="E854" s="26" t="s">
        <v>55</v>
      </c>
      <c r="F854" s="20">
        <v>30.861000000000001</v>
      </c>
      <c r="G854" s="20">
        <v>141.3142</v>
      </c>
      <c r="H854" s="18" t="s">
        <v>175</v>
      </c>
      <c r="I854" s="19">
        <v>127.5</v>
      </c>
      <c r="J854" s="21">
        <v>3.9</v>
      </c>
      <c r="K854" s="21">
        <v>55.34</v>
      </c>
      <c r="L854" s="21">
        <v>2.61</v>
      </c>
      <c r="M854" s="21">
        <v>0.36</v>
      </c>
      <c r="N854" s="21">
        <v>12.1</v>
      </c>
      <c r="O854" s="21">
        <v>0.86</v>
      </c>
      <c r="P854" s="21">
        <v>4.22</v>
      </c>
      <c r="Q854" s="21">
        <v>9.02</v>
      </c>
      <c r="R854" s="21">
        <v>0.1</v>
      </c>
      <c r="S854" s="21">
        <v>15.39</v>
      </c>
      <c r="T854" s="21"/>
      <c r="U854" s="20"/>
      <c r="V854" s="20">
        <v>98.53</v>
      </c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  <c r="AK854" s="20"/>
      <c r="AL854" s="20"/>
      <c r="AM854" s="20"/>
      <c r="AN854" s="20"/>
      <c r="AO854" s="20"/>
      <c r="AP854" s="20"/>
      <c r="AQ854" s="20"/>
      <c r="AR854" s="20"/>
      <c r="AS854" s="20"/>
      <c r="AT854" s="20"/>
      <c r="AU854" s="20"/>
      <c r="AV854" s="20"/>
      <c r="AW854" s="20"/>
      <c r="AX854" s="20"/>
      <c r="AY854" s="20"/>
      <c r="AZ854" s="20"/>
      <c r="BA854" s="20"/>
      <c r="BB854" s="20"/>
      <c r="BC854" s="24"/>
      <c r="BD854" s="24"/>
      <c r="BE854" s="24"/>
      <c r="BF854" s="24"/>
      <c r="BG854" s="20"/>
      <c r="BH854" s="25"/>
      <c r="BI854" s="20"/>
    </row>
    <row r="855" spans="1:92" s="18" customFormat="1" x14ac:dyDescent="0.2">
      <c r="A855" s="28" t="s">
        <v>52</v>
      </c>
      <c r="B855" s="29" t="s">
        <v>53</v>
      </c>
      <c r="C855" s="28" t="s">
        <v>573</v>
      </c>
      <c r="D855" s="28" t="s">
        <v>563</v>
      </c>
      <c r="E855" s="28" t="s">
        <v>754</v>
      </c>
      <c r="F855" s="30">
        <v>32.398000000000003</v>
      </c>
      <c r="G855" s="30">
        <v>140.3655</v>
      </c>
      <c r="H855" s="28" t="s">
        <v>104</v>
      </c>
      <c r="I855" s="29">
        <v>12.95</v>
      </c>
      <c r="J855" s="31">
        <v>0.2070045192278136</v>
      </c>
      <c r="K855" s="31">
        <v>50.82</v>
      </c>
      <c r="L855" s="31">
        <v>2.33</v>
      </c>
      <c r="M855" s="31">
        <v>0.2082</v>
      </c>
      <c r="N855" s="31">
        <v>12.49</v>
      </c>
      <c r="O855" s="31">
        <v>0.98380000000000001</v>
      </c>
      <c r="P855" s="31">
        <v>6.22</v>
      </c>
      <c r="Q855" s="31">
        <v>10.6</v>
      </c>
      <c r="R855" s="31">
        <v>0.19950000000000001</v>
      </c>
      <c r="S855" s="31">
        <v>14.58</v>
      </c>
      <c r="T855" s="31">
        <v>0.1011</v>
      </c>
      <c r="U855" s="30"/>
      <c r="V855" s="30">
        <f>SUM(K855:T855)</f>
        <v>98.532599999999988</v>
      </c>
      <c r="W855" s="30"/>
      <c r="X855" s="30"/>
      <c r="Y855" s="30"/>
      <c r="Z855" s="30"/>
      <c r="AA855" s="30">
        <v>27.32</v>
      </c>
      <c r="AB855" s="30">
        <v>11.5</v>
      </c>
      <c r="AC855" s="30">
        <v>98.05</v>
      </c>
      <c r="AD855" s="30">
        <v>107.69</v>
      </c>
      <c r="AE855" s="30">
        <v>41.74</v>
      </c>
      <c r="AF855" s="30">
        <v>213.36</v>
      </c>
      <c r="AG855" s="30">
        <v>6.53</v>
      </c>
      <c r="AH855" s="30">
        <v>3.91</v>
      </c>
      <c r="AI855" s="30">
        <v>494.73</v>
      </c>
      <c r="AJ855" s="30">
        <v>19.11</v>
      </c>
      <c r="AK855" s="30">
        <v>48.36</v>
      </c>
      <c r="AL855" s="30">
        <v>5.59</v>
      </c>
      <c r="AM855" s="30">
        <v>24.08</v>
      </c>
      <c r="AN855" s="30">
        <v>5.66</v>
      </c>
      <c r="AO855" s="30">
        <v>1.1499999999999999</v>
      </c>
      <c r="AP855" s="30">
        <v>6</v>
      </c>
      <c r="AQ855" s="30">
        <v>0.97</v>
      </c>
      <c r="AR855" s="30">
        <v>7.3</v>
      </c>
      <c r="AS855" s="30">
        <v>1.37</v>
      </c>
      <c r="AT855" s="30">
        <v>4.9000000000000004</v>
      </c>
      <c r="AU855" s="30">
        <v>0.7</v>
      </c>
      <c r="AV855" s="30">
        <v>4.71</v>
      </c>
      <c r="AW855" s="30">
        <v>0.69</v>
      </c>
      <c r="AX855" s="30">
        <v>6.59</v>
      </c>
      <c r="AY855" s="30">
        <v>0.3</v>
      </c>
      <c r="AZ855" s="30">
        <v>28.01</v>
      </c>
      <c r="BA855" s="30">
        <v>7.92</v>
      </c>
      <c r="BB855" s="30">
        <v>2.2599999999999998</v>
      </c>
      <c r="BC855" s="32">
        <f>AI855/BA855</f>
        <v>62.465909090909093</v>
      </c>
      <c r="BD855" s="32">
        <f>AC855/BA855</f>
        <v>12.380050505050505</v>
      </c>
      <c r="BE855" s="32">
        <f>BA855/AG855</f>
        <v>1.2128637059724348</v>
      </c>
      <c r="BF855" s="32">
        <f>AH855/AI855</f>
        <v>7.9033007903300794E-3</v>
      </c>
      <c r="BG855" s="30"/>
      <c r="BH855" s="30">
        <f>AJ855/AV855</f>
        <v>4.0573248407643314</v>
      </c>
      <c r="BI855" s="20">
        <f>AJ855/AN855</f>
        <v>3.3763250883392226</v>
      </c>
      <c r="BJ855" s="28"/>
      <c r="BK855" s="28"/>
      <c r="BL855" s="28"/>
      <c r="BM855" s="28"/>
      <c r="BN855" s="28"/>
      <c r="BO855" s="28"/>
      <c r="BP855" s="28"/>
      <c r="BQ855" s="28"/>
      <c r="BR855" s="28"/>
      <c r="BS855" s="28"/>
      <c r="BT855" s="28"/>
      <c r="BU855" s="28"/>
      <c r="BV855" s="28"/>
      <c r="BW855" s="28"/>
      <c r="BX855" s="28"/>
      <c r="BY855" s="28"/>
      <c r="BZ855" s="28"/>
      <c r="CA855" s="28"/>
      <c r="CB855" s="28"/>
      <c r="CC855" s="28"/>
      <c r="CD855" s="28"/>
      <c r="CE855" s="28"/>
      <c r="CF855" s="28"/>
      <c r="CG855" s="28"/>
      <c r="CH855" s="28"/>
      <c r="CI855" s="28"/>
      <c r="CJ855" s="28"/>
      <c r="CK855" s="28"/>
      <c r="CL855" s="28"/>
      <c r="CM855" s="28"/>
      <c r="CN855" s="28"/>
    </row>
    <row r="856" spans="1:92" s="18" customFormat="1" x14ac:dyDescent="0.2">
      <c r="A856" s="18" t="s">
        <v>301</v>
      </c>
      <c r="B856" s="23" t="s">
        <v>103</v>
      </c>
      <c r="C856" s="18" t="s">
        <v>652</v>
      </c>
      <c r="D856" s="18" t="s">
        <v>652</v>
      </c>
      <c r="E856" s="18" t="s">
        <v>55</v>
      </c>
      <c r="F856" s="20">
        <v>30.861000000000001</v>
      </c>
      <c r="G856" s="20">
        <v>141.3142</v>
      </c>
      <c r="H856" s="18" t="s">
        <v>558</v>
      </c>
      <c r="I856" s="19"/>
      <c r="J856" s="21">
        <v>8.7509999999999994</v>
      </c>
      <c r="K856" s="21">
        <v>55.76</v>
      </c>
      <c r="L856" s="21">
        <v>2.75</v>
      </c>
      <c r="M856" s="21">
        <v>0.4</v>
      </c>
      <c r="N856" s="21">
        <v>11.92</v>
      </c>
      <c r="O856" s="21">
        <v>1.22</v>
      </c>
      <c r="P856" s="21">
        <v>3.46</v>
      </c>
      <c r="Q856" s="21">
        <v>8.11</v>
      </c>
      <c r="R856" s="21">
        <v>0.23</v>
      </c>
      <c r="S856" s="21">
        <v>14.59</v>
      </c>
      <c r="T856" s="21">
        <v>0.1</v>
      </c>
      <c r="U856" s="20"/>
      <c r="V856" s="20">
        <f>SUM(K856:T856)</f>
        <v>98.539999999999992</v>
      </c>
      <c r="W856" s="20"/>
      <c r="X856" s="20"/>
      <c r="Y856" s="20">
        <v>1622</v>
      </c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  <c r="AJ856" s="20"/>
      <c r="AK856" s="20"/>
      <c r="AL856" s="20"/>
      <c r="AM856" s="20"/>
      <c r="AN856" s="20"/>
      <c r="AO856" s="20"/>
      <c r="AP856" s="20"/>
      <c r="AQ856" s="20"/>
      <c r="AR856" s="20"/>
      <c r="AS856" s="20"/>
      <c r="AT856" s="20"/>
      <c r="AU856" s="20"/>
      <c r="AV856" s="20"/>
      <c r="AW856" s="20"/>
      <c r="AX856" s="20"/>
      <c r="AY856" s="20"/>
      <c r="AZ856" s="20"/>
      <c r="BA856" s="20"/>
      <c r="BB856" s="20"/>
      <c r="BC856" s="24"/>
      <c r="BD856" s="24"/>
      <c r="BE856" s="24"/>
      <c r="BF856" s="24"/>
      <c r="BG856" s="20"/>
      <c r="BH856" s="25"/>
      <c r="BI856" s="20"/>
    </row>
    <row r="857" spans="1:92" s="18" customFormat="1" x14ac:dyDescent="0.2">
      <c r="A857" s="18" t="s">
        <v>52</v>
      </c>
      <c r="B857" s="23" t="s">
        <v>53</v>
      </c>
      <c r="C857" s="26" t="s">
        <v>259</v>
      </c>
      <c r="D857" s="18" t="s">
        <v>395</v>
      </c>
      <c r="E857" s="18" t="s">
        <v>55</v>
      </c>
      <c r="F857" s="20">
        <v>32.398000000000003</v>
      </c>
      <c r="G857" s="20">
        <v>140.3655</v>
      </c>
      <c r="H857" s="26" t="s">
        <v>104</v>
      </c>
      <c r="I857" s="23">
        <v>33.32</v>
      </c>
      <c r="J857" s="27">
        <v>0.45836617622710524</v>
      </c>
      <c r="K857" s="21">
        <v>51.72</v>
      </c>
      <c r="L857" s="21">
        <v>2.69</v>
      </c>
      <c r="M857" s="21">
        <v>0.40189999999999998</v>
      </c>
      <c r="N857" s="21">
        <v>15.61</v>
      </c>
      <c r="O857" s="21">
        <v>1.6268</v>
      </c>
      <c r="P857" s="21">
        <v>4.5599999999999996</v>
      </c>
      <c r="Q857" s="21">
        <v>9.27</v>
      </c>
      <c r="R857" s="21">
        <v>0.2374</v>
      </c>
      <c r="S857" s="21">
        <v>12.29</v>
      </c>
      <c r="T857" s="21">
        <v>0.14230000000000001</v>
      </c>
      <c r="U857" s="20"/>
      <c r="V857" s="20">
        <f>SUM(K857:T857)</f>
        <v>98.548399999999987</v>
      </c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  <c r="AJ857" s="20"/>
      <c r="AK857" s="20"/>
      <c r="AL857" s="20"/>
      <c r="AM857" s="20"/>
      <c r="AN857" s="20"/>
      <c r="AO857" s="20"/>
      <c r="AP857" s="20"/>
      <c r="AQ857" s="20"/>
      <c r="AR857" s="20"/>
      <c r="AS857" s="20"/>
      <c r="AT857" s="20"/>
      <c r="AU857" s="20"/>
      <c r="AV857" s="20"/>
      <c r="AW857" s="20"/>
      <c r="AX857" s="20"/>
      <c r="AY857" s="20"/>
      <c r="AZ857" s="20"/>
      <c r="BA857" s="20"/>
      <c r="BB857" s="20"/>
      <c r="BC857" s="24"/>
      <c r="BD857" s="24"/>
      <c r="BE857" s="24"/>
      <c r="BF857" s="24"/>
      <c r="BG857" s="20"/>
      <c r="BH857" s="25"/>
      <c r="BI857" s="20"/>
    </row>
    <row r="858" spans="1:92" s="18" customFormat="1" x14ac:dyDescent="0.2">
      <c r="A858" s="18" t="s">
        <v>301</v>
      </c>
      <c r="B858" s="23" t="s">
        <v>103</v>
      </c>
      <c r="C858" s="18" t="s">
        <v>630</v>
      </c>
      <c r="D858" s="18" t="s">
        <v>630</v>
      </c>
      <c r="E858" s="18" t="s">
        <v>55</v>
      </c>
      <c r="F858" s="20">
        <v>30.861000000000001</v>
      </c>
      <c r="G858" s="20">
        <v>141.3142</v>
      </c>
      <c r="H858" s="18" t="s">
        <v>558</v>
      </c>
      <c r="I858" s="19"/>
      <c r="J858" s="21">
        <v>3.52</v>
      </c>
      <c r="K858" s="21">
        <v>54.16</v>
      </c>
      <c r="L858" s="21">
        <v>2.4300000000000002</v>
      </c>
      <c r="M858" s="21">
        <v>0.28999999999999998</v>
      </c>
      <c r="N858" s="21">
        <v>11.04</v>
      </c>
      <c r="O858" s="21">
        <v>0.79</v>
      </c>
      <c r="P858" s="21">
        <v>4.95</v>
      </c>
      <c r="Q858" s="21">
        <v>9.8000000000000007</v>
      </c>
      <c r="R858" s="21">
        <v>0.22</v>
      </c>
      <c r="S858" s="21">
        <v>14.8</v>
      </c>
      <c r="T858" s="21">
        <v>7.0000000000000007E-2</v>
      </c>
      <c r="U858" s="20"/>
      <c r="V858" s="20">
        <f>SUM(K858:T858)</f>
        <v>98.549999999999983</v>
      </c>
      <c r="W858" s="20"/>
      <c r="X858" s="20"/>
      <c r="Y858" s="20">
        <v>820</v>
      </c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  <c r="AJ858" s="20"/>
      <c r="AK858" s="20"/>
      <c r="AL858" s="20"/>
      <c r="AM858" s="20"/>
      <c r="AN858" s="20"/>
      <c r="AO858" s="20"/>
      <c r="AP858" s="20"/>
      <c r="AQ858" s="20"/>
      <c r="AR858" s="20"/>
      <c r="AS858" s="20"/>
      <c r="AT858" s="20"/>
      <c r="AU858" s="20"/>
      <c r="AV858" s="20"/>
      <c r="AW858" s="20"/>
      <c r="AX858" s="20"/>
      <c r="AY858" s="20"/>
      <c r="AZ858" s="20"/>
      <c r="BA858" s="20"/>
      <c r="BB858" s="20"/>
      <c r="BC858" s="24"/>
      <c r="BD858" s="24"/>
      <c r="BE858" s="24"/>
      <c r="BF858" s="24"/>
      <c r="BG858" s="20"/>
      <c r="BH858" s="25"/>
      <c r="BI858" s="20"/>
    </row>
    <row r="859" spans="1:92" s="18" customFormat="1" x14ac:dyDescent="0.2">
      <c r="A859" s="18" t="s">
        <v>242</v>
      </c>
      <c r="B859" s="19" t="s">
        <v>302</v>
      </c>
      <c r="C859" s="18" t="s">
        <v>612</v>
      </c>
      <c r="D859" s="18" t="s">
        <v>248</v>
      </c>
      <c r="E859" s="26" t="s">
        <v>55</v>
      </c>
      <c r="F859" s="20">
        <v>30.861000000000001</v>
      </c>
      <c r="G859" s="20">
        <v>141.3142</v>
      </c>
      <c r="H859" s="18" t="s">
        <v>175</v>
      </c>
      <c r="I859" s="19">
        <v>217.4</v>
      </c>
      <c r="J859" s="21">
        <v>11</v>
      </c>
      <c r="K859" s="21">
        <v>55.36</v>
      </c>
      <c r="L859" s="21">
        <v>2.68</v>
      </c>
      <c r="M859" s="21">
        <v>0.35</v>
      </c>
      <c r="N859" s="21">
        <v>13.46</v>
      </c>
      <c r="O859" s="21">
        <v>1.41</v>
      </c>
      <c r="P859" s="21">
        <v>3.67</v>
      </c>
      <c r="Q859" s="21">
        <v>8.84</v>
      </c>
      <c r="R859" s="21">
        <v>0.09</v>
      </c>
      <c r="S859" s="21">
        <v>14.14</v>
      </c>
      <c r="T859" s="21"/>
      <c r="U859" s="20"/>
      <c r="V859" s="20">
        <v>98.55</v>
      </c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  <c r="AJ859" s="20"/>
      <c r="AK859" s="20"/>
      <c r="AL859" s="20"/>
      <c r="AM859" s="20"/>
      <c r="AN859" s="20"/>
      <c r="AO859" s="20"/>
      <c r="AP859" s="20"/>
      <c r="AQ859" s="20"/>
      <c r="AR859" s="20"/>
      <c r="AS859" s="20"/>
      <c r="AT859" s="20"/>
      <c r="AU859" s="20"/>
      <c r="AV859" s="20"/>
      <c r="AW859" s="20"/>
      <c r="AX859" s="20"/>
      <c r="AY859" s="20"/>
      <c r="AZ859" s="20"/>
      <c r="BA859" s="20"/>
      <c r="BB859" s="20"/>
      <c r="BC859" s="24"/>
      <c r="BD859" s="24"/>
      <c r="BE859" s="24"/>
      <c r="BF859" s="24"/>
      <c r="BG859" s="20"/>
      <c r="BH859" s="25"/>
      <c r="BI859" s="20"/>
    </row>
    <row r="860" spans="1:92" s="18" customFormat="1" x14ac:dyDescent="0.2">
      <c r="A860" s="18" t="s">
        <v>301</v>
      </c>
      <c r="B860" s="23" t="s">
        <v>103</v>
      </c>
      <c r="C860" s="18" t="s">
        <v>278</v>
      </c>
      <c r="D860" s="18" t="s">
        <v>278</v>
      </c>
      <c r="E860" s="18" t="s">
        <v>55</v>
      </c>
      <c r="F860" s="20">
        <v>30.861000000000001</v>
      </c>
      <c r="G860" s="20">
        <v>141.3142</v>
      </c>
      <c r="H860" s="18" t="s">
        <v>111</v>
      </c>
      <c r="I860" s="19"/>
      <c r="J860" s="21">
        <v>0.54599999999999993</v>
      </c>
      <c r="K860" s="21">
        <v>52.2</v>
      </c>
      <c r="L860" s="21">
        <v>2</v>
      </c>
      <c r="M860" s="21">
        <v>0.5</v>
      </c>
      <c r="N860" s="21">
        <v>9.33</v>
      </c>
      <c r="O860" s="21">
        <v>0.6</v>
      </c>
      <c r="P860" s="21">
        <v>6.35</v>
      </c>
      <c r="Q860" s="21">
        <v>11.26</v>
      </c>
      <c r="R860" s="21">
        <v>0.17</v>
      </c>
      <c r="S860" s="21">
        <v>16.010000000000002</v>
      </c>
      <c r="T860" s="21">
        <v>0.14000000000000001</v>
      </c>
      <c r="U860" s="20"/>
      <c r="V860" s="20">
        <f>SUM(K860:T860)</f>
        <v>98.56</v>
      </c>
      <c r="W860" s="20"/>
      <c r="X860" s="20"/>
      <c r="Y860" s="20">
        <v>882</v>
      </c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  <c r="AJ860" s="20"/>
      <c r="AK860" s="20"/>
      <c r="AL860" s="20"/>
      <c r="AM860" s="20"/>
      <c r="AN860" s="20"/>
      <c r="AO860" s="20"/>
      <c r="AP860" s="20"/>
      <c r="AQ860" s="20"/>
      <c r="AR860" s="20"/>
      <c r="AS860" s="20"/>
      <c r="AT860" s="20"/>
      <c r="AU860" s="20"/>
      <c r="AV860" s="20"/>
      <c r="AW860" s="20"/>
      <c r="AX860" s="20"/>
      <c r="AY860" s="20"/>
      <c r="AZ860" s="20"/>
      <c r="BA860" s="20"/>
      <c r="BB860" s="20"/>
      <c r="BC860" s="24"/>
      <c r="BD860" s="24"/>
      <c r="BE860" s="24"/>
      <c r="BF860" s="24"/>
      <c r="BG860" s="20"/>
      <c r="BH860" s="25"/>
      <c r="BI860" s="20"/>
    </row>
    <row r="861" spans="1:92" s="18" customFormat="1" x14ac:dyDescent="0.2">
      <c r="A861" s="18" t="s">
        <v>242</v>
      </c>
      <c r="B861" s="19" t="s">
        <v>303</v>
      </c>
      <c r="C861" s="18" t="s">
        <v>606</v>
      </c>
      <c r="D861" s="18" t="s">
        <v>249</v>
      </c>
      <c r="E861" s="26" t="s">
        <v>55</v>
      </c>
      <c r="F861" s="25">
        <f>31.88</f>
        <v>31.88</v>
      </c>
      <c r="G861" s="25">
        <v>141.22999999999999</v>
      </c>
      <c r="H861" s="18" t="s">
        <v>175</v>
      </c>
      <c r="I861" s="19">
        <v>38.9</v>
      </c>
      <c r="J861" s="21">
        <v>5.6</v>
      </c>
      <c r="K861" s="21">
        <v>54.2</v>
      </c>
      <c r="L861" s="21">
        <v>2.44</v>
      </c>
      <c r="M861" s="21">
        <v>0.17</v>
      </c>
      <c r="N861" s="21">
        <v>13.62</v>
      </c>
      <c r="O861" s="21">
        <v>1.1299999999999999</v>
      </c>
      <c r="P861" s="21">
        <v>4.6900000000000004</v>
      </c>
      <c r="Q861" s="21">
        <v>9.25</v>
      </c>
      <c r="R861" s="21">
        <v>0.18</v>
      </c>
      <c r="S861" s="21">
        <v>14.32</v>
      </c>
      <c r="T861" s="21"/>
      <c r="U861" s="20"/>
      <c r="V861" s="20">
        <v>98.56</v>
      </c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  <c r="AJ861" s="20"/>
      <c r="AK861" s="20"/>
      <c r="AL861" s="20"/>
      <c r="AM861" s="20"/>
      <c r="AN861" s="20"/>
      <c r="AO861" s="20"/>
      <c r="AP861" s="20"/>
      <c r="AQ861" s="20"/>
      <c r="AR861" s="20"/>
      <c r="AS861" s="20"/>
      <c r="AT861" s="20"/>
      <c r="AU861" s="20"/>
      <c r="AV861" s="20"/>
      <c r="AW861" s="20"/>
      <c r="AX861" s="20"/>
      <c r="AY861" s="20"/>
      <c r="AZ861" s="20"/>
      <c r="BA861" s="20"/>
      <c r="BB861" s="20"/>
      <c r="BC861" s="24"/>
      <c r="BD861" s="24"/>
      <c r="BE861" s="24"/>
      <c r="BF861" s="24"/>
      <c r="BG861" s="20"/>
      <c r="BH861" s="25"/>
      <c r="BI861" s="20"/>
    </row>
    <row r="862" spans="1:92" s="18" customFormat="1" x14ac:dyDescent="0.2">
      <c r="A862" s="18" t="s">
        <v>52</v>
      </c>
      <c r="B862" s="23" t="s">
        <v>53</v>
      </c>
      <c r="C862" s="18" t="s">
        <v>586</v>
      </c>
      <c r="D862" s="18" t="s">
        <v>530</v>
      </c>
      <c r="E862" s="18" t="s">
        <v>55</v>
      </c>
      <c r="F862" s="20">
        <v>32.398000000000003</v>
      </c>
      <c r="G862" s="20">
        <v>140.3655</v>
      </c>
      <c r="H862" s="26" t="s">
        <v>104</v>
      </c>
      <c r="I862" s="23">
        <v>56.64</v>
      </c>
      <c r="J862" s="27">
        <v>0.81580260977651431</v>
      </c>
      <c r="K862" s="21">
        <v>52.24</v>
      </c>
      <c r="L862" s="21">
        <v>2.25</v>
      </c>
      <c r="M862" s="21">
        <v>0.31269999999999998</v>
      </c>
      <c r="N862" s="21">
        <v>12.98</v>
      </c>
      <c r="O862" s="21">
        <v>1.0533999999999999</v>
      </c>
      <c r="P862" s="21">
        <v>4.8899999999999997</v>
      </c>
      <c r="Q862" s="21">
        <v>9.84</v>
      </c>
      <c r="R862" s="21">
        <v>0.1709</v>
      </c>
      <c r="S862" s="21">
        <v>14.77</v>
      </c>
      <c r="T862" s="21">
        <v>5.4600000000000003E-2</v>
      </c>
      <c r="U862" s="20"/>
      <c r="V862" s="20">
        <f>SUM(K862:T862)</f>
        <v>98.561599999999999</v>
      </c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  <c r="AJ862" s="20"/>
      <c r="AK862" s="20"/>
      <c r="AL862" s="20"/>
      <c r="AM862" s="20"/>
      <c r="AN862" s="20"/>
      <c r="AO862" s="20"/>
      <c r="AP862" s="20"/>
      <c r="AQ862" s="20"/>
      <c r="AR862" s="20"/>
      <c r="AS862" s="20"/>
      <c r="AT862" s="20"/>
      <c r="AU862" s="20"/>
      <c r="AV862" s="20"/>
      <c r="AW862" s="20"/>
      <c r="AX862" s="20"/>
      <c r="AY862" s="20"/>
      <c r="AZ862" s="20"/>
      <c r="BA862" s="20"/>
      <c r="BB862" s="20"/>
      <c r="BC862" s="24"/>
      <c r="BD862" s="24"/>
      <c r="BE862" s="24"/>
      <c r="BF862" s="24"/>
      <c r="BG862" s="20"/>
      <c r="BH862" s="25"/>
      <c r="BI862" s="20"/>
    </row>
    <row r="863" spans="1:92" s="18" customFormat="1" x14ac:dyDescent="0.2">
      <c r="A863" s="18" t="s">
        <v>52</v>
      </c>
      <c r="B863" s="23" t="s">
        <v>53</v>
      </c>
      <c r="C863" s="26" t="s">
        <v>269</v>
      </c>
      <c r="D863" s="18" t="s">
        <v>510</v>
      </c>
      <c r="E863" s="18" t="s">
        <v>55</v>
      </c>
      <c r="F863" s="20">
        <v>32.398000000000003</v>
      </c>
      <c r="G863" s="20">
        <v>140.3655</v>
      </c>
      <c r="H863" s="26" t="s">
        <v>104</v>
      </c>
      <c r="I863" s="23">
        <v>56.49</v>
      </c>
      <c r="J863" s="27">
        <v>0.81334455281201967</v>
      </c>
      <c r="K863" s="21">
        <v>53.75</v>
      </c>
      <c r="L863" s="21">
        <v>2.68</v>
      </c>
      <c r="M863" s="21">
        <v>0.3402</v>
      </c>
      <c r="N863" s="21">
        <v>13.61</v>
      </c>
      <c r="O863" s="21">
        <v>1.2363</v>
      </c>
      <c r="P863" s="21">
        <v>4.57</v>
      </c>
      <c r="Q863" s="21">
        <v>9.07</v>
      </c>
      <c r="R863" s="21">
        <v>0.1101</v>
      </c>
      <c r="S863" s="21">
        <v>13.12</v>
      </c>
      <c r="T863" s="21">
        <v>7.51E-2</v>
      </c>
      <c r="U863" s="20"/>
      <c r="V863" s="20">
        <f>SUM(K863:T863)</f>
        <v>98.561700000000002</v>
      </c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  <c r="AJ863" s="20"/>
      <c r="AK863" s="20"/>
      <c r="AL863" s="20"/>
      <c r="AM863" s="20"/>
      <c r="AN863" s="20"/>
      <c r="AO863" s="20"/>
      <c r="AP863" s="20"/>
      <c r="AQ863" s="20"/>
      <c r="AR863" s="20"/>
      <c r="AS863" s="20"/>
      <c r="AT863" s="20"/>
      <c r="AU863" s="20"/>
      <c r="AV863" s="20"/>
      <c r="AW863" s="20"/>
      <c r="AX863" s="20"/>
      <c r="AY863" s="20"/>
      <c r="AZ863" s="20"/>
      <c r="BA863" s="20"/>
      <c r="BB863" s="20"/>
      <c r="BC863" s="24"/>
      <c r="BD863" s="24"/>
      <c r="BE863" s="24"/>
      <c r="BF863" s="24"/>
      <c r="BG863" s="20"/>
      <c r="BH863" s="25"/>
      <c r="BI863" s="20"/>
    </row>
    <row r="864" spans="1:92" s="18" customFormat="1" x14ac:dyDescent="0.2">
      <c r="A864" s="18" t="s">
        <v>242</v>
      </c>
      <c r="B864" s="23" t="s">
        <v>103</v>
      </c>
      <c r="C864" s="18" t="s">
        <v>607</v>
      </c>
      <c r="D864" s="18" t="s">
        <v>608</v>
      </c>
      <c r="E864" s="26" t="s">
        <v>55</v>
      </c>
      <c r="F864" s="20">
        <v>30.861000000000001</v>
      </c>
      <c r="G864" s="20">
        <v>141.3142</v>
      </c>
      <c r="H864" s="18" t="s">
        <v>175</v>
      </c>
      <c r="I864" s="19">
        <v>184.1</v>
      </c>
      <c r="J864" s="21">
        <v>6.1</v>
      </c>
      <c r="K864" s="21">
        <v>55.28</v>
      </c>
      <c r="L864" s="21">
        <v>2.5499999999999998</v>
      </c>
      <c r="M864" s="21">
        <v>0.32</v>
      </c>
      <c r="N864" s="21">
        <v>12.78</v>
      </c>
      <c r="O864" s="21">
        <v>0.95</v>
      </c>
      <c r="P864" s="21">
        <v>4.18</v>
      </c>
      <c r="Q864" s="21">
        <v>8.99</v>
      </c>
      <c r="R864" s="21">
        <v>7.0000000000000007E-2</v>
      </c>
      <c r="S864" s="21">
        <v>14.89</v>
      </c>
      <c r="T864" s="21"/>
      <c r="U864" s="20"/>
      <c r="V864" s="20">
        <v>98.58</v>
      </c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  <c r="AJ864" s="20"/>
      <c r="AK864" s="20"/>
      <c r="AL864" s="20"/>
      <c r="AM864" s="20"/>
      <c r="AN864" s="20"/>
      <c r="AO864" s="20"/>
      <c r="AP864" s="20"/>
      <c r="AQ864" s="20"/>
      <c r="AR864" s="20"/>
      <c r="AS864" s="20"/>
      <c r="AT864" s="20"/>
      <c r="AU864" s="20"/>
      <c r="AV864" s="20"/>
      <c r="AW864" s="20"/>
      <c r="AX864" s="20"/>
      <c r="AY864" s="20"/>
      <c r="AZ864" s="20"/>
      <c r="BA864" s="20"/>
      <c r="BB864" s="20"/>
      <c r="BC864" s="24"/>
      <c r="BD864" s="24"/>
      <c r="BE864" s="24"/>
      <c r="BF864" s="24"/>
      <c r="BG864" s="20"/>
      <c r="BH864" s="25"/>
      <c r="BI864" s="20"/>
    </row>
    <row r="865" spans="1:92" s="18" customFormat="1" x14ac:dyDescent="0.2">
      <c r="A865" s="18" t="s">
        <v>301</v>
      </c>
      <c r="B865" s="23" t="s">
        <v>103</v>
      </c>
      <c r="C865" s="18" t="s">
        <v>278</v>
      </c>
      <c r="D865" s="18" t="s">
        <v>278</v>
      </c>
      <c r="E865" s="18" t="s">
        <v>55</v>
      </c>
      <c r="F865" s="20">
        <v>30.861000000000001</v>
      </c>
      <c r="G865" s="20">
        <v>141.3142</v>
      </c>
      <c r="H865" s="18" t="s">
        <v>111</v>
      </c>
      <c r="I865" s="19"/>
      <c r="J865" s="21">
        <v>0.54599999999999993</v>
      </c>
      <c r="K865" s="21">
        <v>52.98</v>
      </c>
      <c r="L865" s="21">
        <v>2.06</v>
      </c>
      <c r="M865" s="21">
        <v>0.56000000000000005</v>
      </c>
      <c r="N865" s="21">
        <v>9.11</v>
      </c>
      <c r="O865" s="21">
        <v>0.59</v>
      </c>
      <c r="P865" s="21">
        <v>5.87</v>
      </c>
      <c r="Q865" s="21">
        <v>10.85</v>
      </c>
      <c r="R865" s="21">
        <v>0.15</v>
      </c>
      <c r="S865" s="21">
        <v>16.29</v>
      </c>
      <c r="T865" s="21">
        <v>0.12</v>
      </c>
      <c r="U865" s="20"/>
      <c r="V865" s="20">
        <f t="shared" ref="V865:V875" si="40">SUM(K865:T865)</f>
        <v>98.580000000000013</v>
      </c>
      <c r="W865" s="20"/>
      <c r="X865" s="20"/>
      <c r="Y865" s="20">
        <v>1232</v>
      </c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  <c r="AJ865" s="20"/>
      <c r="AK865" s="20"/>
      <c r="AL865" s="20"/>
      <c r="AM865" s="20"/>
      <c r="AN865" s="20"/>
      <c r="AO865" s="20"/>
      <c r="AP865" s="20"/>
      <c r="AQ865" s="20"/>
      <c r="AR865" s="20"/>
      <c r="AS865" s="20"/>
      <c r="AT865" s="20"/>
      <c r="AU865" s="20"/>
      <c r="AV865" s="20"/>
      <c r="AW865" s="20"/>
      <c r="AX865" s="20"/>
      <c r="AY865" s="20"/>
      <c r="AZ865" s="20"/>
      <c r="BA865" s="20"/>
      <c r="BB865" s="20"/>
      <c r="BC865" s="24"/>
      <c r="BD865" s="24"/>
      <c r="BE865" s="24"/>
      <c r="BF865" s="24"/>
      <c r="BG865" s="20"/>
      <c r="BH865" s="25"/>
      <c r="BI865" s="20"/>
    </row>
    <row r="866" spans="1:92" s="18" customFormat="1" x14ac:dyDescent="0.2">
      <c r="A866" s="18" t="s">
        <v>301</v>
      </c>
      <c r="B866" s="23" t="s">
        <v>103</v>
      </c>
      <c r="C866" s="18" t="s">
        <v>689</v>
      </c>
      <c r="D866" s="18" t="s">
        <v>689</v>
      </c>
      <c r="E866" s="18" t="s">
        <v>55</v>
      </c>
      <c r="F866" s="20">
        <v>30.861000000000001</v>
      </c>
      <c r="G866" s="20">
        <v>141.3142</v>
      </c>
      <c r="H866" s="18" t="s">
        <v>558</v>
      </c>
      <c r="I866" s="19"/>
      <c r="J866" s="21">
        <v>1.9249999999999998</v>
      </c>
      <c r="K866" s="21">
        <v>52.72</v>
      </c>
      <c r="L866" s="21">
        <v>2.27</v>
      </c>
      <c r="M866" s="21">
        <v>0.32</v>
      </c>
      <c r="N866" s="21">
        <v>12.56</v>
      </c>
      <c r="O866" s="21">
        <v>1.02</v>
      </c>
      <c r="P866" s="21">
        <v>4.9800000000000004</v>
      </c>
      <c r="Q866" s="21">
        <v>9.67</v>
      </c>
      <c r="R866" s="21">
        <v>0.23</v>
      </c>
      <c r="S866" s="21">
        <v>14.81</v>
      </c>
      <c r="T866" s="21"/>
      <c r="U866" s="20"/>
      <c r="V866" s="20">
        <f t="shared" si="40"/>
        <v>98.580000000000013</v>
      </c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/>
      <c r="AK866" s="20"/>
      <c r="AL866" s="20"/>
      <c r="AM866" s="20"/>
      <c r="AN866" s="20"/>
      <c r="AO866" s="20"/>
      <c r="AP866" s="20"/>
      <c r="AQ866" s="20"/>
      <c r="AR866" s="20"/>
      <c r="AS866" s="20"/>
      <c r="AT866" s="20"/>
      <c r="AU866" s="20"/>
      <c r="AV866" s="20"/>
      <c r="AW866" s="20"/>
      <c r="AX866" s="20"/>
      <c r="AY866" s="20"/>
      <c r="AZ866" s="20"/>
      <c r="BA866" s="20"/>
      <c r="BB866" s="20"/>
      <c r="BC866" s="24"/>
      <c r="BD866" s="24"/>
      <c r="BE866" s="24"/>
      <c r="BF866" s="24"/>
      <c r="BG866" s="20"/>
      <c r="BH866" s="25"/>
      <c r="BI866" s="20"/>
    </row>
    <row r="867" spans="1:92" s="18" customFormat="1" x14ac:dyDescent="0.2">
      <c r="A867" s="18" t="s">
        <v>52</v>
      </c>
      <c r="B867" s="23" t="s">
        <v>53</v>
      </c>
      <c r="C867" s="26" t="s">
        <v>264</v>
      </c>
      <c r="D867" s="18" t="s">
        <v>472</v>
      </c>
      <c r="E867" s="18" t="s">
        <v>55</v>
      </c>
      <c r="F867" s="20">
        <v>32.398000000000003</v>
      </c>
      <c r="G867" s="20">
        <v>140.3655</v>
      </c>
      <c r="H867" s="26" t="s">
        <v>104</v>
      </c>
      <c r="I867" s="23">
        <v>52.48</v>
      </c>
      <c r="J867" s="27">
        <v>0.74763249662786047</v>
      </c>
      <c r="K867" s="21">
        <v>54.87</v>
      </c>
      <c r="L867" s="21">
        <v>2.7</v>
      </c>
      <c r="M867" s="21">
        <v>0.31830000000000003</v>
      </c>
      <c r="N867" s="21">
        <v>12.88</v>
      </c>
      <c r="O867" s="21">
        <v>1.2068000000000001</v>
      </c>
      <c r="P867" s="21">
        <v>3.63</v>
      </c>
      <c r="Q867" s="21">
        <v>8.33</v>
      </c>
      <c r="R867" s="21">
        <v>0.26529999999999998</v>
      </c>
      <c r="S867" s="21">
        <v>14.29</v>
      </c>
      <c r="T867" s="21">
        <v>9.3700000000000006E-2</v>
      </c>
      <c r="U867" s="20"/>
      <c r="V867" s="20">
        <f t="shared" si="40"/>
        <v>98.584099999999992</v>
      </c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  <c r="AJ867" s="20"/>
      <c r="AK867" s="20"/>
      <c r="AL867" s="20"/>
      <c r="AM867" s="20"/>
      <c r="AN867" s="20"/>
      <c r="AO867" s="20"/>
      <c r="AP867" s="20"/>
      <c r="AQ867" s="20"/>
      <c r="AR867" s="20"/>
      <c r="AS867" s="20"/>
      <c r="AT867" s="20"/>
      <c r="AU867" s="20"/>
      <c r="AV867" s="20"/>
      <c r="AW867" s="20"/>
      <c r="AX867" s="20"/>
      <c r="AY867" s="20"/>
      <c r="AZ867" s="20"/>
      <c r="BA867" s="20"/>
      <c r="BB867" s="20"/>
      <c r="BC867" s="24"/>
      <c r="BD867" s="24"/>
      <c r="BE867" s="24"/>
      <c r="BF867" s="24"/>
      <c r="BG867" s="20"/>
      <c r="BH867" s="25"/>
      <c r="BI867" s="20"/>
    </row>
    <row r="868" spans="1:92" s="18" customFormat="1" x14ac:dyDescent="0.2">
      <c r="A868" s="18" t="s">
        <v>118</v>
      </c>
      <c r="B868" s="23" t="s">
        <v>103</v>
      </c>
      <c r="C868" s="18" t="s">
        <v>276</v>
      </c>
      <c r="D868" s="18" t="s">
        <v>276</v>
      </c>
      <c r="E868" s="26" t="s">
        <v>55</v>
      </c>
      <c r="F868" s="20">
        <v>30.861000000000001</v>
      </c>
      <c r="G868" s="20">
        <v>141.3142</v>
      </c>
      <c r="H868" s="18" t="s">
        <v>104</v>
      </c>
      <c r="I868" s="19"/>
      <c r="J868" s="21">
        <v>10.45</v>
      </c>
      <c r="K868" s="21">
        <v>55.07</v>
      </c>
      <c r="L868" s="21">
        <v>2.72</v>
      </c>
      <c r="M868" s="21">
        <v>0.24</v>
      </c>
      <c r="N868" s="21">
        <v>10.67</v>
      </c>
      <c r="O868" s="21">
        <v>1.26</v>
      </c>
      <c r="P868" s="21">
        <v>3.97</v>
      </c>
      <c r="Q868" s="21">
        <v>8.4700000000000006</v>
      </c>
      <c r="R868" s="21">
        <v>0.28000000000000003</v>
      </c>
      <c r="S868" s="21">
        <v>15.7</v>
      </c>
      <c r="T868" s="21">
        <v>0.21</v>
      </c>
      <c r="U868" s="22"/>
      <c r="V868" s="22">
        <f t="shared" si="40"/>
        <v>98.59</v>
      </c>
      <c r="W868" s="22"/>
      <c r="X868" s="22"/>
      <c r="Y868" s="22"/>
      <c r="Z868" s="22">
        <v>12</v>
      </c>
      <c r="AA868" s="22">
        <v>5.0999999999999996</v>
      </c>
      <c r="AB868" s="22"/>
      <c r="AC868" s="22">
        <v>3.55</v>
      </c>
      <c r="AD868" s="22">
        <v>219</v>
      </c>
      <c r="AE868" s="22">
        <v>23.7</v>
      </c>
      <c r="AF868" s="22">
        <v>40.1</v>
      </c>
      <c r="AG868" s="22">
        <v>0.43</v>
      </c>
      <c r="AH868" s="22">
        <v>0.28999999999999998</v>
      </c>
      <c r="AI868" s="22">
        <v>56</v>
      </c>
      <c r="AJ868" s="22">
        <v>1.86</v>
      </c>
      <c r="AK868" s="22">
        <v>5.69</v>
      </c>
      <c r="AL868" s="22">
        <v>0.98</v>
      </c>
      <c r="AM868" s="22">
        <v>6.57</v>
      </c>
      <c r="AN868" s="22">
        <v>2.54</v>
      </c>
      <c r="AO868" s="22">
        <v>0.95</v>
      </c>
      <c r="AP868" s="22">
        <v>3.45</v>
      </c>
      <c r="AQ868" s="22">
        <v>0.62</v>
      </c>
      <c r="AR868" s="22">
        <v>3.96</v>
      </c>
      <c r="AS868" s="22">
        <v>0.94</v>
      </c>
      <c r="AT868" s="22">
        <v>2.92</v>
      </c>
      <c r="AU868" s="22">
        <v>0.4</v>
      </c>
      <c r="AV868" s="22">
        <v>3.03</v>
      </c>
      <c r="AW868" s="22">
        <v>0.47</v>
      </c>
      <c r="AX868" s="22">
        <v>1.37</v>
      </c>
      <c r="AY868" s="22">
        <v>4.7E-2</v>
      </c>
      <c r="AZ868" s="22">
        <v>1.78</v>
      </c>
      <c r="BA868" s="22">
        <v>0.17</v>
      </c>
      <c r="BB868" s="22">
        <v>0.13</v>
      </c>
      <c r="BC868" s="24">
        <f>AI868/BA868</f>
        <v>329.41176470588232</v>
      </c>
      <c r="BD868" s="24">
        <f>AC868/BA868</f>
        <v>20.882352941176467</v>
      </c>
      <c r="BE868" s="24">
        <f>BA868/AG868</f>
        <v>0.39534883720930236</v>
      </c>
      <c r="BF868" s="24">
        <f>AH868/AI868</f>
        <v>5.1785714285714282E-3</v>
      </c>
      <c r="BG868" s="20"/>
      <c r="BH868" s="25">
        <f>AJ868/AV868</f>
        <v>0.61386138613861396</v>
      </c>
      <c r="BI868" s="20">
        <f>AJ868/AN868</f>
        <v>0.73228346456692917</v>
      </c>
    </row>
    <row r="869" spans="1:92" s="18" customFormat="1" x14ac:dyDescent="0.2">
      <c r="A869" s="18" t="s">
        <v>102</v>
      </c>
      <c r="B869" s="23" t="s">
        <v>103</v>
      </c>
      <c r="C869" s="18" t="s">
        <v>276</v>
      </c>
      <c r="D869" s="18" t="s">
        <v>276</v>
      </c>
      <c r="E869" s="26" t="s">
        <v>55</v>
      </c>
      <c r="F869" s="20">
        <v>30.861000000000001</v>
      </c>
      <c r="G869" s="20">
        <v>141.3142</v>
      </c>
      <c r="H869" s="26" t="s">
        <v>104</v>
      </c>
      <c r="I869" s="19"/>
      <c r="J869" s="21">
        <v>10.45</v>
      </c>
      <c r="K869" s="21">
        <v>55.07</v>
      </c>
      <c r="L869" s="21">
        <v>2.72</v>
      </c>
      <c r="M869" s="21">
        <v>0.24</v>
      </c>
      <c r="N869" s="21">
        <v>10.67</v>
      </c>
      <c r="O869" s="21">
        <v>1.26</v>
      </c>
      <c r="P869" s="21">
        <v>3.97</v>
      </c>
      <c r="Q869" s="21">
        <v>8.4700000000000006</v>
      </c>
      <c r="R869" s="21">
        <v>0.28000000000000003</v>
      </c>
      <c r="S869" s="21">
        <v>15.7</v>
      </c>
      <c r="T869" s="21">
        <v>0.21</v>
      </c>
      <c r="U869" s="22"/>
      <c r="V869" s="22">
        <f t="shared" si="40"/>
        <v>98.59</v>
      </c>
      <c r="W869" s="22"/>
      <c r="X869" s="22">
        <v>243</v>
      </c>
      <c r="Y869" s="22">
        <v>857</v>
      </c>
      <c r="Z869" s="22">
        <v>11.5</v>
      </c>
      <c r="AA869" s="22">
        <v>5.0999999999999996</v>
      </c>
      <c r="AB869" s="22"/>
      <c r="AC869" s="22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  <c r="AY869" s="22"/>
      <c r="AZ869" s="22"/>
      <c r="BA869" s="22"/>
      <c r="BB869" s="22"/>
      <c r="BC869" s="24"/>
      <c r="BD869" s="24"/>
      <c r="BE869" s="24"/>
      <c r="BF869" s="24"/>
      <c r="BG869" s="20"/>
      <c r="BH869" s="25"/>
      <c r="BI869" s="20"/>
    </row>
    <row r="870" spans="1:92" s="18" customFormat="1" x14ac:dyDescent="0.2">
      <c r="A870" s="18" t="s">
        <v>118</v>
      </c>
      <c r="B870" s="23" t="s">
        <v>103</v>
      </c>
      <c r="C870" s="18" t="s">
        <v>276</v>
      </c>
      <c r="D870" s="18" t="s">
        <v>656</v>
      </c>
      <c r="E870" s="18" t="s">
        <v>55</v>
      </c>
      <c r="F870" s="20">
        <v>30.861000000000001</v>
      </c>
      <c r="G870" s="20">
        <v>141.3142</v>
      </c>
      <c r="H870" s="18" t="s">
        <v>558</v>
      </c>
      <c r="I870" s="19"/>
      <c r="J870" s="21">
        <v>10.45</v>
      </c>
      <c r="K870" s="21">
        <v>55.07</v>
      </c>
      <c r="L870" s="21">
        <v>2.72</v>
      </c>
      <c r="M870" s="21">
        <v>0.24</v>
      </c>
      <c r="N870" s="21">
        <v>10.67</v>
      </c>
      <c r="O870" s="21">
        <v>1.26</v>
      </c>
      <c r="P870" s="21">
        <v>3.97</v>
      </c>
      <c r="Q870" s="21">
        <v>8.4700000000000006</v>
      </c>
      <c r="R870" s="21">
        <v>0.28000000000000003</v>
      </c>
      <c r="S870" s="21">
        <v>15.7</v>
      </c>
      <c r="T870" s="21">
        <v>0.21</v>
      </c>
      <c r="U870" s="20"/>
      <c r="V870" s="20">
        <f t="shared" si="40"/>
        <v>98.59</v>
      </c>
      <c r="W870" s="20"/>
      <c r="X870" s="20"/>
      <c r="Y870" s="20"/>
      <c r="Z870" s="20">
        <v>12</v>
      </c>
      <c r="AA870" s="20">
        <v>5.0999999999999996</v>
      </c>
      <c r="AB870" s="20"/>
      <c r="AC870" s="20">
        <v>3.55</v>
      </c>
      <c r="AD870" s="20">
        <v>219</v>
      </c>
      <c r="AE870" s="20">
        <v>23.7</v>
      </c>
      <c r="AF870" s="20">
        <v>40.1</v>
      </c>
      <c r="AG870" s="20">
        <v>0.43</v>
      </c>
      <c r="AH870" s="20">
        <v>0.28999999999999998</v>
      </c>
      <c r="AI870" s="20">
        <v>56</v>
      </c>
      <c r="AJ870" s="20">
        <v>1.86</v>
      </c>
      <c r="AK870" s="20">
        <v>5.69</v>
      </c>
      <c r="AL870" s="20">
        <v>0.98</v>
      </c>
      <c r="AM870" s="20">
        <v>6.57</v>
      </c>
      <c r="AN870" s="20">
        <v>2.54</v>
      </c>
      <c r="AO870" s="20">
        <v>0.95</v>
      </c>
      <c r="AP870" s="20">
        <v>3.45</v>
      </c>
      <c r="AQ870" s="20">
        <v>0.62</v>
      </c>
      <c r="AR870" s="20">
        <v>3.96</v>
      </c>
      <c r="AS870" s="20">
        <v>0.94</v>
      </c>
      <c r="AT870" s="20">
        <v>2.92</v>
      </c>
      <c r="AU870" s="20">
        <v>0.4</v>
      </c>
      <c r="AV870" s="20">
        <v>3.03</v>
      </c>
      <c r="AW870" s="20">
        <v>0.47</v>
      </c>
      <c r="AX870" s="20">
        <v>1.37</v>
      </c>
      <c r="AY870" s="20">
        <v>4.7E-2</v>
      </c>
      <c r="AZ870" s="20">
        <v>1.78</v>
      </c>
      <c r="BA870" s="20">
        <v>0.17</v>
      </c>
      <c r="BB870" s="20">
        <v>0.13</v>
      </c>
      <c r="BC870" s="24"/>
      <c r="BD870" s="24"/>
      <c r="BE870" s="24"/>
      <c r="BF870" s="24"/>
      <c r="BG870" s="20"/>
      <c r="BH870" s="25">
        <f>AJ870/AV870</f>
        <v>0.61386138613861396</v>
      </c>
      <c r="BI870" s="20">
        <f>AJ870/AN870</f>
        <v>0.73228346456692917</v>
      </c>
    </row>
    <row r="871" spans="1:92" s="18" customFormat="1" x14ac:dyDescent="0.2">
      <c r="A871" s="18" t="s">
        <v>567</v>
      </c>
      <c r="B871" s="23" t="s">
        <v>103</v>
      </c>
      <c r="C871" s="18" t="s">
        <v>276</v>
      </c>
      <c r="D871" s="18" t="s">
        <v>730</v>
      </c>
      <c r="E871" s="18" t="s">
        <v>55</v>
      </c>
      <c r="F871" s="20">
        <v>30.861000000000001</v>
      </c>
      <c r="G871" s="20">
        <v>141.3142</v>
      </c>
      <c r="H871" s="18" t="s">
        <v>558</v>
      </c>
      <c r="I871" s="19"/>
      <c r="J871" s="21">
        <v>10.45</v>
      </c>
      <c r="K871" s="21">
        <v>55.07</v>
      </c>
      <c r="L871" s="21">
        <v>2.72</v>
      </c>
      <c r="M871" s="21">
        <v>0.24</v>
      </c>
      <c r="N871" s="21">
        <v>10.67</v>
      </c>
      <c r="O871" s="21">
        <v>1.26</v>
      </c>
      <c r="P871" s="21">
        <v>3.97</v>
      </c>
      <c r="Q871" s="21">
        <v>8.4700000000000006</v>
      </c>
      <c r="R871" s="21">
        <v>0.28000000000000003</v>
      </c>
      <c r="S871" s="21">
        <v>15.7</v>
      </c>
      <c r="T871" s="21">
        <v>0.21</v>
      </c>
      <c r="U871" s="20"/>
      <c r="V871" s="20">
        <f t="shared" si="40"/>
        <v>98.59</v>
      </c>
      <c r="W871" s="20"/>
      <c r="X871" s="20">
        <v>243</v>
      </c>
      <c r="Y871" s="20">
        <v>857</v>
      </c>
      <c r="Z871" s="20">
        <v>11.5</v>
      </c>
      <c r="AA871" s="20">
        <v>5.0999999999999996</v>
      </c>
      <c r="AB871" s="20"/>
      <c r="AC871" s="20"/>
      <c r="AD871" s="20"/>
      <c r="AE871" s="20"/>
      <c r="AF871" s="20"/>
      <c r="AG871" s="20"/>
      <c r="AH871" s="20"/>
      <c r="AI871" s="20"/>
      <c r="AJ871" s="20"/>
      <c r="AK871" s="20"/>
      <c r="AL871" s="20"/>
      <c r="AM871" s="20"/>
      <c r="AN871" s="20"/>
      <c r="AO871" s="20"/>
      <c r="AP871" s="20"/>
      <c r="AQ871" s="20"/>
      <c r="AR871" s="20"/>
      <c r="AS871" s="20"/>
      <c r="AT871" s="20"/>
      <c r="AU871" s="20"/>
      <c r="AV871" s="20"/>
      <c r="AW871" s="20"/>
      <c r="AX871" s="20"/>
      <c r="AY871" s="20"/>
      <c r="AZ871" s="20"/>
      <c r="BA871" s="20"/>
      <c r="BB871" s="20"/>
      <c r="BC871" s="24"/>
      <c r="BD871" s="24"/>
      <c r="BE871" s="24"/>
      <c r="BF871" s="24"/>
      <c r="BG871" s="20"/>
      <c r="BH871" s="25"/>
      <c r="BI871" s="20"/>
    </row>
    <row r="872" spans="1:92" s="18" customFormat="1" x14ac:dyDescent="0.2">
      <c r="A872" s="18" t="s">
        <v>102</v>
      </c>
      <c r="B872" s="23" t="s">
        <v>103</v>
      </c>
      <c r="C872" s="18" t="s">
        <v>276</v>
      </c>
      <c r="D872" s="18" t="s">
        <v>276</v>
      </c>
      <c r="E872" s="18" t="s">
        <v>55</v>
      </c>
      <c r="F872" s="20">
        <v>30.861000000000001</v>
      </c>
      <c r="G872" s="20">
        <v>141.3142</v>
      </c>
      <c r="H872" s="18" t="s">
        <v>558</v>
      </c>
      <c r="I872" s="19"/>
      <c r="J872" s="21">
        <v>10.45</v>
      </c>
      <c r="K872" s="21">
        <v>55.07</v>
      </c>
      <c r="L872" s="21">
        <v>2.72</v>
      </c>
      <c r="M872" s="21">
        <v>0.24</v>
      </c>
      <c r="N872" s="21">
        <v>10.67</v>
      </c>
      <c r="O872" s="21">
        <v>1.26</v>
      </c>
      <c r="P872" s="21">
        <v>3.97</v>
      </c>
      <c r="Q872" s="21">
        <v>8.4700000000000006</v>
      </c>
      <c r="R872" s="21">
        <v>0.28000000000000003</v>
      </c>
      <c r="S872" s="21">
        <v>15.7</v>
      </c>
      <c r="T872" s="21">
        <v>0.21</v>
      </c>
      <c r="U872" s="20"/>
      <c r="V872" s="20">
        <f t="shared" si="40"/>
        <v>98.59</v>
      </c>
      <c r="W872" s="20">
        <v>1.6</v>
      </c>
      <c r="X872" s="20">
        <v>243</v>
      </c>
      <c r="Y872" s="20">
        <v>857</v>
      </c>
      <c r="Z872" s="20">
        <v>11.5</v>
      </c>
      <c r="AA872" s="20">
        <v>5.0999999999999996</v>
      </c>
      <c r="AB872" s="20"/>
      <c r="AC872" s="20"/>
      <c r="AD872" s="20"/>
      <c r="AE872" s="20"/>
      <c r="AF872" s="20"/>
      <c r="AG872" s="20"/>
      <c r="AH872" s="20"/>
      <c r="AI872" s="20"/>
      <c r="AJ872" s="20"/>
      <c r="AK872" s="20"/>
      <c r="AL872" s="20"/>
      <c r="AM872" s="20"/>
      <c r="AN872" s="20"/>
      <c r="AO872" s="20"/>
      <c r="AP872" s="20"/>
      <c r="AQ872" s="20"/>
      <c r="AR872" s="20"/>
      <c r="AS872" s="20"/>
      <c r="AT872" s="20"/>
      <c r="AU872" s="20"/>
      <c r="AV872" s="20"/>
      <c r="AW872" s="20"/>
      <c r="AX872" s="20"/>
      <c r="AY872" s="20"/>
      <c r="AZ872" s="20"/>
      <c r="BA872" s="20"/>
      <c r="BB872" s="20"/>
      <c r="BC872" s="24"/>
      <c r="BD872" s="24"/>
      <c r="BE872" s="24"/>
      <c r="BF872" s="24"/>
      <c r="BG872" s="20"/>
      <c r="BH872" s="25"/>
      <c r="BI872" s="20"/>
    </row>
    <row r="873" spans="1:92" s="18" customFormat="1" x14ac:dyDescent="0.2">
      <c r="A873" s="18" t="s">
        <v>301</v>
      </c>
      <c r="B873" s="23" t="s">
        <v>103</v>
      </c>
      <c r="C873" s="18" t="s">
        <v>665</v>
      </c>
      <c r="D873" s="18" t="s">
        <v>665</v>
      </c>
      <c r="E873" s="18" t="s">
        <v>55</v>
      </c>
      <c r="F873" s="20">
        <v>30.861000000000001</v>
      </c>
      <c r="G873" s="20">
        <v>141.3142</v>
      </c>
      <c r="H873" s="18" t="s">
        <v>558</v>
      </c>
      <c r="I873" s="19"/>
      <c r="J873" s="21">
        <v>11.513999999999999</v>
      </c>
      <c r="K873" s="21">
        <v>52.49</v>
      </c>
      <c r="L873" s="21">
        <v>2.23</v>
      </c>
      <c r="M873" s="21">
        <v>0.28000000000000003</v>
      </c>
      <c r="N873" s="21">
        <v>12.71</v>
      </c>
      <c r="O873" s="21">
        <v>1</v>
      </c>
      <c r="P873" s="21">
        <v>5.12</v>
      </c>
      <c r="Q873" s="21">
        <v>10.36</v>
      </c>
      <c r="R873" s="21">
        <v>0.22</v>
      </c>
      <c r="S873" s="21">
        <v>14.1</v>
      </c>
      <c r="T873" s="21">
        <v>0.08</v>
      </c>
      <c r="U873" s="20"/>
      <c r="V873" s="20">
        <f t="shared" si="40"/>
        <v>98.59</v>
      </c>
      <c r="W873" s="20"/>
      <c r="X873" s="20"/>
      <c r="Y873" s="20">
        <v>470</v>
      </c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/>
      <c r="AK873" s="20"/>
      <c r="AL873" s="20"/>
      <c r="AM873" s="20"/>
      <c r="AN873" s="20"/>
      <c r="AO873" s="20"/>
      <c r="AP873" s="20"/>
      <c r="AQ873" s="20"/>
      <c r="AR873" s="20"/>
      <c r="AS873" s="20"/>
      <c r="AT873" s="20"/>
      <c r="AU873" s="20"/>
      <c r="AV873" s="20"/>
      <c r="AW873" s="20"/>
      <c r="AX873" s="20"/>
      <c r="AY873" s="20"/>
      <c r="AZ873" s="20"/>
      <c r="BA873" s="20"/>
      <c r="BB873" s="20"/>
      <c r="BC873" s="24"/>
      <c r="BD873" s="24"/>
      <c r="BE873" s="24"/>
      <c r="BF873" s="24"/>
      <c r="BG873" s="20"/>
      <c r="BH873" s="25"/>
      <c r="BI873" s="20"/>
    </row>
    <row r="874" spans="1:92" s="18" customFormat="1" x14ac:dyDescent="0.2">
      <c r="A874" s="18" t="s">
        <v>301</v>
      </c>
      <c r="B874" s="23" t="s">
        <v>103</v>
      </c>
      <c r="C874" s="18" t="s">
        <v>689</v>
      </c>
      <c r="D874" s="18" t="s">
        <v>689</v>
      </c>
      <c r="E874" s="18" t="s">
        <v>55</v>
      </c>
      <c r="F874" s="20">
        <v>30.861000000000001</v>
      </c>
      <c r="G874" s="20">
        <v>141.3142</v>
      </c>
      <c r="H874" s="18" t="s">
        <v>558</v>
      </c>
      <c r="I874" s="19"/>
      <c r="J874" s="21">
        <v>1.9249999999999998</v>
      </c>
      <c r="K874" s="21">
        <v>54.66</v>
      </c>
      <c r="L874" s="21">
        <v>2.78</v>
      </c>
      <c r="M874" s="21">
        <v>0.38</v>
      </c>
      <c r="N874" s="21">
        <v>12.59</v>
      </c>
      <c r="O874" s="21">
        <v>1.1200000000000001</v>
      </c>
      <c r="P874" s="21">
        <v>3.91</v>
      </c>
      <c r="Q874" s="21">
        <v>8.31</v>
      </c>
      <c r="R874" s="21">
        <v>0.25</v>
      </c>
      <c r="S874" s="21">
        <v>14.47</v>
      </c>
      <c r="T874" s="21">
        <v>0.12</v>
      </c>
      <c r="U874" s="20"/>
      <c r="V874" s="20">
        <f t="shared" si="40"/>
        <v>98.59</v>
      </c>
      <c r="W874" s="20"/>
      <c r="X874" s="20"/>
      <c r="Y874" s="20">
        <v>1455</v>
      </c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/>
      <c r="AK874" s="20"/>
      <c r="AL874" s="20"/>
      <c r="AM874" s="20"/>
      <c r="AN874" s="20"/>
      <c r="AO874" s="20"/>
      <c r="AP874" s="20"/>
      <c r="AQ874" s="20"/>
      <c r="AR874" s="20"/>
      <c r="AS874" s="20"/>
      <c r="AT874" s="20"/>
      <c r="AU874" s="20"/>
      <c r="AV874" s="20"/>
      <c r="AW874" s="20"/>
      <c r="AX874" s="20"/>
      <c r="AY874" s="20"/>
      <c r="AZ874" s="20"/>
      <c r="BA874" s="20"/>
      <c r="BB874" s="20"/>
      <c r="BC874" s="24"/>
      <c r="BD874" s="24"/>
      <c r="BE874" s="24"/>
      <c r="BF874" s="24"/>
      <c r="BG874" s="20"/>
      <c r="BH874" s="25"/>
      <c r="BI874" s="20"/>
    </row>
    <row r="875" spans="1:92" s="18" customFormat="1" x14ac:dyDescent="0.2">
      <c r="A875" s="18" t="s">
        <v>52</v>
      </c>
      <c r="B875" s="23" t="s">
        <v>53</v>
      </c>
      <c r="C875" s="26" t="s">
        <v>264</v>
      </c>
      <c r="D875" s="18" t="s">
        <v>469</v>
      </c>
      <c r="E875" s="18" t="s">
        <v>55</v>
      </c>
      <c r="F875" s="20">
        <v>32.398000000000003</v>
      </c>
      <c r="G875" s="20">
        <v>140.3655</v>
      </c>
      <c r="H875" s="26" t="s">
        <v>104</v>
      </c>
      <c r="I875" s="23">
        <v>52.48</v>
      </c>
      <c r="J875" s="27">
        <v>0.74763249662786047</v>
      </c>
      <c r="K875" s="21">
        <v>54.65</v>
      </c>
      <c r="L875" s="21">
        <v>2.7</v>
      </c>
      <c r="M875" s="21">
        <v>0.29820000000000002</v>
      </c>
      <c r="N875" s="21">
        <v>12.58</v>
      </c>
      <c r="O875" s="21">
        <v>1.2183999999999999</v>
      </c>
      <c r="P875" s="21">
        <v>3.74</v>
      </c>
      <c r="Q875" s="21">
        <v>8.39</v>
      </c>
      <c r="R875" s="21">
        <v>0.20369999999999999</v>
      </c>
      <c r="S875" s="21">
        <v>14.73</v>
      </c>
      <c r="T875" s="21">
        <v>8.1799999999999998E-2</v>
      </c>
      <c r="U875" s="20"/>
      <c r="V875" s="20">
        <f t="shared" si="40"/>
        <v>98.592100000000002</v>
      </c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  <c r="AJ875" s="20"/>
      <c r="AK875" s="20"/>
      <c r="AL875" s="20"/>
      <c r="AM875" s="20"/>
      <c r="AN875" s="20"/>
      <c r="AO875" s="20"/>
      <c r="AP875" s="20"/>
      <c r="AQ875" s="20"/>
      <c r="AR875" s="20"/>
      <c r="AS875" s="20"/>
      <c r="AT875" s="20"/>
      <c r="AU875" s="20"/>
      <c r="AV875" s="20"/>
      <c r="AW875" s="20"/>
      <c r="AX875" s="20"/>
      <c r="AY875" s="20"/>
      <c r="AZ875" s="20"/>
      <c r="BA875" s="20"/>
      <c r="BB875" s="20"/>
      <c r="BC875" s="24"/>
      <c r="BD875" s="24"/>
      <c r="BE875" s="24"/>
      <c r="BF875" s="24"/>
      <c r="BG875" s="20"/>
      <c r="BH875" s="25"/>
      <c r="BI875" s="20"/>
    </row>
    <row r="876" spans="1:92" s="18" customFormat="1" x14ac:dyDescent="0.2">
      <c r="A876" s="18" t="s">
        <v>242</v>
      </c>
      <c r="B876" s="23" t="s">
        <v>103</v>
      </c>
      <c r="C876" s="18" t="s">
        <v>603</v>
      </c>
      <c r="D876" s="18" t="s">
        <v>604</v>
      </c>
      <c r="E876" s="26" t="s">
        <v>55</v>
      </c>
      <c r="F876" s="20">
        <v>30.861000000000001</v>
      </c>
      <c r="G876" s="20">
        <v>141.3142</v>
      </c>
      <c r="H876" s="18" t="s">
        <v>175</v>
      </c>
      <c r="I876" s="19">
        <v>127.5</v>
      </c>
      <c r="J876" s="21">
        <v>3.9</v>
      </c>
      <c r="K876" s="21">
        <v>55.48</v>
      </c>
      <c r="L876" s="21">
        <v>2.7</v>
      </c>
      <c r="M876" s="21">
        <v>0.38</v>
      </c>
      <c r="N876" s="21">
        <v>11.97</v>
      </c>
      <c r="O876" s="21">
        <v>0.91</v>
      </c>
      <c r="P876" s="21">
        <v>4.09</v>
      </c>
      <c r="Q876" s="21">
        <v>9.02</v>
      </c>
      <c r="R876" s="21">
        <v>0.09</v>
      </c>
      <c r="S876" s="21">
        <v>15.36</v>
      </c>
      <c r="T876" s="21"/>
      <c r="U876" s="20"/>
      <c r="V876" s="20">
        <v>98.6</v>
      </c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  <c r="AJ876" s="20"/>
      <c r="AK876" s="20"/>
      <c r="AL876" s="20"/>
      <c r="AM876" s="20"/>
      <c r="AN876" s="20"/>
      <c r="AO876" s="20"/>
      <c r="AP876" s="20"/>
      <c r="AQ876" s="20"/>
      <c r="AR876" s="20"/>
      <c r="AS876" s="20"/>
      <c r="AT876" s="20"/>
      <c r="AU876" s="20"/>
      <c r="AV876" s="20"/>
      <c r="AW876" s="20"/>
      <c r="AX876" s="20"/>
      <c r="AY876" s="20"/>
      <c r="AZ876" s="20"/>
      <c r="BA876" s="20"/>
      <c r="BB876" s="20"/>
      <c r="BC876" s="24"/>
      <c r="BD876" s="24"/>
      <c r="BE876" s="24"/>
      <c r="BF876" s="24"/>
      <c r="BG876" s="20"/>
      <c r="BH876" s="25"/>
      <c r="BI876" s="20"/>
    </row>
    <row r="877" spans="1:92" s="18" customFormat="1" x14ac:dyDescent="0.2">
      <c r="A877" s="18" t="s">
        <v>301</v>
      </c>
      <c r="B877" s="23" t="s">
        <v>103</v>
      </c>
      <c r="C877" s="18" t="s">
        <v>280</v>
      </c>
      <c r="D877" s="18" t="s">
        <v>280</v>
      </c>
      <c r="E877" s="18" t="s">
        <v>55</v>
      </c>
      <c r="F877" s="20">
        <v>30.861000000000001</v>
      </c>
      <c r="G877" s="20">
        <v>141.3142</v>
      </c>
      <c r="H877" s="18" t="s">
        <v>558</v>
      </c>
      <c r="I877" s="19"/>
      <c r="J877" s="21">
        <v>1.9379999999999999</v>
      </c>
      <c r="K877" s="21">
        <v>56.4</v>
      </c>
      <c r="L877" s="21">
        <v>2.86</v>
      </c>
      <c r="M877" s="21">
        <v>0.38</v>
      </c>
      <c r="N877" s="21">
        <v>11.27</v>
      </c>
      <c r="O877" s="21">
        <v>1.01</v>
      </c>
      <c r="P877" s="21">
        <v>3.5</v>
      </c>
      <c r="Q877" s="21">
        <v>8.17</v>
      </c>
      <c r="R877" s="21">
        <v>0.19</v>
      </c>
      <c r="S877" s="21">
        <v>14.82</v>
      </c>
      <c r="T877" s="21"/>
      <c r="U877" s="20"/>
      <c r="V877" s="20">
        <f>SUM(K877:T877)</f>
        <v>98.6</v>
      </c>
      <c r="W877" s="20"/>
      <c r="X877" s="20"/>
      <c r="Y877" s="20"/>
      <c r="Z877" s="20"/>
      <c r="AA877" s="20"/>
      <c r="AB877" s="20"/>
      <c r="AC877" s="20"/>
      <c r="AD877" s="20"/>
      <c r="AE877" s="20"/>
      <c r="AF877" s="20"/>
      <c r="AG877" s="20"/>
      <c r="AH877" s="20"/>
      <c r="AI877" s="20"/>
      <c r="AJ877" s="20"/>
      <c r="AK877" s="20"/>
      <c r="AL877" s="20"/>
      <c r="AM877" s="20"/>
      <c r="AN877" s="20"/>
      <c r="AO877" s="20"/>
      <c r="AP877" s="20"/>
      <c r="AQ877" s="20"/>
      <c r="AR877" s="20"/>
      <c r="AS877" s="20"/>
      <c r="AT877" s="20"/>
      <c r="AU877" s="20"/>
      <c r="AV877" s="20"/>
      <c r="AW877" s="20"/>
      <c r="AX877" s="20"/>
      <c r="AY877" s="20"/>
      <c r="AZ877" s="20"/>
      <c r="BA877" s="20"/>
      <c r="BB877" s="20"/>
      <c r="BC877" s="24"/>
      <c r="BD877" s="24"/>
      <c r="BE877" s="24"/>
      <c r="BF877" s="24"/>
      <c r="BG877" s="20"/>
      <c r="BH877" s="25"/>
      <c r="BI877" s="20"/>
    </row>
    <row r="878" spans="1:92" s="18" customFormat="1" x14ac:dyDescent="0.2">
      <c r="A878" s="18" t="s">
        <v>118</v>
      </c>
      <c r="B878" s="23" t="s">
        <v>103</v>
      </c>
      <c r="C878" s="26" t="s">
        <v>283</v>
      </c>
      <c r="D878" s="26" t="s">
        <v>283</v>
      </c>
      <c r="E878" s="26" t="s">
        <v>55</v>
      </c>
      <c r="F878" s="20">
        <v>30.861000000000001</v>
      </c>
      <c r="G878" s="20">
        <v>141.3142</v>
      </c>
      <c r="H878" s="26" t="s">
        <v>104</v>
      </c>
      <c r="I878" s="23"/>
      <c r="J878" s="27">
        <v>3.78</v>
      </c>
      <c r="K878" s="27">
        <v>51.76</v>
      </c>
      <c r="L878" s="27">
        <v>2.21</v>
      </c>
      <c r="M878" s="27">
        <v>0.34</v>
      </c>
      <c r="N878" s="27">
        <v>13.91</v>
      </c>
      <c r="O878" s="27">
        <v>1.26</v>
      </c>
      <c r="P878" s="27">
        <v>4.71</v>
      </c>
      <c r="Q878" s="27">
        <v>9.4600000000000009</v>
      </c>
      <c r="R878" s="27">
        <v>0.25</v>
      </c>
      <c r="S878" s="27">
        <v>14.71</v>
      </c>
      <c r="T878" s="27">
        <v>0.11</v>
      </c>
      <c r="U878" s="24"/>
      <c r="V878" s="24">
        <v>98.6</v>
      </c>
      <c r="W878" s="24"/>
      <c r="X878" s="24"/>
      <c r="Y878" s="24"/>
      <c r="Z878" s="24"/>
      <c r="AA878" s="24">
        <v>7.3</v>
      </c>
      <c r="AB878" s="24"/>
      <c r="AC878" s="24">
        <v>4.8499999999999996</v>
      </c>
      <c r="AD878" s="24">
        <v>175.1</v>
      </c>
      <c r="AE878" s="24">
        <v>22.7</v>
      </c>
      <c r="AF878" s="24">
        <v>32.5</v>
      </c>
      <c r="AG878" s="24">
        <v>0.27</v>
      </c>
      <c r="AH878" s="24">
        <v>0.49</v>
      </c>
      <c r="AI878" s="24">
        <v>55.4</v>
      </c>
      <c r="AJ878" s="24">
        <v>1.68</v>
      </c>
      <c r="AK878" s="24">
        <v>5.17</v>
      </c>
      <c r="AL878" s="24">
        <v>0.93</v>
      </c>
      <c r="AM878" s="24">
        <v>5.46</v>
      </c>
      <c r="AN878" s="24">
        <v>2.11</v>
      </c>
      <c r="AO878" s="24">
        <v>0.85</v>
      </c>
      <c r="AP878" s="24">
        <v>3.21</v>
      </c>
      <c r="AQ878" s="24">
        <v>0.55000000000000004</v>
      </c>
      <c r="AR878" s="24">
        <v>4.07</v>
      </c>
      <c r="AS878" s="24">
        <v>0.9</v>
      </c>
      <c r="AT878" s="24">
        <v>2.62</v>
      </c>
      <c r="AU878" s="24">
        <v>0.38</v>
      </c>
      <c r="AV878" s="24">
        <v>2.68</v>
      </c>
      <c r="AW878" s="24">
        <v>0.42</v>
      </c>
      <c r="AX878" s="24">
        <v>1.1499999999999999</v>
      </c>
      <c r="AY878" s="24">
        <v>2.4E-2</v>
      </c>
      <c r="AZ878" s="24">
        <v>2.5</v>
      </c>
      <c r="BA878" s="24">
        <v>0.11</v>
      </c>
      <c r="BB878" s="24">
        <v>0.1</v>
      </c>
      <c r="BC878" s="24">
        <f>AI878/BA878</f>
        <v>503.63636363636363</v>
      </c>
      <c r="BD878" s="24">
        <f>AC878/BA878</f>
        <v>44.090909090909086</v>
      </c>
      <c r="BE878" s="24">
        <f>BA878/AG878</f>
        <v>0.40740740740740738</v>
      </c>
      <c r="BF878" s="24">
        <f>AH878/AI878</f>
        <v>8.8447653429602896E-3</v>
      </c>
      <c r="BG878" s="25"/>
      <c r="BH878" s="25">
        <f>AJ878/AV878</f>
        <v>0.62686567164179097</v>
      </c>
      <c r="BI878" s="20">
        <f>AJ878/AN878</f>
        <v>0.79620853080568721</v>
      </c>
      <c r="BJ878" s="26"/>
      <c r="BK878" s="26"/>
      <c r="BL878" s="26"/>
      <c r="BM878" s="26"/>
      <c r="BN878" s="26"/>
      <c r="BO878" s="26"/>
      <c r="BP878" s="26"/>
      <c r="BQ878" s="26"/>
      <c r="BR878" s="26"/>
      <c r="BS878" s="26"/>
      <c r="BT878" s="26"/>
      <c r="BU878" s="26"/>
      <c r="BV878" s="26"/>
      <c r="BW878" s="26"/>
      <c r="BX878" s="26"/>
      <c r="BY878" s="26"/>
      <c r="BZ878" s="26"/>
      <c r="CA878" s="26"/>
      <c r="CB878" s="26"/>
      <c r="CC878" s="26"/>
      <c r="CD878" s="26"/>
      <c r="CE878" s="26"/>
      <c r="CF878" s="26"/>
      <c r="CG878" s="26"/>
      <c r="CH878" s="26"/>
      <c r="CI878" s="26"/>
      <c r="CJ878" s="26"/>
      <c r="CK878" s="26"/>
      <c r="CL878" s="26"/>
      <c r="CM878" s="26"/>
      <c r="CN878" s="26"/>
    </row>
    <row r="879" spans="1:92" s="18" customFormat="1" x14ac:dyDescent="0.2">
      <c r="A879" s="18" t="s">
        <v>301</v>
      </c>
      <c r="B879" s="23" t="s">
        <v>103</v>
      </c>
      <c r="C879" s="18" t="s">
        <v>278</v>
      </c>
      <c r="D879" s="18" t="s">
        <v>278</v>
      </c>
      <c r="E879" s="18" t="s">
        <v>55</v>
      </c>
      <c r="F879" s="20">
        <v>30.861000000000001</v>
      </c>
      <c r="G879" s="20">
        <v>141.3142</v>
      </c>
      <c r="H879" s="18" t="s">
        <v>111</v>
      </c>
      <c r="I879" s="19"/>
      <c r="J879" s="21">
        <v>0.54599999999999993</v>
      </c>
      <c r="K879" s="21">
        <v>52.35</v>
      </c>
      <c r="L879" s="21">
        <v>2.11</v>
      </c>
      <c r="M879" s="21">
        <v>0.51</v>
      </c>
      <c r="N879" s="21">
        <v>9.19</v>
      </c>
      <c r="O879" s="21">
        <v>0.57999999999999996</v>
      </c>
      <c r="P879" s="21">
        <v>6.23</v>
      </c>
      <c r="Q879" s="21">
        <v>11.43</v>
      </c>
      <c r="R879" s="21">
        <v>0.21</v>
      </c>
      <c r="S879" s="21">
        <v>15.84</v>
      </c>
      <c r="T879" s="21">
        <v>0.15</v>
      </c>
      <c r="U879" s="20"/>
      <c r="V879" s="20">
        <f>SUM(K879:T879)</f>
        <v>98.600000000000009</v>
      </c>
      <c r="W879" s="20"/>
      <c r="X879" s="20"/>
      <c r="Y879" s="20">
        <v>1192</v>
      </c>
      <c r="Z879" s="20"/>
      <c r="AA879" s="20"/>
      <c r="AB879" s="20"/>
      <c r="AC879" s="20"/>
      <c r="AD879" s="20"/>
      <c r="AE879" s="20"/>
      <c r="AF879" s="20"/>
      <c r="AG879" s="20"/>
      <c r="AH879" s="20"/>
      <c r="AI879" s="20"/>
      <c r="AJ879" s="20"/>
      <c r="AK879" s="20"/>
      <c r="AL879" s="20"/>
      <c r="AM879" s="20"/>
      <c r="AN879" s="20"/>
      <c r="AO879" s="20"/>
      <c r="AP879" s="20"/>
      <c r="AQ879" s="20"/>
      <c r="AR879" s="20"/>
      <c r="AS879" s="20"/>
      <c r="AT879" s="20"/>
      <c r="AU879" s="20"/>
      <c r="AV879" s="20"/>
      <c r="AW879" s="20"/>
      <c r="AX879" s="20"/>
      <c r="AY879" s="20"/>
      <c r="AZ879" s="20"/>
      <c r="BA879" s="20"/>
      <c r="BB879" s="20"/>
      <c r="BC879" s="24"/>
      <c r="BD879" s="24"/>
      <c r="BE879" s="24"/>
      <c r="BF879" s="24"/>
      <c r="BG879" s="20"/>
      <c r="BH879" s="25"/>
      <c r="BI879" s="20"/>
    </row>
    <row r="880" spans="1:92" s="18" customFormat="1" x14ac:dyDescent="0.2">
      <c r="A880" s="18" t="s">
        <v>301</v>
      </c>
      <c r="B880" s="23" t="s">
        <v>103</v>
      </c>
      <c r="C880" s="18" t="s">
        <v>646</v>
      </c>
      <c r="D880" s="18" t="s">
        <v>646</v>
      </c>
      <c r="E880" s="18" t="s">
        <v>55</v>
      </c>
      <c r="F880" s="20">
        <v>30.861000000000001</v>
      </c>
      <c r="G880" s="20">
        <v>141.3142</v>
      </c>
      <c r="H880" s="18" t="s">
        <v>558</v>
      </c>
      <c r="I880" s="19"/>
      <c r="J880" s="21">
        <v>7.2669999999999995</v>
      </c>
      <c r="K880" s="21">
        <v>50.98</v>
      </c>
      <c r="L880" s="21">
        <v>2.42</v>
      </c>
      <c r="M880" s="21">
        <v>0.37</v>
      </c>
      <c r="N880" s="21">
        <v>14.74</v>
      </c>
      <c r="O880" s="21">
        <v>1.46</v>
      </c>
      <c r="P880" s="21">
        <v>5.24</v>
      </c>
      <c r="Q880" s="21">
        <v>10.1</v>
      </c>
      <c r="R880" s="21">
        <v>0.26</v>
      </c>
      <c r="S880" s="21">
        <v>12.9</v>
      </c>
      <c r="T880" s="21">
        <v>0.14000000000000001</v>
      </c>
      <c r="U880" s="20"/>
      <c r="V880" s="20">
        <f>SUM(K880:T880)</f>
        <v>98.609999999999985</v>
      </c>
      <c r="W880" s="20"/>
      <c r="X880" s="20"/>
      <c r="Y880" s="20">
        <v>120</v>
      </c>
      <c r="Z880" s="20"/>
      <c r="AA880" s="20"/>
      <c r="AB880" s="20"/>
      <c r="AC880" s="20"/>
      <c r="AD880" s="20"/>
      <c r="AE880" s="20"/>
      <c r="AF880" s="20"/>
      <c r="AG880" s="20"/>
      <c r="AH880" s="20"/>
      <c r="AI880" s="20"/>
      <c r="AJ880" s="20"/>
      <c r="AK880" s="20"/>
      <c r="AL880" s="20"/>
      <c r="AM880" s="20"/>
      <c r="AN880" s="20"/>
      <c r="AO880" s="20"/>
      <c r="AP880" s="20"/>
      <c r="AQ880" s="20"/>
      <c r="AR880" s="20"/>
      <c r="AS880" s="20"/>
      <c r="AT880" s="20"/>
      <c r="AU880" s="20"/>
      <c r="AV880" s="20"/>
      <c r="AW880" s="20"/>
      <c r="AX880" s="20"/>
      <c r="AY880" s="20"/>
      <c r="AZ880" s="20"/>
      <c r="BA880" s="20"/>
      <c r="BB880" s="20"/>
      <c r="BC880" s="24"/>
      <c r="BD880" s="24"/>
      <c r="BE880" s="24"/>
      <c r="BF880" s="24"/>
      <c r="BG880" s="20"/>
      <c r="BH880" s="25"/>
      <c r="BI880" s="20"/>
    </row>
    <row r="881" spans="1:92" s="18" customFormat="1" x14ac:dyDescent="0.2">
      <c r="A881" s="18" t="s">
        <v>301</v>
      </c>
      <c r="B881" s="23" t="s">
        <v>103</v>
      </c>
      <c r="C881" s="18" t="s">
        <v>674</v>
      </c>
      <c r="D881" s="18" t="s">
        <v>674</v>
      </c>
      <c r="E881" s="18" t="s">
        <v>55</v>
      </c>
      <c r="F881" s="20">
        <v>30.861000000000001</v>
      </c>
      <c r="G881" s="20">
        <v>141.3142</v>
      </c>
      <c r="H881" s="18" t="s">
        <v>558</v>
      </c>
      <c r="I881" s="19"/>
      <c r="J881" s="21">
        <v>13.715</v>
      </c>
      <c r="K881" s="21">
        <v>52.26</v>
      </c>
      <c r="L881" s="21">
        <v>2.11</v>
      </c>
      <c r="M881" s="21">
        <v>0.27</v>
      </c>
      <c r="N881" s="21">
        <v>13.21</v>
      </c>
      <c r="O881" s="21">
        <v>1.0900000000000001</v>
      </c>
      <c r="P881" s="21">
        <v>5.05</v>
      </c>
      <c r="Q881" s="21">
        <v>9.76</v>
      </c>
      <c r="R881" s="21">
        <v>0.26</v>
      </c>
      <c r="S881" s="21">
        <v>14.5</v>
      </c>
      <c r="T881" s="21">
        <v>0.1</v>
      </c>
      <c r="U881" s="20"/>
      <c r="V881" s="20">
        <f>SUM(K881:T881)</f>
        <v>98.61</v>
      </c>
      <c r="W881" s="20"/>
      <c r="X881" s="20"/>
      <c r="Y881" s="20">
        <v>753</v>
      </c>
      <c r="Z881" s="20"/>
      <c r="AA881" s="20"/>
      <c r="AB881" s="20"/>
      <c r="AC881" s="20"/>
      <c r="AD881" s="20"/>
      <c r="AE881" s="20"/>
      <c r="AF881" s="20"/>
      <c r="AG881" s="20"/>
      <c r="AH881" s="20"/>
      <c r="AI881" s="20"/>
      <c r="AJ881" s="20"/>
      <c r="AK881" s="20"/>
      <c r="AL881" s="20"/>
      <c r="AM881" s="20"/>
      <c r="AN881" s="20"/>
      <c r="AO881" s="20"/>
      <c r="AP881" s="20"/>
      <c r="AQ881" s="20"/>
      <c r="AR881" s="20"/>
      <c r="AS881" s="20"/>
      <c r="AT881" s="20"/>
      <c r="AU881" s="20"/>
      <c r="AV881" s="20"/>
      <c r="AW881" s="20"/>
      <c r="AX881" s="20"/>
      <c r="AY881" s="20"/>
      <c r="AZ881" s="20"/>
      <c r="BA881" s="20"/>
      <c r="BB881" s="20"/>
      <c r="BC881" s="24"/>
      <c r="BD881" s="24"/>
      <c r="BE881" s="24"/>
      <c r="BF881" s="24"/>
      <c r="BG881" s="20"/>
      <c r="BH881" s="25"/>
      <c r="BI881" s="20"/>
    </row>
    <row r="882" spans="1:92" s="18" customFormat="1" x14ac:dyDescent="0.2">
      <c r="A882" s="18" t="s">
        <v>301</v>
      </c>
      <c r="B882" s="23" t="s">
        <v>103</v>
      </c>
      <c r="C882" s="18" t="s">
        <v>689</v>
      </c>
      <c r="D882" s="18" t="s">
        <v>689</v>
      </c>
      <c r="E882" s="18" t="s">
        <v>55</v>
      </c>
      <c r="F882" s="20">
        <v>30.861000000000001</v>
      </c>
      <c r="G882" s="20">
        <v>141.3142</v>
      </c>
      <c r="H882" s="18" t="s">
        <v>558</v>
      </c>
      <c r="I882" s="19"/>
      <c r="J882" s="21">
        <v>1.9249999999999998</v>
      </c>
      <c r="K882" s="21">
        <v>56.51</v>
      </c>
      <c r="L882" s="21">
        <v>2.82</v>
      </c>
      <c r="M882" s="21">
        <v>0.39</v>
      </c>
      <c r="N882" s="21">
        <v>10.94</v>
      </c>
      <c r="O882" s="21">
        <v>1.03</v>
      </c>
      <c r="P882" s="21">
        <v>3.53</v>
      </c>
      <c r="Q882" s="21">
        <v>8.06</v>
      </c>
      <c r="R882" s="21">
        <v>0.24</v>
      </c>
      <c r="S882" s="21">
        <v>15.09</v>
      </c>
      <c r="T882" s="21"/>
      <c r="U882" s="20"/>
      <c r="V882" s="20">
        <f>SUM(K882:T882)</f>
        <v>98.61</v>
      </c>
      <c r="W882" s="20"/>
      <c r="X882" s="20"/>
      <c r="Y882" s="20"/>
      <c r="Z882" s="20"/>
      <c r="AA882" s="20"/>
      <c r="AB882" s="20"/>
      <c r="AC882" s="20"/>
      <c r="AD882" s="20"/>
      <c r="AE882" s="20"/>
      <c r="AF882" s="20"/>
      <c r="AG882" s="20"/>
      <c r="AH882" s="20"/>
      <c r="AI882" s="20"/>
      <c r="AJ882" s="20"/>
      <c r="AK882" s="20"/>
      <c r="AL882" s="20"/>
      <c r="AM882" s="20"/>
      <c r="AN882" s="20"/>
      <c r="AO882" s="20"/>
      <c r="AP882" s="20"/>
      <c r="AQ882" s="20"/>
      <c r="AR882" s="20"/>
      <c r="AS882" s="20"/>
      <c r="AT882" s="20"/>
      <c r="AU882" s="20"/>
      <c r="AV882" s="20"/>
      <c r="AW882" s="20"/>
      <c r="AX882" s="20"/>
      <c r="AY882" s="20"/>
      <c r="AZ882" s="20"/>
      <c r="BA882" s="20"/>
      <c r="BB882" s="20"/>
      <c r="BC882" s="24"/>
      <c r="BD882" s="24"/>
      <c r="BE882" s="24"/>
      <c r="BF882" s="24"/>
      <c r="BG882" s="20"/>
      <c r="BH882" s="25"/>
      <c r="BI882" s="20"/>
    </row>
    <row r="883" spans="1:92" s="18" customFormat="1" x14ac:dyDescent="0.2">
      <c r="A883" s="26" t="s">
        <v>79</v>
      </c>
      <c r="B883" s="23" t="s">
        <v>80</v>
      </c>
      <c r="C883" s="26" t="s">
        <v>292</v>
      </c>
      <c r="D883" s="26" t="s">
        <v>91</v>
      </c>
      <c r="E883" s="26" t="s">
        <v>55</v>
      </c>
      <c r="F883" s="25">
        <v>28.45</v>
      </c>
      <c r="G883" s="25">
        <v>142.65</v>
      </c>
      <c r="H883" s="26" t="s">
        <v>104</v>
      </c>
      <c r="I883" s="23">
        <v>65.48</v>
      </c>
      <c r="J883" s="27">
        <v>8.2028964059196632</v>
      </c>
      <c r="K883" s="27">
        <v>55.564744535563506</v>
      </c>
      <c r="L883" s="27">
        <v>2.5845016760941935</v>
      </c>
      <c r="M883" s="27">
        <v>0.29123487163857709</v>
      </c>
      <c r="N883" s="27">
        <v>12.702168526990256</v>
      </c>
      <c r="O883" s="27">
        <v>1.0683741417315633</v>
      </c>
      <c r="P883" s="27">
        <v>3.4115785779116887</v>
      </c>
      <c r="Q883" s="27">
        <v>8.9832129693890934</v>
      </c>
      <c r="R883" s="27">
        <v>0.23864352926870736</v>
      </c>
      <c r="S883" s="27">
        <v>15.108626815826518</v>
      </c>
      <c r="T883" s="27">
        <v>4.6869085806517947E-2</v>
      </c>
      <c r="U883" s="24"/>
      <c r="V883" s="24">
        <v>98.614811111111109</v>
      </c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  <c r="AK883" s="24"/>
      <c r="AL883" s="24"/>
      <c r="AM883" s="24"/>
      <c r="AN883" s="24"/>
      <c r="AO883" s="24"/>
      <c r="AP883" s="24"/>
      <c r="AQ883" s="24"/>
      <c r="AR883" s="24"/>
      <c r="AS883" s="24"/>
      <c r="AT883" s="24"/>
      <c r="AU883" s="24"/>
      <c r="AV883" s="24"/>
      <c r="AW883" s="24"/>
      <c r="AX883" s="24"/>
      <c r="AY883" s="24"/>
      <c r="AZ883" s="24"/>
      <c r="BA883" s="24"/>
      <c r="BB883" s="24"/>
      <c r="BC883" s="24"/>
      <c r="BD883" s="24"/>
      <c r="BE883" s="24"/>
      <c r="BF883" s="24"/>
      <c r="BG883" s="25"/>
      <c r="BH883" s="25"/>
      <c r="BI883" s="20"/>
      <c r="BJ883" s="26"/>
      <c r="BK883" s="26"/>
      <c r="BL883" s="26"/>
      <c r="BM883" s="26"/>
      <c r="BN883" s="26"/>
      <c r="BO883" s="26"/>
      <c r="BP883" s="26"/>
      <c r="BQ883" s="26"/>
      <c r="BR883" s="26"/>
      <c r="BS883" s="26"/>
      <c r="BT883" s="26"/>
      <c r="BU883" s="26"/>
      <c r="BV883" s="26"/>
      <c r="BW883" s="26"/>
      <c r="BX883" s="26"/>
      <c r="BY883" s="26"/>
      <c r="BZ883" s="26"/>
      <c r="CA883" s="26"/>
      <c r="CB883" s="26"/>
      <c r="CC883" s="26"/>
      <c r="CD883" s="26"/>
      <c r="CE883" s="26"/>
      <c r="CF883" s="26"/>
      <c r="CG883" s="26"/>
      <c r="CH883" s="26"/>
      <c r="CI883" s="26"/>
      <c r="CJ883" s="26"/>
      <c r="CK883" s="26"/>
      <c r="CL883" s="26"/>
      <c r="CM883" s="26"/>
      <c r="CN883" s="26"/>
    </row>
    <row r="884" spans="1:92" s="18" customFormat="1" x14ac:dyDescent="0.2">
      <c r="A884" s="18" t="s">
        <v>52</v>
      </c>
      <c r="B884" s="23" t="s">
        <v>53</v>
      </c>
      <c r="C884" s="26" t="s">
        <v>266</v>
      </c>
      <c r="D884" s="18" t="s">
        <v>486</v>
      </c>
      <c r="E884" s="18" t="s">
        <v>55</v>
      </c>
      <c r="F884" s="20">
        <v>32.398000000000003</v>
      </c>
      <c r="G884" s="20">
        <v>140.3655</v>
      </c>
      <c r="H884" s="26" t="s">
        <v>104</v>
      </c>
      <c r="I884" s="23">
        <v>56.32</v>
      </c>
      <c r="J884" s="27">
        <v>0.81055875491892559</v>
      </c>
      <c r="K884" s="21">
        <v>53.67</v>
      </c>
      <c r="L884" s="21">
        <v>2.74</v>
      </c>
      <c r="M884" s="21">
        <v>0.36230000000000001</v>
      </c>
      <c r="N884" s="21">
        <v>14.51</v>
      </c>
      <c r="O884" s="21">
        <v>1.4259999999999999</v>
      </c>
      <c r="P884" s="21">
        <v>4.13</v>
      </c>
      <c r="Q884" s="21">
        <v>8.5399999999999991</v>
      </c>
      <c r="R884" s="21">
        <v>0.29310000000000003</v>
      </c>
      <c r="S884" s="21">
        <v>12.81</v>
      </c>
      <c r="T884" s="21">
        <v>0.1363</v>
      </c>
      <c r="U884" s="20"/>
      <c r="V884" s="20">
        <f>SUM(K884:T884)</f>
        <v>98.617699999999999</v>
      </c>
      <c r="W884" s="20"/>
      <c r="X884" s="20"/>
      <c r="Y884" s="20"/>
      <c r="Z884" s="20"/>
      <c r="AA884" s="20">
        <v>8.66</v>
      </c>
      <c r="AB884" s="20">
        <v>49.74</v>
      </c>
      <c r="AC884" s="20">
        <v>4.28</v>
      </c>
      <c r="AD884" s="20">
        <v>143.97</v>
      </c>
      <c r="AE884" s="20">
        <v>25.32</v>
      </c>
      <c r="AF884" s="20">
        <v>46.27</v>
      </c>
      <c r="AG884" s="20">
        <v>0.45900000000000002</v>
      </c>
      <c r="AH884" s="20">
        <v>0.54600000000000004</v>
      </c>
      <c r="AI884" s="20">
        <v>87.05</v>
      </c>
      <c r="AJ884" s="20">
        <v>2.048</v>
      </c>
      <c r="AK884" s="20">
        <v>6.64</v>
      </c>
      <c r="AL884" s="20">
        <v>1.25</v>
      </c>
      <c r="AM884" s="20">
        <v>6.68</v>
      </c>
      <c r="AN884" s="20">
        <v>2.52</v>
      </c>
      <c r="AO884" s="20">
        <v>1.0009999999999999</v>
      </c>
      <c r="AP884" s="20">
        <v>3.53</v>
      </c>
      <c r="AQ884" s="20">
        <v>0.64300000000000002</v>
      </c>
      <c r="AR884" s="20">
        <v>4.3600000000000003</v>
      </c>
      <c r="AS884" s="20">
        <v>0.95899999999999996</v>
      </c>
      <c r="AT884" s="20">
        <v>2.95</v>
      </c>
      <c r="AU884" s="20">
        <v>0.44800000000000001</v>
      </c>
      <c r="AV884" s="20">
        <v>2.86</v>
      </c>
      <c r="AW884" s="20">
        <v>0.38300000000000001</v>
      </c>
      <c r="AX884" s="20">
        <v>1.26</v>
      </c>
      <c r="AY884" s="20">
        <v>0.10199999999999999</v>
      </c>
      <c r="AZ884" s="20">
        <v>2.88</v>
      </c>
      <c r="BA884" s="20">
        <v>0.129</v>
      </c>
      <c r="BB884" s="20">
        <v>0.16</v>
      </c>
      <c r="BC884" s="24">
        <f>AI884/BA884</f>
        <v>674.80620155038753</v>
      </c>
      <c r="BD884" s="24">
        <f>AC884/BA884</f>
        <v>33.178294573643413</v>
      </c>
      <c r="BE884" s="24">
        <f>BA884/AG884</f>
        <v>0.28104575163398693</v>
      </c>
      <c r="BF884" s="24">
        <f>AH884/AI884</f>
        <v>6.2722573233773699E-3</v>
      </c>
      <c r="BG884" s="20"/>
      <c r="BH884" s="25">
        <f>AJ884/AV884</f>
        <v>0.71608391608391608</v>
      </c>
      <c r="BI884" s="20">
        <f>AJ884/AN884</f>
        <v>0.8126984126984127</v>
      </c>
    </row>
    <row r="885" spans="1:92" s="18" customFormat="1" x14ac:dyDescent="0.2">
      <c r="A885" s="18" t="s">
        <v>301</v>
      </c>
      <c r="B885" s="23" t="s">
        <v>103</v>
      </c>
      <c r="C885" s="18" t="s">
        <v>276</v>
      </c>
      <c r="D885" s="18" t="s">
        <v>276</v>
      </c>
      <c r="E885" s="18" t="s">
        <v>55</v>
      </c>
      <c r="F885" s="20">
        <v>30.861000000000001</v>
      </c>
      <c r="G885" s="20">
        <v>141.3142</v>
      </c>
      <c r="H885" s="18" t="s">
        <v>558</v>
      </c>
      <c r="I885" s="19"/>
      <c r="J885" s="21">
        <v>10.45</v>
      </c>
      <c r="K885" s="21">
        <v>55.07</v>
      </c>
      <c r="L885" s="21">
        <v>2.72</v>
      </c>
      <c r="M885" s="21">
        <v>0.27</v>
      </c>
      <c r="N885" s="21">
        <v>10.67</v>
      </c>
      <c r="O885" s="21">
        <v>1.26</v>
      </c>
      <c r="P885" s="21">
        <v>3.97</v>
      </c>
      <c r="Q885" s="21">
        <v>8.4700000000000006</v>
      </c>
      <c r="R885" s="21">
        <v>0.28000000000000003</v>
      </c>
      <c r="S885" s="21">
        <v>15.7</v>
      </c>
      <c r="T885" s="21">
        <v>0.21</v>
      </c>
      <c r="U885" s="20"/>
      <c r="V885" s="20">
        <f>SUM(K885:T885)</f>
        <v>98.62</v>
      </c>
      <c r="W885" s="20"/>
      <c r="X885" s="20"/>
      <c r="Y885" s="20">
        <v>857</v>
      </c>
      <c r="Z885" s="20"/>
      <c r="AA885" s="20"/>
      <c r="AB885" s="20"/>
      <c r="AC885" s="20"/>
      <c r="AD885" s="20"/>
      <c r="AE885" s="20"/>
      <c r="AF885" s="20"/>
      <c r="AG885" s="20"/>
      <c r="AH885" s="20"/>
      <c r="AI885" s="20"/>
      <c r="AJ885" s="20"/>
      <c r="AK885" s="20"/>
      <c r="AL885" s="20"/>
      <c r="AM885" s="20"/>
      <c r="AN885" s="20"/>
      <c r="AO885" s="20"/>
      <c r="AP885" s="20"/>
      <c r="AQ885" s="20"/>
      <c r="AR885" s="20"/>
      <c r="AS885" s="20"/>
      <c r="AT885" s="20"/>
      <c r="AU885" s="20"/>
      <c r="AV885" s="20"/>
      <c r="AW885" s="20"/>
      <c r="AX885" s="20"/>
      <c r="AY885" s="20"/>
      <c r="AZ885" s="20"/>
      <c r="BA885" s="20"/>
      <c r="BB885" s="20"/>
      <c r="BC885" s="24"/>
      <c r="BD885" s="24"/>
      <c r="BE885" s="24"/>
      <c r="BF885" s="24"/>
      <c r="BG885" s="20"/>
      <c r="BH885" s="25"/>
      <c r="BI885" s="20"/>
    </row>
    <row r="886" spans="1:92" s="18" customFormat="1" x14ac:dyDescent="0.2">
      <c r="A886" s="26" t="s">
        <v>79</v>
      </c>
      <c r="B886" s="23" t="s">
        <v>92</v>
      </c>
      <c r="C886" s="26" t="s">
        <v>298</v>
      </c>
      <c r="D886" s="26" t="s">
        <v>98</v>
      </c>
      <c r="E886" s="26" t="s">
        <v>55</v>
      </c>
      <c r="F886" s="25">
        <v>28.43</v>
      </c>
      <c r="G886" s="25">
        <v>142.72999999999999</v>
      </c>
      <c r="H886" s="26" t="s">
        <v>104</v>
      </c>
      <c r="I886" s="23">
        <v>66.989999999999995</v>
      </c>
      <c r="J886" s="27">
        <v>11.59672692454998</v>
      </c>
      <c r="K886" s="27">
        <v>56.869323084357589</v>
      </c>
      <c r="L886" s="27">
        <v>3.0951994721959371</v>
      </c>
      <c r="M886" s="27">
        <v>0.4680560011770315</v>
      </c>
      <c r="N886" s="27">
        <v>11.878582996097609</v>
      </c>
      <c r="O886" s="27">
        <v>1.099832777705152</v>
      </c>
      <c r="P886" s="27">
        <v>3.3409390660502325</v>
      </c>
      <c r="Q886" s="27">
        <v>8.2335370559817846</v>
      </c>
      <c r="R886" s="27">
        <v>0.19485434128613832</v>
      </c>
      <c r="S886" s="27">
        <v>14.707035455631472</v>
      </c>
      <c r="T886" s="27">
        <v>0.11258306486294428</v>
      </c>
      <c r="U886" s="24"/>
      <c r="V886" s="24">
        <v>98.621488888888877</v>
      </c>
      <c r="W886" s="24"/>
      <c r="X886" s="24"/>
      <c r="Y886" s="24"/>
      <c r="Z886" s="24"/>
      <c r="AA886" s="24">
        <v>17.556666666666668</v>
      </c>
      <c r="AB886" s="24">
        <v>45.919999999999995</v>
      </c>
      <c r="AC886" s="24">
        <v>22.833333333333332</v>
      </c>
      <c r="AD886" s="24">
        <v>292.13000000000005</v>
      </c>
      <c r="AE886" s="24">
        <v>38.24666666666667</v>
      </c>
      <c r="AF886" s="24">
        <v>84.543333333333337</v>
      </c>
      <c r="AG886" s="24">
        <v>0.95666666666666667</v>
      </c>
      <c r="AH886" s="24">
        <v>1.4450000000000001</v>
      </c>
      <c r="AI886" s="24">
        <v>235.18999999999997</v>
      </c>
      <c r="AJ886" s="24">
        <v>5.580000000000001</v>
      </c>
      <c r="AK886" s="24">
        <v>16.143333333333331</v>
      </c>
      <c r="AL886" s="24">
        <v>2.5866666666666664</v>
      </c>
      <c r="AM886" s="24">
        <v>14.12</v>
      </c>
      <c r="AN886" s="24">
        <v>4.666666666666667</v>
      </c>
      <c r="AO886" s="24">
        <v>1.5533333333333335</v>
      </c>
      <c r="AP886" s="24">
        <v>5.4133333333333331</v>
      </c>
      <c r="AQ886" s="24">
        <v>0.98533333333333328</v>
      </c>
      <c r="AR886" s="24">
        <v>6.9600000000000009</v>
      </c>
      <c r="AS886" s="24">
        <v>1.4589999999999999</v>
      </c>
      <c r="AT886" s="24">
        <v>4.05</v>
      </c>
      <c r="AU886" s="24">
        <v>0.623</v>
      </c>
      <c r="AV886" s="24">
        <v>4.4266666666666667</v>
      </c>
      <c r="AW886" s="24">
        <v>0.68733333333333324</v>
      </c>
      <c r="AX886" s="24">
        <v>2.8166666666666669</v>
      </c>
      <c r="AY886" s="24">
        <v>0.20699999999999999</v>
      </c>
      <c r="AZ886" s="24">
        <v>8.8033333333333328</v>
      </c>
      <c r="BA886" s="24">
        <v>0.70499999999999996</v>
      </c>
      <c r="BB886" s="24">
        <v>0.74933333333333341</v>
      </c>
      <c r="BC886" s="24">
        <f>AI886/BA886</f>
        <v>333.60283687943257</v>
      </c>
      <c r="BD886" s="24">
        <f>AC886/BA886</f>
        <v>32.387706855791961</v>
      </c>
      <c r="BE886" s="24">
        <f>BA886/AG886</f>
        <v>0.73693379790940761</v>
      </c>
      <c r="BF886" s="24">
        <f>AH886/AI886</f>
        <v>6.1439687061524738E-3</v>
      </c>
      <c r="BG886" s="25"/>
      <c r="BH886" s="25">
        <f>AJ886/AV886</f>
        <v>1.2605421686746989</v>
      </c>
      <c r="BI886" s="20">
        <f>AJ886/AN886</f>
        <v>1.195714285714286</v>
      </c>
      <c r="BJ886" s="26"/>
      <c r="BK886" s="26"/>
      <c r="BL886" s="26"/>
      <c r="BM886" s="26"/>
      <c r="BN886" s="26"/>
      <c r="BO886" s="26"/>
      <c r="BP886" s="26"/>
      <c r="BQ886" s="26"/>
      <c r="BR886" s="26"/>
      <c r="BS886" s="26"/>
      <c r="BT886" s="26"/>
      <c r="BU886" s="26"/>
      <c r="BV886" s="26"/>
      <c r="BW886" s="26"/>
      <c r="BX886" s="26"/>
      <c r="BY886" s="26"/>
      <c r="BZ886" s="26"/>
      <c r="CA886" s="26"/>
      <c r="CB886" s="26"/>
      <c r="CC886" s="26"/>
      <c r="CD886" s="26"/>
      <c r="CE886" s="26"/>
      <c r="CF886" s="26"/>
      <c r="CG886" s="26"/>
      <c r="CH886" s="26"/>
      <c r="CI886" s="26"/>
      <c r="CJ886" s="26"/>
      <c r="CK886" s="26"/>
      <c r="CL886" s="26"/>
      <c r="CM886" s="26"/>
      <c r="CN886" s="26"/>
    </row>
    <row r="887" spans="1:92" s="18" customFormat="1" x14ac:dyDescent="0.2">
      <c r="A887" s="18" t="s">
        <v>52</v>
      </c>
      <c r="B887" s="23" t="s">
        <v>53</v>
      </c>
      <c r="C887" s="26" t="s">
        <v>263</v>
      </c>
      <c r="D887" s="18" t="s">
        <v>457</v>
      </c>
      <c r="E887" s="18" t="s">
        <v>55</v>
      </c>
      <c r="F887" s="20">
        <v>32.398000000000003</v>
      </c>
      <c r="G887" s="20">
        <v>140.3655</v>
      </c>
      <c r="H887" s="26" t="s">
        <v>104</v>
      </c>
      <c r="I887" s="23">
        <v>50.45</v>
      </c>
      <c r="J887" s="27">
        <v>0.71436679237503176</v>
      </c>
      <c r="K887" s="21">
        <v>54.63</v>
      </c>
      <c r="L887" s="21">
        <v>2.84</v>
      </c>
      <c r="M887" s="21">
        <v>0.30509999999999998</v>
      </c>
      <c r="N887" s="21">
        <v>12.36</v>
      </c>
      <c r="O887" s="21">
        <v>1.1637</v>
      </c>
      <c r="P887" s="21">
        <v>3.71</v>
      </c>
      <c r="Q887" s="21">
        <v>8.49</v>
      </c>
      <c r="R887" s="21">
        <v>0.25119999999999998</v>
      </c>
      <c r="S887" s="21">
        <v>14.73</v>
      </c>
      <c r="T887" s="21">
        <v>0.14860000000000001</v>
      </c>
      <c r="U887" s="20"/>
      <c r="V887" s="20">
        <f t="shared" ref="V887:V895" si="41">SUM(K887:T887)</f>
        <v>98.628599999999992</v>
      </c>
      <c r="W887" s="20"/>
      <c r="X887" s="20"/>
      <c r="Y887" s="20"/>
      <c r="Z887" s="20"/>
      <c r="AA887" s="20"/>
      <c r="AB887" s="20"/>
      <c r="AC887" s="20"/>
      <c r="AD887" s="20"/>
      <c r="AE887" s="20"/>
      <c r="AF887" s="20"/>
      <c r="AG887" s="20"/>
      <c r="AH887" s="20"/>
      <c r="AI887" s="20"/>
      <c r="AJ887" s="20"/>
      <c r="AK887" s="20"/>
      <c r="AL887" s="20"/>
      <c r="AM887" s="20"/>
      <c r="AN887" s="20"/>
      <c r="AO887" s="20"/>
      <c r="AP887" s="20"/>
      <c r="AQ887" s="20"/>
      <c r="AR887" s="20"/>
      <c r="AS887" s="20"/>
      <c r="AT887" s="20"/>
      <c r="AU887" s="20"/>
      <c r="AV887" s="20"/>
      <c r="AW887" s="20"/>
      <c r="AX887" s="20"/>
      <c r="AY887" s="20"/>
      <c r="AZ887" s="20"/>
      <c r="BA887" s="20"/>
      <c r="BB887" s="20"/>
      <c r="BC887" s="24"/>
      <c r="BD887" s="24"/>
      <c r="BE887" s="24"/>
      <c r="BF887" s="24"/>
      <c r="BG887" s="20"/>
      <c r="BH887" s="25"/>
      <c r="BI887" s="20"/>
    </row>
    <row r="888" spans="1:92" s="18" customFormat="1" x14ac:dyDescent="0.2">
      <c r="A888" s="18" t="s">
        <v>301</v>
      </c>
      <c r="B888" s="23" t="s">
        <v>103</v>
      </c>
      <c r="C888" s="18" t="s">
        <v>674</v>
      </c>
      <c r="D888" s="18" t="s">
        <v>674</v>
      </c>
      <c r="E888" s="18" t="s">
        <v>55</v>
      </c>
      <c r="F888" s="20">
        <v>30.861000000000001</v>
      </c>
      <c r="G888" s="20">
        <v>141.3142</v>
      </c>
      <c r="H888" s="18" t="s">
        <v>558</v>
      </c>
      <c r="I888" s="19"/>
      <c r="J888" s="21">
        <v>13.715</v>
      </c>
      <c r="K888" s="21">
        <v>56.03</v>
      </c>
      <c r="L888" s="21">
        <v>2.85</v>
      </c>
      <c r="M888" s="21">
        <v>0.73</v>
      </c>
      <c r="N888" s="21">
        <v>11.22</v>
      </c>
      <c r="O888" s="21">
        <v>0.95</v>
      </c>
      <c r="P888" s="21">
        <v>3.41</v>
      </c>
      <c r="Q888" s="21">
        <v>8.1</v>
      </c>
      <c r="R888" s="21">
        <v>0.22</v>
      </c>
      <c r="S888" s="21">
        <v>14.96</v>
      </c>
      <c r="T888" s="21">
        <v>0.16</v>
      </c>
      <c r="U888" s="20"/>
      <c r="V888" s="20">
        <f t="shared" si="41"/>
        <v>98.63</v>
      </c>
      <c r="W888" s="20"/>
      <c r="X888" s="20"/>
      <c r="Y888" s="20">
        <v>1923</v>
      </c>
      <c r="Z888" s="20"/>
      <c r="AA888" s="20"/>
      <c r="AB888" s="20"/>
      <c r="AC888" s="20"/>
      <c r="AD888" s="20"/>
      <c r="AE888" s="20"/>
      <c r="AF888" s="20"/>
      <c r="AG888" s="20"/>
      <c r="AH888" s="20"/>
      <c r="AI888" s="20"/>
      <c r="AJ888" s="20"/>
      <c r="AK888" s="20"/>
      <c r="AL888" s="20"/>
      <c r="AM888" s="20"/>
      <c r="AN888" s="20"/>
      <c r="AO888" s="20"/>
      <c r="AP888" s="20"/>
      <c r="AQ888" s="20"/>
      <c r="AR888" s="20"/>
      <c r="AS888" s="20"/>
      <c r="AT888" s="20"/>
      <c r="AU888" s="20"/>
      <c r="AV888" s="20"/>
      <c r="AW888" s="20"/>
      <c r="AX888" s="20"/>
      <c r="AY888" s="20"/>
      <c r="AZ888" s="20"/>
      <c r="BA888" s="20"/>
      <c r="BB888" s="20"/>
      <c r="BC888" s="24"/>
      <c r="BD888" s="24"/>
      <c r="BE888" s="24"/>
      <c r="BF888" s="24"/>
      <c r="BG888" s="20"/>
      <c r="BH888" s="25"/>
      <c r="BI888" s="20"/>
    </row>
    <row r="889" spans="1:92" s="18" customFormat="1" x14ac:dyDescent="0.2">
      <c r="A889" s="18" t="s">
        <v>567</v>
      </c>
      <c r="B889" s="23" t="s">
        <v>103</v>
      </c>
      <c r="C889" s="18" t="s">
        <v>709</v>
      </c>
      <c r="D889" s="18" t="s">
        <v>711</v>
      </c>
      <c r="E889" s="18" t="s">
        <v>55</v>
      </c>
      <c r="F889" s="20">
        <v>30.861000000000001</v>
      </c>
      <c r="G889" s="20">
        <v>141.3142</v>
      </c>
      <c r="H889" s="18" t="s">
        <v>119</v>
      </c>
      <c r="I889" s="19"/>
      <c r="J889" s="21">
        <v>0.5</v>
      </c>
      <c r="K889" s="21">
        <v>52.35</v>
      </c>
      <c r="L889" s="21">
        <v>2.11</v>
      </c>
      <c r="M889" s="21">
        <v>0.55000000000000004</v>
      </c>
      <c r="N889" s="21">
        <v>9.19</v>
      </c>
      <c r="O889" s="21">
        <v>0.57999999999999996</v>
      </c>
      <c r="P889" s="21">
        <v>6.23</v>
      </c>
      <c r="Q889" s="21">
        <v>11.43</v>
      </c>
      <c r="R889" s="21">
        <v>0.21</v>
      </c>
      <c r="S889" s="21">
        <v>15.84</v>
      </c>
      <c r="T889" s="21">
        <v>0.15</v>
      </c>
      <c r="U889" s="20"/>
      <c r="V889" s="20">
        <f t="shared" si="41"/>
        <v>98.64</v>
      </c>
      <c r="W889" s="20">
        <v>1.6</v>
      </c>
      <c r="X889" s="20">
        <v>214</v>
      </c>
      <c r="Y889" s="20">
        <v>1192</v>
      </c>
      <c r="Z889" s="20">
        <v>18</v>
      </c>
      <c r="AA889" s="20">
        <v>5.5</v>
      </c>
      <c r="AB889" s="20"/>
      <c r="AC889" s="20"/>
      <c r="AD889" s="20"/>
      <c r="AE889" s="20"/>
      <c r="AF889" s="20"/>
      <c r="AG889" s="20"/>
      <c r="AH889" s="20"/>
      <c r="AI889" s="20"/>
      <c r="AJ889" s="20"/>
      <c r="AK889" s="20"/>
      <c r="AL889" s="20"/>
      <c r="AM889" s="20"/>
      <c r="AN889" s="20"/>
      <c r="AO889" s="20"/>
      <c r="AP889" s="20"/>
      <c r="AQ889" s="20"/>
      <c r="AR889" s="20"/>
      <c r="AS889" s="20"/>
      <c r="AT889" s="20"/>
      <c r="AU889" s="20"/>
      <c r="AV889" s="20"/>
      <c r="AW889" s="20"/>
      <c r="AX889" s="20"/>
      <c r="AY889" s="20"/>
      <c r="AZ889" s="20"/>
      <c r="BA889" s="20"/>
      <c r="BB889" s="20"/>
      <c r="BC889" s="24"/>
      <c r="BD889" s="24"/>
      <c r="BE889" s="24"/>
      <c r="BF889" s="24"/>
      <c r="BG889" s="20"/>
      <c r="BH889" s="25"/>
      <c r="BI889" s="20"/>
    </row>
    <row r="890" spans="1:92" s="18" customFormat="1" x14ac:dyDescent="0.2">
      <c r="A890" s="18" t="s">
        <v>102</v>
      </c>
      <c r="B890" s="23" t="s">
        <v>103</v>
      </c>
      <c r="C890" s="18" t="s">
        <v>278</v>
      </c>
      <c r="D890" s="18" t="s">
        <v>278</v>
      </c>
      <c r="E890" s="26" t="s">
        <v>55</v>
      </c>
      <c r="F890" s="20">
        <v>30.861000000000001</v>
      </c>
      <c r="G890" s="20">
        <v>141.3142</v>
      </c>
      <c r="H890" s="18" t="s">
        <v>119</v>
      </c>
      <c r="I890" s="19"/>
      <c r="J890" s="21">
        <v>0.5</v>
      </c>
      <c r="K890" s="21">
        <v>52.35</v>
      </c>
      <c r="L890" s="21">
        <v>2.11</v>
      </c>
      <c r="M890" s="21">
        <v>0.55000000000000004</v>
      </c>
      <c r="N890" s="21">
        <v>9.19</v>
      </c>
      <c r="O890" s="21">
        <v>0.57999999999999996</v>
      </c>
      <c r="P890" s="21">
        <v>6.23</v>
      </c>
      <c r="Q890" s="21">
        <v>11.43</v>
      </c>
      <c r="R890" s="21">
        <v>0.21</v>
      </c>
      <c r="S890" s="21">
        <v>15.84</v>
      </c>
      <c r="T890" s="21">
        <v>0.15</v>
      </c>
      <c r="U890" s="22"/>
      <c r="V890" s="22">
        <f t="shared" si="41"/>
        <v>98.64</v>
      </c>
      <c r="W890" s="22">
        <v>1.6</v>
      </c>
      <c r="X890" s="22">
        <v>214</v>
      </c>
      <c r="Y890" s="22">
        <v>1192</v>
      </c>
      <c r="Z890" s="22">
        <v>18</v>
      </c>
      <c r="AA890" s="22">
        <v>5.5</v>
      </c>
      <c r="AB890" s="22"/>
      <c r="AC890" s="22"/>
      <c r="AD890" s="22"/>
      <c r="AE890" s="22"/>
      <c r="AF890" s="22"/>
      <c r="AG890" s="22"/>
      <c r="AH890" s="22"/>
      <c r="AI890" s="22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  <c r="AV890" s="22"/>
      <c r="AW890" s="22"/>
      <c r="AX890" s="22"/>
      <c r="AY890" s="22"/>
      <c r="AZ890" s="22"/>
      <c r="BA890" s="22"/>
      <c r="BB890" s="22"/>
      <c r="BC890" s="24"/>
      <c r="BD890" s="24"/>
      <c r="BE890" s="24"/>
      <c r="BF890" s="24"/>
      <c r="BG890" s="20"/>
      <c r="BH890" s="25"/>
      <c r="BI890" s="20"/>
    </row>
    <row r="891" spans="1:92" s="18" customFormat="1" x14ac:dyDescent="0.2">
      <c r="A891" s="18" t="s">
        <v>102</v>
      </c>
      <c r="B891" s="23" t="s">
        <v>103</v>
      </c>
      <c r="C891" s="18" t="s">
        <v>278</v>
      </c>
      <c r="D891" s="18" t="s">
        <v>278</v>
      </c>
      <c r="E891" s="18" t="s">
        <v>55</v>
      </c>
      <c r="F891" s="20">
        <v>30.861000000000001</v>
      </c>
      <c r="G891" s="20">
        <v>141.3142</v>
      </c>
      <c r="H891" s="18" t="s">
        <v>119</v>
      </c>
      <c r="I891" s="19"/>
      <c r="J891" s="21"/>
      <c r="K891" s="21">
        <v>52.35</v>
      </c>
      <c r="L891" s="21">
        <v>2.11</v>
      </c>
      <c r="M891" s="21">
        <v>0.55000000000000004</v>
      </c>
      <c r="N891" s="21">
        <v>9.19</v>
      </c>
      <c r="O891" s="21">
        <v>0.57999999999999996</v>
      </c>
      <c r="P891" s="21">
        <v>6.23</v>
      </c>
      <c r="Q891" s="21">
        <v>11.43</v>
      </c>
      <c r="R891" s="21">
        <v>0.21</v>
      </c>
      <c r="S891" s="21">
        <v>15.84</v>
      </c>
      <c r="T891" s="21">
        <v>0.15</v>
      </c>
      <c r="U891" s="20"/>
      <c r="V891" s="20">
        <f t="shared" si="41"/>
        <v>98.64</v>
      </c>
      <c r="W891" s="20">
        <v>1.6</v>
      </c>
      <c r="X891" s="20">
        <v>214</v>
      </c>
      <c r="Y891" s="20">
        <v>1192</v>
      </c>
      <c r="Z891" s="20">
        <v>18</v>
      </c>
      <c r="AA891" s="20">
        <v>5.5</v>
      </c>
      <c r="AB891" s="20"/>
      <c r="AC891" s="20"/>
      <c r="AD891" s="20"/>
      <c r="AE891" s="20"/>
      <c r="AF891" s="20"/>
      <c r="AG891" s="20"/>
      <c r="AH891" s="20"/>
      <c r="AI891" s="20"/>
      <c r="AJ891" s="20"/>
      <c r="AK891" s="20"/>
      <c r="AL891" s="20"/>
      <c r="AM891" s="20"/>
      <c r="AN891" s="20"/>
      <c r="AO891" s="20"/>
      <c r="AP891" s="20"/>
      <c r="AQ891" s="20"/>
      <c r="AR891" s="20"/>
      <c r="AS891" s="20"/>
      <c r="AT891" s="20"/>
      <c r="AU891" s="20"/>
      <c r="AV891" s="20"/>
      <c r="AW891" s="20"/>
      <c r="AX891" s="20"/>
      <c r="AY891" s="20"/>
      <c r="AZ891" s="20"/>
      <c r="BA891" s="20"/>
      <c r="BB891" s="20"/>
      <c r="BC891" s="24"/>
      <c r="BD891" s="24"/>
      <c r="BE891" s="24"/>
      <c r="BF891" s="24"/>
      <c r="BG891" s="20"/>
      <c r="BH891" s="25"/>
      <c r="BI891" s="20"/>
    </row>
    <row r="892" spans="1:92" s="18" customFormat="1" x14ac:dyDescent="0.2">
      <c r="A892" s="18" t="s">
        <v>567</v>
      </c>
      <c r="B892" s="23" t="s">
        <v>103</v>
      </c>
      <c r="C892" s="18" t="s">
        <v>709</v>
      </c>
      <c r="D892" s="18" t="s">
        <v>712</v>
      </c>
      <c r="E892" s="18" t="s">
        <v>55</v>
      </c>
      <c r="F892" s="20">
        <v>30.861000000000001</v>
      </c>
      <c r="G892" s="20">
        <v>141.3142</v>
      </c>
      <c r="H892" s="18" t="s">
        <v>119</v>
      </c>
      <c r="I892" s="19"/>
      <c r="J892" s="21">
        <v>0.5</v>
      </c>
      <c r="K892" s="21">
        <v>52.98</v>
      </c>
      <c r="L892" s="21">
        <v>2.06</v>
      </c>
      <c r="M892" s="21">
        <v>0.62</v>
      </c>
      <c r="N892" s="21">
        <v>9.11</v>
      </c>
      <c r="O892" s="21">
        <v>0.59</v>
      </c>
      <c r="P892" s="21">
        <v>5.87</v>
      </c>
      <c r="Q892" s="21">
        <v>10.85</v>
      </c>
      <c r="R892" s="21">
        <v>0.15</v>
      </c>
      <c r="S892" s="21">
        <v>16.29</v>
      </c>
      <c r="T892" s="21">
        <v>0.12</v>
      </c>
      <c r="U892" s="20"/>
      <c r="V892" s="20">
        <f t="shared" si="41"/>
        <v>98.640000000000015</v>
      </c>
      <c r="W892" s="20">
        <v>1.4</v>
      </c>
      <c r="X892" s="20">
        <v>189</v>
      </c>
      <c r="Y892" s="20">
        <v>1232</v>
      </c>
      <c r="Z892" s="20">
        <v>18</v>
      </c>
      <c r="AA892" s="20">
        <v>5</v>
      </c>
      <c r="AB892" s="20"/>
      <c r="AC892" s="20"/>
      <c r="AD892" s="20"/>
      <c r="AE892" s="20"/>
      <c r="AF892" s="20"/>
      <c r="AG892" s="20"/>
      <c r="AH892" s="20"/>
      <c r="AI892" s="20"/>
      <c r="AJ892" s="20"/>
      <c r="AK892" s="20"/>
      <c r="AL892" s="20"/>
      <c r="AM892" s="20"/>
      <c r="AN892" s="20"/>
      <c r="AO892" s="20"/>
      <c r="AP892" s="20"/>
      <c r="AQ892" s="20"/>
      <c r="AR892" s="20"/>
      <c r="AS892" s="20"/>
      <c r="AT892" s="20"/>
      <c r="AU892" s="20"/>
      <c r="AV892" s="20"/>
      <c r="AW892" s="20"/>
      <c r="AX892" s="20"/>
      <c r="AY892" s="20"/>
      <c r="AZ892" s="20"/>
      <c r="BA892" s="20"/>
      <c r="BB892" s="20"/>
      <c r="BC892" s="24"/>
      <c r="BD892" s="24"/>
      <c r="BE892" s="24"/>
      <c r="BF892" s="24"/>
      <c r="BG892" s="20"/>
      <c r="BH892" s="25"/>
      <c r="BI892" s="20"/>
    </row>
    <row r="893" spans="1:92" s="18" customFormat="1" x14ac:dyDescent="0.2">
      <c r="A893" s="18" t="s">
        <v>102</v>
      </c>
      <c r="B893" s="23" t="s">
        <v>103</v>
      </c>
      <c r="C893" s="18" t="s">
        <v>278</v>
      </c>
      <c r="D893" s="18" t="s">
        <v>278</v>
      </c>
      <c r="E893" s="26" t="s">
        <v>55</v>
      </c>
      <c r="F893" s="20">
        <v>30.861000000000001</v>
      </c>
      <c r="G893" s="20">
        <v>141.3142</v>
      </c>
      <c r="H893" s="18" t="s">
        <v>119</v>
      </c>
      <c r="I893" s="19"/>
      <c r="J893" s="21">
        <v>0.5</v>
      </c>
      <c r="K893" s="21">
        <v>52.98</v>
      </c>
      <c r="L893" s="21">
        <v>2.06</v>
      </c>
      <c r="M893" s="21">
        <v>0.62</v>
      </c>
      <c r="N893" s="21">
        <v>9.11</v>
      </c>
      <c r="O893" s="21">
        <v>0.59</v>
      </c>
      <c r="P893" s="21">
        <v>5.87</v>
      </c>
      <c r="Q893" s="21">
        <v>10.85</v>
      </c>
      <c r="R893" s="21">
        <v>0.15</v>
      </c>
      <c r="S893" s="21">
        <v>16.29</v>
      </c>
      <c r="T893" s="21">
        <v>0.12</v>
      </c>
      <c r="U893" s="22"/>
      <c r="V893" s="22">
        <f t="shared" si="41"/>
        <v>98.640000000000015</v>
      </c>
      <c r="W893" s="22">
        <v>1.4</v>
      </c>
      <c r="X893" s="22">
        <v>189</v>
      </c>
      <c r="Y893" s="22">
        <v>1232</v>
      </c>
      <c r="Z893" s="22">
        <v>18</v>
      </c>
      <c r="AA893" s="22">
        <v>5</v>
      </c>
      <c r="AB893" s="22"/>
      <c r="AC893" s="22"/>
      <c r="AD893" s="22"/>
      <c r="AE893" s="22"/>
      <c r="AF893" s="22"/>
      <c r="AG893" s="22"/>
      <c r="AH893" s="22"/>
      <c r="AI893" s="22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  <c r="AV893" s="22"/>
      <c r="AW893" s="22"/>
      <c r="AX893" s="22"/>
      <c r="AY893" s="22"/>
      <c r="AZ893" s="22"/>
      <c r="BA893" s="22"/>
      <c r="BB893" s="22"/>
      <c r="BC893" s="24"/>
      <c r="BD893" s="24"/>
      <c r="BE893" s="24"/>
      <c r="BF893" s="24"/>
      <c r="BG893" s="20"/>
      <c r="BH893" s="25"/>
      <c r="BI893" s="20"/>
    </row>
    <row r="894" spans="1:92" s="18" customFormat="1" x14ac:dyDescent="0.2">
      <c r="A894" s="18" t="s">
        <v>102</v>
      </c>
      <c r="B894" s="23" t="s">
        <v>103</v>
      </c>
      <c r="C894" s="18" t="s">
        <v>278</v>
      </c>
      <c r="D894" s="18" t="s">
        <v>278</v>
      </c>
      <c r="E894" s="18" t="s">
        <v>55</v>
      </c>
      <c r="F894" s="20">
        <v>30.861000000000001</v>
      </c>
      <c r="G894" s="20">
        <v>141.3142</v>
      </c>
      <c r="H894" s="18" t="s">
        <v>119</v>
      </c>
      <c r="I894" s="19"/>
      <c r="J894" s="21"/>
      <c r="K894" s="21">
        <v>52.98</v>
      </c>
      <c r="L894" s="21">
        <v>2.06</v>
      </c>
      <c r="M894" s="21">
        <v>0.62</v>
      </c>
      <c r="N894" s="21">
        <v>9.11</v>
      </c>
      <c r="O894" s="21">
        <v>0.59</v>
      </c>
      <c r="P894" s="21">
        <v>5.87</v>
      </c>
      <c r="Q894" s="21">
        <v>10.85</v>
      </c>
      <c r="R894" s="21">
        <v>0.15</v>
      </c>
      <c r="S894" s="21">
        <v>16.29</v>
      </c>
      <c r="T894" s="21">
        <v>0.12</v>
      </c>
      <c r="U894" s="20"/>
      <c r="V894" s="20">
        <f t="shared" si="41"/>
        <v>98.640000000000015</v>
      </c>
      <c r="W894" s="20">
        <v>1.5</v>
      </c>
      <c r="X894" s="20">
        <v>189</v>
      </c>
      <c r="Y894" s="20">
        <v>1232</v>
      </c>
      <c r="Z894" s="20">
        <v>18</v>
      </c>
      <c r="AA894" s="20">
        <v>5</v>
      </c>
      <c r="AB894" s="20"/>
      <c r="AC894" s="20"/>
      <c r="AD894" s="20"/>
      <c r="AE894" s="20"/>
      <c r="AF894" s="20"/>
      <c r="AG894" s="20"/>
      <c r="AH894" s="20"/>
      <c r="AI894" s="20"/>
      <c r="AJ894" s="20"/>
      <c r="AK894" s="20"/>
      <c r="AL894" s="20"/>
      <c r="AM894" s="20"/>
      <c r="AN894" s="20"/>
      <c r="AO894" s="20"/>
      <c r="AP894" s="20"/>
      <c r="AQ894" s="20"/>
      <c r="AR894" s="20"/>
      <c r="AS894" s="20"/>
      <c r="AT894" s="20"/>
      <c r="AU894" s="20"/>
      <c r="AV894" s="20"/>
      <c r="AW894" s="20"/>
      <c r="AX894" s="20"/>
      <c r="AY894" s="20"/>
      <c r="AZ894" s="20"/>
      <c r="BA894" s="20"/>
      <c r="BB894" s="20"/>
      <c r="BC894" s="24"/>
      <c r="BD894" s="24"/>
      <c r="BE894" s="24"/>
      <c r="BF894" s="24"/>
      <c r="BG894" s="20"/>
      <c r="BH894" s="25"/>
      <c r="BI894" s="20"/>
    </row>
    <row r="895" spans="1:92" s="18" customFormat="1" x14ac:dyDescent="0.2">
      <c r="A895" s="18" t="s">
        <v>52</v>
      </c>
      <c r="B895" s="23" t="s">
        <v>53</v>
      </c>
      <c r="C895" s="26" t="s">
        <v>259</v>
      </c>
      <c r="D895" s="18" t="s">
        <v>393</v>
      </c>
      <c r="E895" s="18" t="s">
        <v>55</v>
      </c>
      <c r="F895" s="20">
        <v>32.398000000000003</v>
      </c>
      <c r="G895" s="20">
        <v>140.3655</v>
      </c>
      <c r="H895" s="26" t="s">
        <v>104</v>
      </c>
      <c r="I895" s="23">
        <v>33.32</v>
      </c>
      <c r="J895" s="27">
        <v>0.45836617622710524</v>
      </c>
      <c r="K895" s="21">
        <v>51.3</v>
      </c>
      <c r="L895" s="21">
        <v>2.71</v>
      </c>
      <c r="M895" s="21">
        <v>0.37340000000000001</v>
      </c>
      <c r="N895" s="21">
        <v>14.97</v>
      </c>
      <c r="O895" s="21">
        <v>1.4047000000000001</v>
      </c>
      <c r="P895" s="21">
        <v>4.6399999999999997</v>
      </c>
      <c r="Q895" s="21">
        <v>9.32</v>
      </c>
      <c r="R895" s="21">
        <v>0.2853</v>
      </c>
      <c r="S895" s="21">
        <v>13.52</v>
      </c>
      <c r="T895" s="21">
        <v>0.12139999999999999</v>
      </c>
      <c r="U895" s="20"/>
      <c r="V895" s="20">
        <f t="shared" si="41"/>
        <v>98.644799999999989</v>
      </c>
      <c r="W895" s="20"/>
      <c r="X895" s="20"/>
      <c r="Y895" s="20"/>
      <c r="Z895" s="20"/>
      <c r="AA895" s="20"/>
      <c r="AB895" s="20"/>
      <c r="AC895" s="20"/>
      <c r="AD895" s="20"/>
      <c r="AE895" s="20"/>
      <c r="AF895" s="20"/>
      <c r="AG895" s="20"/>
      <c r="AH895" s="20"/>
      <c r="AI895" s="20"/>
      <c r="AJ895" s="20"/>
      <c r="AK895" s="20"/>
      <c r="AL895" s="20"/>
      <c r="AM895" s="20"/>
      <c r="AN895" s="20"/>
      <c r="AO895" s="20"/>
      <c r="AP895" s="20"/>
      <c r="AQ895" s="20"/>
      <c r="AR895" s="20"/>
      <c r="AS895" s="20"/>
      <c r="AT895" s="20"/>
      <c r="AU895" s="20"/>
      <c r="AV895" s="20"/>
      <c r="AW895" s="20"/>
      <c r="AX895" s="20"/>
      <c r="AY895" s="20"/>
      <c r="AZ895" s="20"/>
      <c r="BA895" s="20"/>
      <c r="BB895" s="20"/>
      <c r="BC895" s="24"/>
      <c r="BD895" s="24"/>
      <c r="BE895" s="24"/>
      <c r="BF895" s="24"/>
      <c r="BG895" s="20"/>
      <c r="BH895" s="25"/>
      <c r="BI895" s="20"/>
    </row>
    <row r="896" spans="1:92" s="18" customFormat="1" x14ac:dyDescent="0.2">
      <c r="A896" s="18" t="s">
        <v>242</v>
      </c>
      <c r="B896" s="19" t="s">
        <v>303</v>
      </c>
      <c r="C896" s="18" t="s">
        <v>606</v>
      </c>
      <c r="D896" s="18" t="s">
        <v>249</v>
      </c>
      <c r="E896" s="26" t="s">
        <v>55</v>
      </c>
      <c r="F896" s="25">
        <f>31.88</f>
        <v>31.88</v>
      </c>
      <c r="G896" s="25">
        <v>141.22999999999999</v>
      </c>
      <c r="H896" s="18" t="s">
        <v>175</v>
      </c>
      <c r="I896" s="19">
        <v>38.9</v>
      </c>
      <c r="J896" s="21">
        <v>5.6</v>
      </c>
      <c r="K896" s="21">
        <v>55.92</v>
      </c>
      <c r="L896" s="21">
        <v>2.96</v>
      </c>
      <c r="M896" s="21">
        <v>0.34</v>
      </c>
      <c r="N896" s="21">
        <v>13.92</v>
      </c>
      <c r="O896" s="21">
        <v>1.5</v>
      </c>
      <c r="P896" s="21">
        <v>3.3</v>
      </c>
      <c r="Q896" s="21">
        <v>8.2799999999999994</v>
      </c>
      <c r="R896" s="21">
        <v>0.19</v>
      </c>
      <c r="S896" s="21">
        <v>13.61</v>
      </c>
      <c r="T896" s="21"/>
      <c r="U896" s="20"/>
      <c r="V896" s="20">
        <v>98.65</v>
      </c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  <c r="AQ896" s="20"/>
      <c r="AR896" s="20"/>
      <c r="AS896" s="20"/>
      <c r="AT896" s="20"/>
      <c r="AU896" s="20"/>
      <c r="AV896" s="20"/>
      <c r="AW896" s="20"/>
      <c r="AX896" s="20"/>
      <c r="AY896" s="20"/>
      <c r="AZ896" s="20"/>
      <c r="BA896" s="20"/>
      <c r="BB896" s="20"/>
      <c r="BC896" s="24"/>
      <c r="BD896" s="24"/>
      <c r="BE896" s="24"/>
      <c r="BF896" s="24"/>
      <c r="BG896" s="20"/>
      <c r="BH896" s="25"/>
      <c r="BI896" s="20"/>
    </row>
    <row r="897" spans="1:61" s="18" customFormat="1" x14ac:dyDescent="0.2">
      <c r="A897" s="18" t="s">
        <v>301</v>
      </c>
      <c r="B897" s="23" t="s">
        <v>103</v>
      </c>
      <c r="C897" s="18" t="s">
        <v>665</v>
      </c>
      <c r="D897" s="18" t="s">
        <v>665</v>
      </c>
      <c r="E897" s="18" t="s">
        <v>55</v>
      </c>
      <c r="F897" s="20">
        <v>30.861000000000001</v>
      </c>
      <c r="G897" s="20">
        <v>141.3142</v>
      </c>
      <c r="H897" s="18" t="s">
        <v>558</v>
      </c>
      <c r="I897" s="19"/>
      <c r="J897" s="21">
        <v>11.513999999999999</v>
      </c>
      <c r="K897" s="21">
        <v>52.28</v>
      </c>
      <c r="L897" s="21">
        <v>2.19</v>
      </c>
      <c r="M897" s="21">
        <v>0.27</v>
      </c>
      <c r="N897" s="21">
        <v>13.96</v>
      </c>
      <c r="O897" s="21">
        <v>1.1599999999999999</v>
      </c>
      <c r="P897" s="21">
        <v>4.92</v>
      </c>
      <c r="Q897" s="21">
        <v>9.9600000000000009</v>
      </c>
      <c r="R897" s="21">
        <v>0.24</v>
      </c>
      <c r="S897" s="21">
        <v>13.6</v>
      </c>
      <c r="T897" s="21">
        <v>0.08</v>
      </c>
      <c r="U897" s="20"/>
      <c r="V897" s="20">
        <f t="shared" ref="V897:V929" si="42">SUM(K897:T897)</f>
        <v>98.66</v>
      </c>
      <c r="W897" s="20"/>
      <c r="X897" s="20"/>
      <c r="Y897" s="20">
        <v>390</v>
      </c>
      <c r="Z897" s="20"/>
      <c r="AA897" s="20"/>
      <c r="AB897" s="20"/>
      <c r="AC897" s="20"/>
      <c r="AD897" s="20"/>
      <c r="AE897" s="20"/>
      <c r="AF897" s="20"/>
      <c r="AG897" s="20"/>
      <c r="AH897" s="20"/>
      <c r="AI897" s="20"/>
      <c r="AJ897" s="20"/>
      <c r="AK897" s="20"/>
      <c r="AL897" s="20"/>
      <c r="AM897" s="20"/>
      <c r="AN897" s="20"/>
      <c r="AO897" s="20"/>
      <c r="AP897" s="20"/>
      <c r="AQ897" s="20"/>
      <c r="AR897" s="20"/>
      <c r="AS897" s="20"/>
      <c r="AT897" s="20"/>
      <c r="AU897" s="20"/>
      <c r="AV897" s="20"/>
      <c r="AW897" s="20"/>
      <c r="AX897" s="20"/>
      <c r="AY897" s="20"/>
      <c r="AZ897" s="20"/>
      <c r="BA897" s="20"/>
      <c r="BB897" s="20"/>
      <c r="BC897" s="24"/>
      <c r="BD897" s="24"/>
      <c r="BE897" s="24"/>
      <c r="BF897" s="24"/>
      <c r="BG897" s="20"/>
      <c r="BH897" s="25"/>
      <c r="BI897" s="20"/>
    </row>
    <row r="898" spans="1:61" s="18" customFormat="1" x14ac:dyDescent="0.2">
      <c r="A898" s="18" t="s">
        <v>301</v>
      </c>
      <c r="B898" s="23" t="s">
        <v>103</v>
      </c>
      <c r="C898" s="18" t="s">
        <v>689</v>
      </c>
      <c r="D898" s="18" t="s">
        <v>689</v>
      </c>
      <c r="E898" s="18" t="s">
        <v>55</v>
      </c>
      <c r="F898" s="20">
        <v>30.861000000000001</v>
      </c>
      <c r="G898" s="20">
        <v>141.3142</v>
      </c>
      <c r="H898" s="18" t="s">
        <v>558</v>
      </c>
      <c r="I898" s="19"/>
      <c r="J898" s="21">
        <v>1.9249999999999998</v>
      </c>
      <c r="K898" s="21">
        <v>54.6</v>
      </c>
      <c r="L898" s="21">
        <v>2.59</v>
      </c>
      <c r="M898" s="21">
        <v>0.33</v>
      </c>
      <c r="N898" s="21">
        <v>12.21</v>
      </c>
      <c r="O898" s="21">
        <v>1.05</v>
      </c>
      <c r="P898" s="21">
        <v>4.04</v>
      </c>
      <c r="Q898" s="21">
        <v>8.8000000000000007</v>
      </c>
      <c r="R898" s="21">
        <v>0.25</v>
      </c>
      <c r="S898" s="21">
        <v>14.79</v>
      </c>
      <c r="T898" s="21"/>
      <c r="U898" s="20"/>
      <c r="V898" s="20">
        <f t="shared" si="42"/>
        <v>98.66</v>
      </c>
      <c r="W898" s="20"/>
      <c r="X898" s="20"/>
      <c r="Y898" s="20"/>
      <c r="Z898" s="20"/>
      <c r="AA898" s="20"/>
      <c r="AB898" s="20"/>
      <c r="AC898" s="20"/>
      <c r="AD898" s="20"/>
      <c r="AE898" s="20"/>
      <c r="AF898" s="20"/>
      <c r="AG898" s="20"/>
      <c r="AH898" s="20"/>
      <c r="AI898" s="20"/>
      <c r="AJ898" s="20"/>
      <c r="AK898" s="20"/>
      <c r="AL898" s="20"/>
      <c r="AM898" s="20"/>
      <c r="AN898" s="20"/>
      <c r="AO898" s="20"/>
      <c r="AP898" s="20"/>
      <c r="AQ898" s="20"/>
      <c r="AR898" s="20"/>
      <c r="AS898" s="20"/>
      <c r="AT898" s="20"/>
      <c r="AU898" s="20"/>
      <c r="AV898" s="20"/>
      <c r="AW898" s="20"/>
      <c r="AX898" s="20"/>
      <c r="AY898" s="20"/>
      <c r="AZ898" s="20"/>
      <c r="BA898" s="20"/>
      <c r="BB898" s="20"/>
      <c r="BC898" s="24"/>
      <c r="BD898" s="24"/>
      <c r="BE898" s="24"/>
      <c r="BF898" s="24"/>
      <c r="BG898" s="20"/>
      <c r="BH898" s="25"/>
      <c r="BI898" s="20"/>
    </row>
    <row r="899" spans="1:61" s="18" customFormat="1" x14ac:dyDescent="0.2">
      <c r="A899" s="18" t="s">
        <v>52</v>
      </c>
      <c r="B899" s="23" t="s">
        <v>53</v>
      </c>
      <c r="C899" s="26" t="s">
        <v>258</v>
      </c>
      <c r="D899" s="18" t="s">
        <v>385</v>
      </c>
      <c r="E899" s="18" t="s">
        <v>55</v>
      </c>
      <c r="F899" s="20">
        <v>32.398000000000003</v>
      </c>
      <c r="G899" s="20">
        <v>140.3655</v>
      </c>
      <c r="H899" s="26" t="s">
        <v>104</v>
      </c>
      <c r="I899" s="23">
        <v>33.08</v>
      </c>
      <c r="J899" s="27">
        <v>0.45544184561010864</v>
      </c>
      <c r="K899" s="21">
        <v>51.75</v>
      </c>
      <c r="L899" s="21">
        <v>2</v>
      </c>
      <c r="M899" s="21">
        <v>0.2666</v>
      </c>
      <c r="N899" s="21">
        <v>14.14</v>
      </c>
      <c r="O899" s="21">
        <v>1.0661</v>
      </c>
      <c r="P899" s="21">
        <v>5.59</v>
      </c>
      <c r="Q899" s="21">
        <v>10.53</v>
      </c>
      <c r="R899" s="21">
        <v>0.25069999999999998</v>
      </c>
      <c r="S899" s="21">
        <v>12.99</v>
      </c>
      <c r="T899" s="21">
        <v>7.85E-2</v>
      </c>
      <c r="U899" s="20"/>
      <c r="V899" s="20">
        <f t="shared" si="42"/>
        <v>98.661900000000003</v>
      </c>
      <c r="W899" s="20"/>
      <c r="X899" s="20"/>
      <c r="Y899" s="20"/>
      <c r="Z899" s="20"/>
      <c r="AA899" s="20"/>
      <c r="AB899" s="20"/>
      <c r="AC899" s="20"/>
      <c r="AD899" s="20"/>
      <c r="AE899" s="20"/>
      <c r="AF899" s="20"/>
      <c r="AG899" s="20"/>
      <c r="AH899" s="20"/>
      <c r="AI899" s="20"/>
      <c r="AJ899" s="20"/>
      <c r="AK899" s="20"/>
      <c r="AL899" s="20"/>
      <c r="AM899" s="20"/>
      <c r="AN899" s="20"/>
      <c r="AO899" s="20"/>
      <c r="AP899" s="20"/>
      <c r="AQ899" s="20"/>
      <c r="AR899" s="20"/>
      <c r="AS899" s="20"/>
      <c r="AT899" s="20"/>
      <c r="AU899" s="20"/>
      <c r="AV899" s="20"/>
      <c r="AW899" s="20"/>
      <c r="AX899" s="20"/>
      <c r="AY899" s="20"/>
      <c r="AZ899" s="20"/>
      <c r="BA899" s="20"/>
      <c r="BB899" s="20"/>
      <c r="BC899" s="24"/>
      <c r="BD899" s="24"/>
      <c r="BE899" s="24"/>
      <c r="BF899" s="24"/>
      <c r="BG899" s="20"/>
      <c r="BH899" s="25"/>
      <c r="BI899" s="20"/>
    </row>
    <row r="900" spans="1:61" s="18" customFormat="1" x14ac:dyDescent="0.2">
      <c r="A900" s="18" t="s">
        <v>301</v>
      </c>
      <c r="B900" s="23" t="s">
        <v>103</v>
      </c>
      <c r="C900" s="18" t="s">
        <v>108</v>
      </c>
      <c r="D900" s="18" t="s">
        <v>108</v>
      </c>
      <c r="E900" s="18" t="s">
        <v>55</v>
      </c>
      <c r="F900" s="20">
        <v>30.861000000000001</v>
      </c>
      <c r="G900" s="20">
        <v>141.3142</v>
      </c>
      <c r="H900" s="18" t="s">
        <v>558</v>
      </c>
      <c r="I900" s="19"/>
      <c r="J900" s="21">
        <v>3.78</v>
      </c>
      <c r="K900" s="21">
        <v>52.2</v>
      </c>
      <c r="L900" s="21">
        <v>2.2999999999999998</v>
      </c>
      <c r="M900" s="21">
        <v>0.35</v>
      </c>
      <c r="N900" s="21">
        <v>13.2</v>
      </c>
      <c r="O900" s="21">
        <v>1.22</v>
      </c>
      <c r="P900" s="21">
        <v>4.67</v>
      </c>
      <c r="Q900" s="21">
        <v>9.5500000000000007</v>
      </c>
      <c r="R900" s="21">
        <v>0.21</v>
      </c>
      <c r="S900" s="21">
        <v>14.88</v>
      </c>
      <c r="T900" s="21">
        <v>0.1</v>
      </c>
      <c r="U900" s="20"/>
      <c r="V900" s="20">
        <f t="shared" si="42"/>
        <v>98.679999999999978</v>
      </c>
      <c r="W900" s="20"/>
      <c r="X900" s="20"/>
      <c r="Y900" s="20">
        <v>1135</v>
      </c>
      <c r="Z900" s="20"/>
      <c r="AA900" s="20"/>
      <c r="AB900" s="20"/>
      <c r="AC900" s="20"/>
      <c r="AD900" s="20"/>
      <c r="AE900" s="20"/>
      <c r="AF900" s="20"/>
      <c r="AG900" s="20"/>
      <c r="AH900" s="20"/>
      <c r="AI900" s="20"/>
      <c r="AJ900" s="20"/>
      <c r="AK900" s="20"/>
      <c r="AL900" s="20"/>
      <c r="AM900" s="20"/>
      <c r="AN900" s="20"/>
      <c r="AO900" s="20"/>
      <c r="AP900" s="20"/>
      <c r="AQ900" s="20"/>
      <c r="AR900" s="20"/>
      <c r="AS900" s="20"/>
      <c r="AT900" s="20"/>
      <c r="AU900" s="20"/>
      <c r="AV900" s="20"/>
      <c r="AW900" s="20"/>
      <c r="AX900" s="20"/>
      <c r="AY900" s="20"/>
      <c r="AZ900" s="20"/>
      <c r="BA900" s="20"/>
      <c r="BB900" s="20"/>
      <c r="BC900" s="24"/>
      <c r="BD900" s="24"/>
      <c r="BE900" s="24"/>
      <c r="BF900" s="24"/>
      <c r="BG900" s="20"/>
      <c r="BH900" s="25"/>
      <c r="BI900" s="20"/>
    </row>
    <row r="901" spans="1:61" s="18" customFormat="1" x14ac:dyDescent="0.2">
      <c r="A901" s="18" t="s">
        <v>301</v>
      </c>
      <c r="B901" s="23" t="s">
        <v>103</v>
      </c>
      <c r="C901" s="18" t="s">
        <v>591</v>
      </c>
      <c r="D901" s="18" t="s">
        <v>591</v>
      </c>
      <c r="E901" s="18" t="s">
        <v>55</v>
      </c>
      <c r="F901" s="20">
        <v>30.861000000000001</v>
      </c>
      <c r="G901" s="20">
        <v>141.3142</v>
      </c>
      <c r="H901" s="18" t="s">
        <v>558</v>
      </c>
      <c r="I901" s="19"/>
      <c r="J901" s="21">
        <v>2.8420000000000001</v>
      </c>
      <c r="K901" s="21">
        <v>55.27</v>
      </c>
      <c r="L901" s="21">
        <v>2.83</v>
      </c>
      <c r="M901" s="21">
        <v>0.22</v>
      </c>
      <c r="N901" s="21">
        <v>11.6</v>
      </c>
      <c r="O901" s="21">
        <v>1.1100000000000001</v>
      </c>
      <c r="P901" s="21">
        <v>3.76</v>
      </c>
      <c r="Q901" s="21">
        <v>8.4600000000000009</v>
      </c>
      <c r="R901" s="21">
        <v>0.2</v>
      </c>
      <c r="S901" s="21">
        <v>15.11</v>
      </c>
      <c r="T901" s="21">
        <v>0.12</v>
      </c>
      <c r="U901" s="20"/>
      <c r="V901" s="20">
        <f t="shared" si="42"/>
        <v>98.68</v>
      </c>
      <c r="W901" s="20"/>
      <c r="X901" s="20"/>
      <c r="Y901" s="20">
        <v>1248</v>
      </c>
      <c r="Z901" s="20"/>
      <c r="AA901" s="20"/>
      <c r="AB901" s="20"/>
      <c r="AC901" s="20"/>
      <c r="AD901" s="20"/>
      <c r="AE901" s="20"/>
      <c r="AF901" s="20"/>
      <c r="AG901" s="20"/>
      <c r="AH901" s="20"/>
      <c r="AI901" s="20"/>
      <c r="AJ901" s="20"/>
      <c r="AK901" s="20"/>
      <c r="AL901" s="20"/>
      <c r="AM901" s="20"/>
      <c r="AN901" s="20"/>
      <c r="AO901" s="20"/>
      <c r="AP901" s="20"/>
      <c r="AQ901" s="20"/>
      <c r="AR901" s="20"/>
      <c r="AS901" s="20"/>
      <c r="AT901" s="20"/>
      <c r="AU901" s="20"/>
      <c r="AV901" s="20"/>
      <c r="AW901" s="20"/>
      <c r="AX901" s="20"/>
      <c r="AY901" s="20"/>
      <c r="AZ901" s="20"/>
      <c r="BA901" s="20"/>
      <c r="BB901" s="20"/>
      <c r="BC901" s="24"/>
      <c r="BD901" s="24"/>
      <c r="BE901" s="24"/>
      <c r="BF901" s="24"/>
      <c r="BG901" s="20"/>
      <c r="BH901" s="25"/>
      <c r="BI901" s="20"/>
    </row>
    <row r="902" spans="1:61" s="18" customFormat="1" x14ac:dyDescent="0.2">
      <c r="A902" s="18" t="s">
        <v>301</v>
      </c>
      <c r="B902" s="23" t="s">
        <v>103</v>
      </c>
      <c r="C902" s="18" t="s">
        <v>689</v>
      </c>
      <c r="D902" s="18" t="s">
        <v>689</v>
      </c>
      <c r="E902" s="18" t="s">
        <v>55</v>
      </c>
      <c r="F902" s="20">
        <v>30.861000000000001</v>
      </c>
      <c r="G902" s="20">
        <v>141.3142</v>
      </c>
      <c r="H902" s="18" t="s">
        <v>558</v>
      </c>
      <c r="I902" s="19"/>
      <c r="J902" s="21">
        <v>1.9249999999999998</v>
      </c>
      <c r="K902" s="21">
        <v>54.61</v>
      </c>
      <c r="L902" s="21">
        <v>2.79</v>
      </c>
      <c r="M902" s="21">
        <v>0.4</v>
      </c>
      <c r="N902" s="21">
        <v>12.76</v>
      </c>
      <c r="O902" s="21">
        <v>1.0900000000000001</v>
      </c>
      <c r="P902" s="21">
        <v>3.87</v>
      </c>
      <c r="Q902" s="21">
        <v>8.34</v>
      </c>
      <c r="R902" s="21">
        <v>0.23</v>
      </c>
      <c r="S902" s="21">
        <v>14.48</v>
      </c>
      <c r="T902" s="21">
        <v>0.11</v>
      </c>
      <c r="U902" s="20"/>
      <c r="V902" s="20">
        <f t="shared" si="42"/>
        <v>98.680000000000021</v>
      </c>
      <c r="W902" s="20"/>
      <c r="X902" s="20"/>
      <c r="Y902" s="20">
        <v>1500</v>
      </c>
      <c r="Z902" s="20"/>
      <c r="AA902" s="20"/>
      <c r="AB902" s="20"/>
      <c r="AC902" s="20"/>
      <c r="AD902" s="20"/>
      <c r="AE902" s="20"/>
      <c r="AF902" s="20"/>
      <c r="AG902" s="20"/>
      <c r="AH902" s="20"/>
      <c r="AI902" s="20"/>
      <c r="AJ902" s="20"/>
      <c r="AK902" s="20"/>
      <c r="AL902" s="20"/>
      <c r="AM902" s="20"/>
      <c r="AN902" s="20"/>
      <c r="AO902" s="20"/>
      <c r="AP902" s="20"/>
      <c r="AQ902" s="20"/>
      <c r="AR902" s="20"/>
      <c r="AS902" s="20"/>
      <c r="AT902" s="20"/>
      <c r="AU902" s="20"/>
      <c r="AV902" s="20"/>
      <c r="AW902" s="20"/>
      <c r="AX902" s="20"/>
      <c r="AY902" s="20"/>
      <c r="AZ902" s="20"/>
      <c r="BA902" s="20"/>
      <c r="BB902" s="20"/>
      <c r="BC902" s="24"/>
      <c r="BD902" s="24"/>
      <c r="BE902" s="24"/>
      <c r="BF902" s="24"/>
      <c r="BG902" s="20"/>
      <c r="BH902" s="25"/>
      <c r="BI902" s="20"/>
    </row>
    <row r="903" spans="1:61" s="18" customFormat="1" x14ac:dyDescent="0.2">
      <c r="A903" s="18" t="s">
        <v>301</v>
      </c>
      <c r="B903" s="23" t="s">
        <v>103</v>
      </c>
      <c r="C903" s="18" t="s">
        <v>117</v>
      </c>
      <c r="D903" s="18" t="s">
        <v>117</v>
      </c>
      <c r="E903" s="18" t="s">
        <v>55</v>
      </c>
      <c r="F903" s="20">
        <v>30.861000000000001</v>
      </c>
      <c r="G903" s="20">
        <v>141.3142</v>
      </c>
      <c r="H903" s="18" t="s">
        <v>558</v>
      </c>
      <c r="I903" s="19"/>
      <c r="J903" s="21">
        <v>8.5949999999999989</v>
      </c>
      <c r="K903" s="21">
        <v>52.23</v>
      </c>
      <c r="L903" s="21">
        <v>2.2000000000000002</v>
      </c>
      <c r="M903" s="21">
        <v>0.37</v>
      </c>
      <c r="N903" s="21">
        <v>13.67</v>
      </c>
      <c r="O903" s="21">
        <v>1.18</v>
      </c>
      <c r="P903" s="21">
        <v>4.95</v>
      </c>
      <c r="Q903" s="21">
        <v>9.64</v>
      </c>
      <c r="R903" s="21">
        <v>0.27</v>
      </c>
      <c r="S903" s="21">
        <v>14.07</v>
      </c>
      <c r="T903" s="21">
        <v>0.11</v>
      </c>
      <c r="U903" s="20"/>
      <c r="V903" s="20">
        <f t="shared" si="42"/>
        <v>98.690000000000012</v>
      </c>
      <c r="W903" s="20"/>
      <c r="X903" s="20"/>
      <c r="Y903" s="20">
        <v>1147</v>
      </c>
      <c r="Z903" s="20"/>
      <c r="AA903" s="20"/>
      <c r="AB903" s="20"/>
      <c r="AC903" s="20"/>
      <c r="AD903" s="20"/>
      <c r="AE903" s="20"/>
      <c r="AF903" s="20"/>
      <c r="AG903" s="20"/>
      <c r="AH903" s="20"/>
      <c r="AI903" s="20"/>
      <c r="AJ903" s="20"/>
      <c r="AK903" s="20"/>
      <c r="AL903" s="20"/>
      <c r="AM903" s="20"/>
      <c r="AN903" s="20"/>
      <c r="AO903" s="20"/>
      <c r="AP903" s="20"/>
      <c r="AQ903" s="20"/>
      <c r="AR903" s="20"/>
      <c r="AS903" s="20"/>
      <c r="AT903" s="20"/>
      <c r="AU903" s="20"/>
      <c r="AV903" s="20"/>
      <c r="AW903" s="20"/>
      <c r="AX903" s="20"/>
      <c r="AY903" s="20"/>
      <c r="AZ903" s="20"/>
      <c r="BA903" s="20"/>
      <c r="BB903" s="20"/>
      <c r="BC903" s="24"/>
      <c r="BD903" s="24"/>
      <c r="BE903" s="24"/>
      <c r="BF903" s="24"/>
      <c r="BG903" s="20"/>
      <c r="BH903" s="25"/>
      <c r="BI903" s="20"/>
    </row>
    <row r="904" spans="1:61" s="18" customFormat="1" x14ac:dyDescent="0.2">
      <c r="A904" s="18" t="s">
        <v>52</v>
      </c>
      <c r="B904" s="23" t="s">
        <v>53</v>
      </c>
      <c r="C904" s="26" t="s">
        <v>266</v>
      </c>
      <c r="D904" s="18" t="s">
        <v>485</v>
      </c>
      <c r="E904" s="18" t="s">
        <v>55</v>
      </c>
      <c r="F904" s="20">
        <v>32.398000000000003</v>
      </c>
      <c r="G904" s="20">
        <v>140.3655</v>
      </c>
      <c r="H904" s="26" t="s">
        <v>104</v>
      </c>
      <c r="I904" s="23">
        <v>56.32</v>
      </c>
      <c r="J904" s="27">
        <v>0.81055875491892559</v>
      </c>
      <c r="K904" s="21">
        <v>53.93</v>
      </c>
      <c r="L904" s="21">
        <v>2.81</v>
      </c>
      <c r="M904" s="21">
        <v>0.24909999999999999</v>
      </c>
      <c r="N904" s="21">
        <v>11.15</v>
      </c>
      <c r="O904" s="21">
        <v>1.0596000000000001</v>
      </c>
      <c r="P904" s="21">
        <v>3.9</v>
      </c>
      <c r="Q904" s="21">
        <v>9.66</v>
      </c>
      <c r="R904" s="21">
        <v>0.17469999999999999</v>
      </c>
      <c r="S904" s="21">
        <v>15.68</v>
      </c>
      <c r="T904" s="21">
        <v>7.7899999999999997E-2</v>
      </c>
      <c r="U904" s="20"/>
      <c r="V904" s="20">
        <f t="shared" si="42"/>
        <v>98.691300000000012</v>
      </c>
      <c r="W904" s="20"/>
      <c r="X904" s="20"/>
      <c r="Y904" s="20"/>
      <c r="Z904" s="20"/>
      <c r="AA904" s="20">
        <v>18.760000000000002</v>
      </c>
      <c r="AB904" s="20">
        <v>54.58</v>
      </c>
      <c r="AC904" s="20">
        <v>4.68</v>
      </c>
      <c r="AD904" s="20">
        <v>146.58000000000001</v>
      </c>
      <c r="AE904" s="20">
        <v>25.85</v>
      </c>
      <c r="AF904" s="20">
        <v>46</v>
      </c>
      <c r="AG904" s="20">
        <v>0.36199999999999999</v>
      </c>
      <c r="AH904" s="20">
        <v>0.44900000000000001</v>
      </c>
      <c r="AI904" s="20">
        <v>95.44</v>
      </c>
      <c r="AJ904" s="20">
        <v>1.93</v>
      </c>
      <c r="AK904" s="20">
        <v>6.17</v>
      </c>
      <c r="AL904" s="20">
        <v>1.161</v>
      </c>
      <c r="AM904" s="20">
        <v>6.3</v>
      </c>
      <c r="AN904" s="20">
        <v>2.88</v>
      </c>
      <c r="AO904" s="20">
        <v>1.01</v>
      </c>
      <c r="AP904" s="20">
        <v>3.26</v>
      </c>
      <c r="AQ904" s="20">
        <v>0.55300000000000005</v>
      </c>
      <c r="AR904" s="20">
        <v>3.97</v>
      </c>
      <c r="AS904" s="20">
        <v>0.88300000000000001</v>
      </c>
      <c r="AT904" s="20">
        <v>2.81</v>
      </c>
      <c r="AU904" s="20">
        <v>0.43</v>
      </c>
      <c r="AV904" s="20">
        <v>3.3</v>
      </c>
      <c r="AW904" s="20">
        <v>0.61299999999999999</v>
      </c>
      <c r="AX904" s="20">
        <v>1.57</v>
      </c>
      <c r="AY904" s="20">
        <v>0.14499999999999999</v>
      </c>
      <c r="AZ904" s="20"/>
      <c r="BA904" s="20">
        <v>0.217</v>
      </c>
      <c r="BB904" s="20">
        <v>0.41699999999999998</v>
      </c>
      <c r="BC904" s="24">
        <f>AI904/BA904</f>
        <v>439.81566820276498</v>
      </c>
      <c r="BD904" s="24">
        <f>AC904/BA904</f>
        <v>21.566820276497694</v>
      </c>
      <c r="BE904" s="24">
        <f>BA904/AG904</f>
        <v>0.59944751381215466</v>
      </c>
      <c r="BF904" s="24">
        <f>AH904/AI904</f>
        <v>4.7045264040234706E-3</v>
      </c>
      <c r="BG904" s="20"/>
      <c r="BH904" s="25">
        <f>AJ904/AV904</f>
        <v>0.58484848484848484</v>
      </c>
      <c r="BI904" s="20">
        <f>AJ904/AN904</f>
        <v>0.67013888888888884</v>
      </c>
    </row>
    <row r="905" spans="1:61" s="18" customFormat="1" x14ac:dyDescent="0.2">
      <c r="A905" s="18" t="s">
        <v>301</v>
      </c>
      <c r="B905" s="23" t="s">
        <v>103</v>
      </c>
      <c r="C905" s="18" t="s">
        <v>689</v>
      </c>
      <c r="D905" s="18" t="s">
        <v>689</v>
      </c>
      <c r="E905" s="18" t="s">
        <v>55</v>
      </c>
      <c r="F905" s="20">
        <v>30.861000000000001</v>
      </c>
      <c r="G905" s="20">
        <v>141.3142</v>
      </c>
      <c r="H905" s="18" t="s">
        <v>558</v>
      </c>
      <c r="I905" s="19"/>
      <c r="J905" s="21">
        <v>1.9249999999999998</v>
      </c>
      <c r="K905" s="21">
        <v>55.71</v>
      </c>
      <c r="L905" s="21">
        <v>2.81</v>
      </c>
      <c r="M905" s="21">
        <v>0.37</v>
      </c>
      <c r="N905" s="21">
        <v>11.61</v>
      </c>
      <c r="O905" s="21">
        <v>0.99</v>
      </c>
      <c r="P905" s="21">
        <v>3.72</v>
      </c>
      <c r="Q905" s="21">
        <v>8.34</v>
      </c>
      <c r="R905" s="21">
        <v>0.25</v>
      </c>
      <c r="S905" s="21">
        <v>14.8</v>
      </c>
      <c r="T905" s="21">
        <v>0.1</v>
      </c>
      <c r="U905" s="20"/>
      <c r="V905" s="20">
        <f t="shared" si="42"/>
        <v>98.699999999999989</v>
      </c>
      <c r="W905" s="20"/>
      <c r="X905" s="20"/>
      <c r="Y905" s="20">
        <v>1870</v>
      </c>
      <c r="Z905" s="20"/>
      <c r="AA905" s="20"/>
      <c r="AB905" s="20"/>
      <c r="AC905" s="20"/>
      <c r="AD905" s="20"/>
      <c r="AE905" s="20"/>
      <c r="AF905" s="20"/>
      <c r="AG905" s="20"/>
      <c r="AH905" s="20"/>
      <c r="AI905" s="20"/>
      <c r="AJ905" s="20"/>
      <c r="AK905" s="20"/>
      <c r="AL905" s="20"/>
      <c r="AM905" s="20"/>
      <c r="AN905" s="20"/>
      <c r="AO905" s="20"/>
      <c r="AP905" s="20"/>
      <c r="AQ905" s="20"/>
      <c r="AR905" s="20"/>
      <c r="AS905" s="20"/>
      <c r="AT905" s="20"/>
      <c r="AU905" s="20"/>
      <c r="AV905" s="20"/>
      <c r="AW905" s="20"/>
      <c r="AX905" s="20"/>
      <c r="AY905" s="20"/>
      <c r="AZ905" s="20"/>
      <c r="BA905" s="20"/>
      <c r="BB905" s="20"/>
      <c r="BC905" s="24"/>
      <c r="BD905" s="24"/>
      <c r="BE905" s="24"/>
      <c r="BF905" s="24"/>
      <c r="BG905" s="20"/>
      <c r="BH905" s="25"/>
      <c r="BI905" s="20"/>
    </row>
    <row r="906" spans="1:61" s="18" customFormat="1" x14ac:dyDescent="0.2">
      <c r="A906" s="18" t="s">
        <v>301</v>
      </c>
      <c r="B906" s="23" t="s">
        <v>103</v>
      </c>
      <c r="C906" s="18" t="s">
        <v>108</v>
      </c>
      <c r="D906" s="18" t="s">
        <v>108</v>
      </c>
      <c r="E906" s="18" t="s">
        <v>55</v>
      </c>
      <c r="F906" s="20">
        <v>30.861000000000001</v>
      </c>
      <c r="G906" s="20">
        <v>141.3142</v>
      </c>
      <c r="H906" s="18" t="s">
        <v>558</v>
      </c>
      <c r="I906" s="19"/>
      <c r="J906" s="21">
        <v>3.78</v>
      </c>
      <c r="K906" s="21">
        <v>51.76</v>
      </c>
      <c r="L906" s="21">
        <v>2.21</v>
      </c>
      <c r="M906" s="21">
        <v>0.32</v>
      </c>
      <c r="N906" s="21">
        <v>13.91</v>
      </c>
      <c r="O906" s="21">
        <v>1.26</v>
      </c>
      <c r="P906" s="21">
        <v>4.71</v>
      </c>
      <c r="Q906" s="21">
        <v>9.4600000000000009</v>
      </c>
      <c r="R906" s="21">
        <v>0.25</v>
      </c>
      <c r="S906" s="21">
        <v>14.71</v>
      </c>
      <c r="T906" s="21">
        <v>0.11</v>
      </c>
      <c r="U906" s="20"/>
      <c r="V906" s="20">
        <f t="shared" si="42"/>
        <v>98.7</v>
      </c>
      <c r="W906" s="20"/>
      <c r="X906" s="20"/>
      <c r="Y906" s="20">
        <v>1093</v>
      </c>
      <c r="Z906" s="20"/>
      <c r="AA906" s="20"/>
      <c r="AB906" s="20"/>
      <c r="AC906" s="20"/>
      <c r="AD906" s="20"/>
      <c r="AE906" s="20"/>
      <c r="AF906" s="20"/>
      <c r="AG906" s="20"/>
      <c r="AH906" s="20"/>
      <c r="AI906" s="20"/>
      <c r="AJ906" s="20"/>
      <c r="AK906" s="20"/>
      <c r="AL906" s="20"/>
      <c r="AM906" s="20"/>
      <c r="AN906" s="20"/>
      <c r="AO906" s="20"/>
      <c r="AP906" s="20"/>
      <c r="AQ906" s="20"/>
      <c r="AR906" s="20"/>
      <c r="AS906" s="20"/>
      <c r="AT906" s="20"/>
      <c r="AU906" s="20"/>
      <c r="AV906" s="20"/>
      <c r="AW906" s="20"/>
      <c r="AX906" s="20"/>
      <c r="AY906" s="20"/>
      <c r="AZ906" s="20"/>
      <c r="BA906" s="20"/>
      <c r="BB906" s="20"/>
      <c r="BC906" s="24"/>
      <c r="BD906" s="24"/>
      <c r="BE906" s="24"/>
      <c r="BF906" s="24"/>
      <c r="BG906" s="20"/>
      <c r="BH906" s="25"/>
      <c r="BI906" s="20"/>
    </row>
    <row r="907" spans="1:61" s="18" customFormat="1" x14ac:dyDescent="0.2">
      <c r="A907" s="18" t="s">
        <v>301</v>
      </c>
      <c r="B907" s="23" t="s">
        <v>103</v>
      </c>
      <c r="C907" s="18" t="s">
        <v>117</v>
      </c>
      <c r="D907" s="18" t="s">
        <v>117</v>
      </c>
      <c r="E907" s="18" t="s">
        <v>55</v>
      </c>
      <c r="F907" s="20">
        <v>30.861000000000001</v>
      </c>
      <c r="G907" s="20">
        <v>141.3142</v>
      </c>
      <c r="H907" s="18" t="s">
        <v>558</v>
      </c>
      <c r="I907" s="19"/>
      <c r="J907" s="21">
        <v>8.5949999999999989</v>
      </c>
      <c r="K907" s="21">
        <v>52.48</v>
      </c>
      <c r="L907" s="21">
        <v>2.2200000000000002</v>
      </c>
      <c r="M907" s="21">
        <v>0.34</v>
      </c>
      <c r="N907" s="21">
        <v>13.43</v>
      </c>
      <c r="O907" s="21">
        <v>1.24</v>
      </c>
      <c r="P907" s="21">
        <v>5.01</v>
      </c>
      <c r="Q907" s="21">
        <v>9.49</v>
      </c>
      <c r="R907" s="21">
        <v>0.26</v>
      </c>
      <c r="S907" s="21">
        <v>14.23</v>
      </c>
      <c r="T907" s="21"/>
      <c r="U907" s="20"/>
      <c r="V907" s="20">
        <f t="shared" si="42"/>
        <v>98.7</v>
      </c>
      <c r="W907" s="20"/>
      <c r="X907" s="20"/>
      <c r="Y907" s="20"/>
      <c r="Z907" s="20"/>
      <c r="AA907" s="20"/>
      <c r="AB907" s="20"/>
      <c r="AC907" s="20"/>
      <c r="AD907" s="20"/>
      <c r="AE907" s="20"/>
      <c r="AF907" s="20"/>
      <c r="AG907" s="20"/>
      <c r="AH907" s="20"/>
      <c r="AI907" s="20"/>
      <c r="AJ907" s="20"/>
      <c r="AK907" s="20"/>
      <c r="AL907" s="20"/>
      <c r="AM907" s="20"/>
      <c r="AN907" s="20"/>
      <c r="AO907" s="20"/>
      <c r="AP907" s="20"/>
      <c r="AQ907" s="20"/>
      <c r="AR907" s="20"/>
      <c r="AS907" s="20"/>
      <c r="AT907" s="20"/>
      <c r="AU907" s="20"/>
      <c r="AV907" s="20"/>
      <c r="AW907" s="20"/>
      <c r="AX907" s="20"/>
      <c r="AY907" s="20"/>
      <c r="AZ907" s="20"/>
      <c r="BA907" s="20"/>
      <c r="BB907" s="20"/>
      <c r="BC907" s="24"/>
      <c r="BD907" s="24"/>
      <c r="BE907" s="24"/>
      <c r="BF907" s="24"/>
      <c r="BG907" s="20"/>
      <c r="BH907" s="25"/>
      <c r="BI907" s="20"/>
    </row>
    <row r="908" spans="1:61" s="18" customFormat="1" x14ac:dyDescent="0.2">
      <c r="A908" s="18" t="s">
        <v>301</v>
      </c>
      <c r="B908" s="23" t="s">
        <v>103</v>
      </c>
      <c r="C908" s="18" t="s">
        <v>665</v>
      </c>
      <c r="D908" s="18" t="s">
        <v>665</v>
      </c>
      <c r="E908" s="18" t="s">
        <v>55</v>
      </c>
      <c r="F908" s="20">
        <v>30.861000000000001</v>
      </c>
      <c r="G908" s="20">
        <v>141.3142</v>
      </c>
      <c r="H908" s="18" t="s">
        <v>558</v>
      </c>
      <c r="I908" s="19"/>
      <c r="J908" s="21">
        <v>11.513999999999999</v>
      </c>
      <c r="K908" s="21">
        <v>52.74</v>
      </c>
      <c r="L908" s="21">
        <v>2.27</v>
      </c>
      <c r="M908" s="21">
        <v>0.27</v>
      </c>
      <c r="N908" s="21">
        <v>13.38</v>
      </c>
      <c r="O908" s="21">
        <v>1.1000000000000001</v>
      </c>
      <c r="P908" s="21">
        <v>4.7699999999999996</v>
      </c>
      <c r="Q908" s="21">
        <v>9.89</v>
      </c>
      <c r="R908" s="21">
        <v>0.28999999999999998</v>
      </c>
      <c r="S908" s="21">
        <v>13.9</v>
      </c>
      <c r="T908" s="21">
        <v>0.09</v>
      </c>
      <c r="U908" s="20"/>
      <c r="V908" s="20">
        <f t="shared" si="42"/>
        <v>98.700000000000017</v>
      </c>
      <c r="W908" s="20"/>
      <c r="X908" s="20"/>
      <c r="Y908" s="20">
        <v>880</v>
      </c>
      <c r="Z908" s="20"/>
      <c r="AA908" s="20"/>
      <c r="AB908" s="20"/>
      <c r="AC908" s="20"/>
      <c r="AD908" s="20"/>
      <c r="AE908" s="20"/>
      <c r="AF908" s="20"/>
      <c r="AG908" s="20"/>
      <c r="AH908" s="20"/>
      <c r="AI908" s="20"/>
      <c r="AJ908" s="20"/>
      <c r="AK908" s="20"/>
      <c r="AL908" s="20"/>
      <c r="AM908" s="20"/>
      <c r="AN908" s="20"/>
      <c r="AO908" s="20"/>
      <c r="AP908" s="20"/>
      <c r="AQ908" s="20"/>
      <c r="AR908" s="20"/>
      <c r="AS908" s="20"/>
      <c r="AT908" s="20"/>
      <c r="AU908" s="20"/>
      <c r="AV908" s="20"/>
      <c r="AW908" s="20"/>
      <c r="AX908" s="20"/>
      <c r="AY908" s="20"/>
      <c r="AZ908" s="20"/>
      <c r="BA908" s="20"/>
      <c r="BB908" s="20"/>
      <c r="BC908" s="24"/>
      <c r="BD908" s="24"/>
      <c r="BE908" s="24"/>
      <c r="BF908" s="24"/>
      <c r="BG908" s="20"/>
      <c r="BH908" s="25"/>
      <c r="BI908" s="20"/>
    </row>
    <row r="909" spans="1:61" s="18" customFormat="1" x14ac:dyDescent="0.2">
      <c r="A909" s="18" t="s">
        <v>52</v>
      </c>
      <c r="B909" s="23" t="s">
        <v>53</v>
      </c>
      <c r="C909" s="26" t="s">
        <v>260</v>
      </c>
      <c r="D909" s="18" t="s">
        <v>404</v>
      </c>
      <c r="E909" s="18" t="s">
        <v>55</v>
      </c>
      <c r="F909" s="20">
        <v>32.398000000000003</v>
      </c>
      <c r="G909" s="20">
        <v>140.3655</v>
      </c>
      <c r="H909" s="26" t="s">
        <v>104</v>
      </c>
      <c r="I909" s="23">
        <v>39.07</v>
      </c>
      <c r="J909" s="27">
        <v>0.52842826392597986</v>
      </c>
      <c r="K909" s="21">
        <v>54.4</v>
      </c>
      <c r="L909" s="21">
        <v>1.92</v>
      </c>
      <c r="M909" s="21">
        <v>0.27139999999999997</v>
      </c>
      <c r="N909" s="21">
        <v>13.07</v>
      </c>
      <c r="O909" s="21">
        <v>1.0685</v>
      </c>
      <c r="P909" s="21">
        <v>3.95</v>
      </c>
      <c r="Q909" s="21">
        <v>9.3800000000000008</v>
      </c>
      <c r="R909" s="21">
        <v>0.19739999999999999</v>
      </c>
      <c r="S909" s="21">
        <v>14.41</v>
      </c>
      <c r="T909" s="21">
        <v>3.3500000000000002E-2</v>
      </c>
      <c r="U909" s="20"/>
      <c r="V909" s="20">
        <f t="shared" si="42"/>
        <v>98.700800000000001</v>
      </c>
      <c r="W909" s="20"/>
      <c r="X909" s="20"/>
      <c r="Y909" s="20"/>
      <c r="Z909" s="20"/>
      <c r="AA909" s="20"/>
      <c r="AB909" s="20"/>
      <c r="AC909" s="20"/>
      <c r="AD909" s="20"/>
      <c r="AE909" s="20"/>
      <c r="AF909" s="20"/>
      <c r="AG909" s="20"/>
      <c r="AH909" s="20"/>
      <c r="AI909" s="20"/>
      <c r="AJ909" s="20"/>
      <c r="AK909" s="20"/>
      <c r="AL909" s="20"/>
      <c r="AM909" s="20"/>
      <c r="AN909" s="20"/>
      <c r="AO909" s="20"/>
      <c r="AP909" s="20"/>
      <c r="AQ909" s="20"/>
      <c r="AR909" s="20"/>
      <c r="AS909" s="20"/>
      <c r="AT909" s="20"/>
      <c r="AU909" s="20"/>
      <c r="AV909" s="20"/>
      <c r="AW909" s="20"/>
      <c r="AX909" s="20"/>
      <c r="AY909" s="20"/>
      <c r="AZ909" s="20"/>
      <c r="BA909" s="20"/>
      <c r="BB909" s="20"/>
      <c r="BC909" s="24"/>
      <c r="BD909" s="24"/>
      <c r="BE909" s="24"/>
      <c r="BF909" s="24"/>
      <c r="BG909" s="20"/>
      <c r="BH909" s="25"/>
      <c r="BI909" s="20"/>
    </row>
    <row r="910" spans="1:61" s="18" customFormat="1" x14ac:dyDescent="0.2">
      <c r="A910" s="18" t="s">
        <v>52</v>
      </c>
      <c r="B910" s="23" t="s">
        <v>53</v>
      </c>
      <c r="C910" s="26" t="s">
        <v>265</v>
      </c>
      <c r="D910" s="18" t="s">
        <v>484</v>
      </c>
      <c r="E910" s="18" t="s">
        <v>55</v>
      </c>
      <c r="F910" s="20">
        <v>32.398000000000003</v>
      </c>
      <c r="G910" s="20">
        <v>140.3655</v>
      </c>
      <c r="H910" s="26" t="s">
        <v>104</v>
      </c>
      <c r="I910" s="23">
        <v>53.56</v>
      </c>
      <c r="J910" s="27">
        <v>0.76533050677222259</v>
      </c>
      <c r="K910" s="21">
        <v>52.42</v>
      </c>
      <c r="L910" s="21">
        <v>2.59</v>
      </c>
      <c r="M910" s="21">
        <v>0.23769999999999999</v>
      </c>
      <c r="N910" s="21">
        <v>12.91</v>
      </c>
      <c r="O910" s="21">
        <v>1.0609</v>
      </c>
      <c r="P910" s="21">
        <v>4.9000000000000004</v>
      </c>
      <c r="Q910" s="21">
        <v>9.67</v>
      </c>
      <c r="R910" s="21">
        <v>0.1847</v>
      </c>
      <c r="S910" s="21">
        <v>14.62</v>
      </c>
      <c r="T910" s="21">
        <v>0.112</v>
      </c>
      <c r="U910" s="20"/>
      <c r="V910" s="20">
        <f t="shared" si="42"/>
        <v>98.705300000000022</v>
      </c>
      <c r="W910" s="20"/>
      <c r="X910" s="20"/>
      <c r="Y910" s="20"/>
      <c r="Z910" s="20"/>
      <c r="AA910" s="20"/>
      <c r="AB910" s="20"/>
      <c r="AC910" s="20"/>
      <c r="AD910" s="20"/>
      <c r="AE910" s="20"/>
      <c r="AF910" s="20"/>
      <c r="AG910" s="20"/>
      <c r="AH910" s="20"/>
      <c r="AI910" s="20"/>
      <c r="AJ910" s="20"/>
      <c r="AK910" s="20"/>
      <c r="AL910" s="20"/>
      <c r="AM910" s="20"/>
      <c r="AN910" s="20"/>
      <c r="AO910" s="20"/>
      <c r="AP910" s="20"/>
      <c r="AQ910" s="20"/>
      <c r="AR910" s="20"/>
      <c r="AS910" s="20"/>
      <c r="AT910" s="20"/>
      <c r="AU910" s="20"/>
      <c r="AV910" s="20"/>
      <c r="AW910" s="20"/>
      <c r="AX910" s="20"/>
      <c r="AY910" s="20"/>
      <c r="AZ910" s="20"/>
      <c r="BA910" s="20"/>
      <c r="BB910" s="20"/>
      <c r="BC910" s="24"/>
      <c r="BD910" s="24"/>
      <c r="BE910" s="24"/>
      <c r="BF910" s="24"/>
      <c r="BG910" s="20"/>
      <c r="BH910" s="25"/>
      <c r="BI910" s="20"/>
    </row>
    <row r="911" spans="1:61" s="18" customFormat="1" x14ac:dyDescent="0.2">
      <c r="A911" s="18" t="s">
        <v>301</v>
      </c>
      <c r="B911" s="23" t="s">
        <v>103</v>
      </c>
      <c r="C911" s="18" t="s">
        <v>279</v>
      </c>
      <c r="D911" s="18" t="s">
        <v>122</v>
      </c>
      <c r="E911" s="18" t="s">
        <v>55</v>
      </c>
      <c r="F911" s="20">
        <v>30.861000000000001</v>
      </c>
      <c r="G911" s="20">
        <v>141.3142</v>
      </c>
      <c r="H911" s="18" t="s">
        <v>558</v>
      </c>
      <c r="I911" s="19"/>
      <c r="J911" s="21">
        <v>39.981000000000002</v>
      </c>
      <c r="K911" s="21">
        <v>56.13</v>
      </c>
      <c r="L911" s="21">
        <v>2.5499999999999998</v>
      </c>
      <c r="M911" s="21">
        <v>0.3</v>
      </c>
      <c r="N911" s="21">
        <v>11.04</v>
      </c>
      <c r="O911" s="21">
        <v>1.17</v>
      </c>
      <c r="P911" s="21">
        <v>3.57</v>
      </c>
      <c r="Q911" s="21">
        <v>9.01</v>
      </c>
      <c r="R911" s="21">
        <v>0.27</v>
      </c>
      <c r="S911" s="21">
        <v>14.5</v>
      </c>
      <c r="T911" s="21">
        <v>0.17</v>
      </c>
      <c r="U911" s="20"/>
      <c r="V911" s="20">
        <f t="shared" si="42"/>
        <v>98.71</v>
      </c>
      <c r="W911" s="20"/>
      <c r="X911" s="20"/>
      <c r="Y911" s="20">
        <v>910</v>
      </c>
      <c r="Z911" s="20"/>
      <c r="AA911" s="20"/>
      <c r="AB911" s="20"/>
      <c r="AC911" s="20"/>
      <c r="AD911" s="20"/>
      <c r="AE911" s="20"/>
      <c r="AF911" s="20"/>
      <c r="AG911" s="20"/>
      <c r="AH911" s="20"/>
      <c r="AI911" s="20"/>
      <c r="AJ911" s="20"/>
      <c r="AK911" s="20"/>
      <c r="AL911" s="20"/>
      <c r="AM911" s="20"/>
      <c r="AN911" s="20"/>
      <c r="AO911" s="20"/>
      <c r="AP911" s="20"/>
      <c r="AQ911" s="20"/>
      <c r="AR911" s="20"/>
      <c r="AS911" s="20"/>
      <c r="AT911" s="20"/>
      <c r="AU911" s="20"/>
      <c r="AV911" s="20"/>
      <c r="AW911" s="20"/>
      <c r="AX911" s="20"/>
      <c r="AY911" s="20"/>
      <c r="AZ911" s="20"/>
      <c r="BA911" s="20"/>
      <c r="BB911" s="20"/>
      <c r="BC911" s="24"/>
      <c r="BD911" s="24"/>
      <c r="BE911" s="24"/>
      <c r="BF911" s="24"/>
      <c r="BG911" s="20"/>
      <c r="BH911" s="25"/>
      <c r="BI911" s="20"/>
    </row>
    <row r="912" spans="1:61" s="18" customFormat="1" x14ac:dyDescent="0.2">
      <c r="A912" s="18" t="s">
        <v>301</v>
      </c>
      <c r="B912" s="23" t="s">
        <v>103</v>
      </c>
      <c r="C912" s="18" t="s">
        <v>280</v>
      </c>
      <c r="D912" s="18" t="s">
        <v>280</v>
      </c>
      <c r="E912" s="18" t="s">
        <v>55</v>
      </c>
      <c r="F912" s="20">
        <v>30.861000000000001</v>
      </c>
      <c r="G912" s="20">
        <v>141.3142</v>
      </c>
      <c r="H912" s="18" t="s">
        <v>558</v>
      </c>
      <c r="I912" s="19"/>
      <c r="J912" s="21">
        <v>1.9379999999999999</v>
      </c>
      <c r="K912" s="21">
        <v>56.35</v>
      </c>
      <c r="L912" s="21">
        <v>2.81</v>
      </c>
      <c r="M912" s="21">
        <v>0.35</v>
      </c>
      <c r="N912" s="21">
        <v>11.36</v>
      </c>
      <c r="O912" s="21">
        <v>1.01</v>
      </c>
      <c r="P912" s="21">
        <v>3.55</v>
      </c>
      <c r="Q912" s="21">
        <v>8.09</v>
      </c>
      <c r="R912" s="21">
        <v>0.23</v>
      </c>
      <c r="S912" s="21">
        <v>14.85</v>
      </c>
      <c r="T912" s="21">
        <v>0.11</v>
      </c>
      <c r="U912" s="20"/>
      <c r="V912" s="20">
        <f t="shared" si="42"/>
        <v>98.710000000000008</v>
      </c>
      <c r="W912" s="20"/>
      <c r="X912" s="20"/>
      <c r="Y912" s="20">
        <v>1937</v>
      </c>
      <c r="Z912" s="20"/>
      <c r="AA912" s="20"/>
      <c r="AB912" s="20"/>
      <c r="AC912" s="20"/>
      <c r="AD912" s="20"/>
      <c r="AE912" s="20"/>
      <c r="AF912" s="20"/>
      <c r="AG912" s="20"/>
      <c r="AH912" s="20"/>
      <c r="AI912" s="20"/>
      <c r="AJ912" s="20"/>
      <c r="AK912" s="20"/>
      <c r="AL912" s="20"/>
      <c r="AM912" s="20"/>
      <c r="AN912" s="20"/>
      <c r="AO912" s="20"/>
      <c r="AP912" s="20"/>
      <c r="AQ912" s="20"/>
      <c r="AR912" s="20"/>
      <c r="AS912" s="20"/>
      <c r="AT912" s="20"/>
      <c r="AU912" s="20"/>
      <c r="AV912" s="20"/>
      <c r="AW912" s="20"/>
      <c r="AX912" s="20"/>
      <c r="AY912" s="20"/>
      <c r="AZ912" s="20"/>
      <c r="BA912" s="20"/>
      <c r="BB912" s="20"/>
      <c r="BC912" s="24"/>
      <c r="BD912" s="24"/>
      <c r="BE912" s="24"/>
      <c r="BF912" s="24"/>
      <c r="BG912" s="20"/>
      <c r="BH912" s="25"/>
      <c r="BI912" s="20"/>
    </row>
    <row r="913" spans="1:92" s="28" customFormat="1" x14ac:dyDescent="0.2">
      <c r="A913" s="18" t="s">
        <v>52</v>
      </c>
      <c r="B913" s="23" t="s">
        <v>53</v>
      </c>
      <c r="C913" s="26" t="s">
        <v>251</v>
      </c>
      <c r="D913" s="18" t="s">
        <v>308</v>
      </c>
      <c r="E913" s="18" t="s">
        <v>55</v>
      </c>
      <c r="F913" s="20">
        <v>32.398000000000003</v>
      </c>
      <c r="G913" s="20">
        <v>140.3655</v>
      </c>
      <c r="H913" s="26" t="s">
        <v>104</v>
      </c>
      <c r="I913" s="23">
        <v>2.41</v>
      </c>
      <c r="J913" s="27">
        <v>4.3829181494661924E-2</v>
      </c>
      <c r="K913" s="21">
        <v>53.32</v>
      </c>
      <c r="L913" s="21">
        <v>1.97</v>
      </c>
      <c r="M913" s="21">
        <v>0.1883</v>
      </c>
      <c r="N913" s="21">
        <v>12.18</v>
      </c>
      <c r="O913" s="21">
        <v>0.84799999999999998</v>
      </c>
      <c r="P913" s="21">
        <v>5.46</v>
      </c>
      <c r="Q913" s="21">
        <v>10.39</v>
      </c>
      <c r="R913" s="21">
        <v>0.25800000000000001</v>
      </c>
      <c r="S913" s="21">
        <v>14.05</v>
      </c>
      <c r="T913" s="21">
        <v>4.9500000000000002E-2</v>
      </c>
      <c r="U913" s="20"/>
      <c r="V913" s="20">
        <f t="shared" si="42"/>
        <v>98.713799999999978</v>
      </c>
      <c r="W913" s="20"/>
      <c r="X913" s="20"/>
      <c r="Y913" s="20"/>
      <c r="Z913" s="20"/>
      <c r="AA913" s="20">
        <v>6.83</v>
      </c>
      <c r="AB913" s="20">
        <v>61.51</v>
      </c>
      <c r="AC913" s="20">
        <v>3.36</v>
      </c>
      <c r="AD913" s="20">
        <v>135.35</v>
      </c>
      <c r="AE913" s="20">
        <v>25.13</v>
      </c>
      <c r="AF913" s="20">
        <v>37.17</v>
      </c>
      <c r="AG913" s="20">
        <v>0.25800000000000001</v>
      </c>
      <c r="AH913" s="20">
        <v>0.42899999999999999</v>
      </c>
      <c r="AI913" s="20">
        <v>88.02</v>
      </c>
      <c r="AJ913" s="20">
        <v>1.488</v>
      </c>
      <c r="AK913" s="20">
        <v>5.0199999999999996</v>
      </c>
      <c r="AL913" s="20">
        <v>0.99299999999999999</v>
      </c>
      <c r="AM913" s="20">
        <v>5.7</v>
      </c>
      <c r="AN913" s="20">
        <v>2.39</v>
      </c>
      <c r="AO913" s="20">
        <v>0.94399999999999995</v>
      </c>
      <c r="AP913" s="20">
        <v>2.98</v>
      </c>
      <c r="AQ913" s="20">
        <v>0.76300000000000001</v>
      </c>
      <c r="AR913" s="20">
        <v>4.3899999999999997</v>
      </c>
      <c r="AS913" s="20">
        <v>0.97299999999999998</v>
      </c>
      <c r="AT913" s="20">
        <v>2.78</v>
      </c>
      <c r="AU913" s="20">
        <v>0.42799999999999999</v>
      </c>
      <c r="AV913" s="20">
        <v>2.81</v>
      </c>
      <c r="AW913" s="20">
        <v>0.41099999999999998</v>
      </c>
      <c r="AX913" s="20">
        <v>1.52</v>
      </c>
      <c r="AY913" s="20">
        <v>0.10199999999999999</v>
      </c>
      <c r="AZ913" s="20">
        <v>2.09</v>
      </c>
      <c r="BA913" s="20"/>
      <c r="BB913" s="20"/>
      <c r="BC913" s="24"/>
      <c r="BD913" s="24"/>
      <c r="BE913" s="24"/>
      <c r="BF913" s="24">
        <f>AH913/AI913</f>
        <v>4.8738922972051809E-3</v>
      </c>
      <c r="BG913" s="20"/>
      <c r="BH913" s="25">
        <f>AJ913/AV913</f>
        <v>0.52953736654804273</v>
      </c>
      <c r="BI913" s="20">
        <f>AJ913/AN913</f>
        <v>0.62259414225941423</v>
      </c>
      <c r="BJ913" s="18"/>
      <c r="BK913" s="18"/>
      <c r="BL913" s="18"/>
      <c r="BM913" s="18"/>
      <c r="BN913" s="18"/>
      <c r="BO913" s="18"/>
      <c r="BP913" s="18"/>
      <c r="BQ913" s="18"/>
      <c r="BR913" s="18"/>
      <c r="BS913" s="18"/>
      <c r="BT913" s="18"/>
      <c r="BU913" s="18"/>
      <c r="BV913" s="18"/>
      <c r="BW913" s="18"/>
      <c r="BX913" s="18"/>
      <c r="BY913" s="18"/>
      <c r="BZ913" s="18"/>
      <c r="CA913" s="18"/>
      <c r="CB913" s="18"/>
      <c r="CC913" s="18"/>
      <c r="CD913" s="18"/>
      <c r="CE913" s="18"/>
      <c r="CF913" s="18"/>
      <c r="CG913" s="18"/>
      <c r="CH913" s="18"/>
      <c r="CI913" s="18"/>
      <c r="CJ913" s="18"/>
      <c r="CK913" s="18"/>
      <c r="CL913" s="18"/>
      <c r="CM913" s="18"/>
      <c r="CN913" s="18"/>
    </row>
    <row r="914" spans="1:92" s="18" customFormat="1" x14ac:dyDescent="0.2">
      <c r="A914" s="18" t="s">
        <v>52</v>
      </c>
      <c r="B914" s="23" t="s">
        <v>53</v>
      </c>
      <c r="C914" s="26" t="s">
        <v>264</v>
      </c>
      <c r="D914" s="18" t="s">
        <v>471</v>
      </c>
      <c r="E914" s="18" t="s">
        <v>55</v>
      </c>
      <c r="F914" s="20">
        <v>32.398000000000003</v>
      </c>
      <c r="G914" s="20">
        <v>140.3655</v>
      </c>
      <c r="H914" s="26" t="s">
        <v>104</v>
      </c>
      <c r="I914" s="23">
        <v>52.48</v>
      </c>
      <c r="J914" s="27">
        <v>0.74763249662786047</v>
      </c>
      <c r="K914" s="21">
        <v>55.62</v>
      </c>
      <c r="L914" s="21">
        <v>2.91</v>
      </c>
      <c r="M914" s="21">
        <v>0.33150000000000002</v>
      </c>
      <c r="N914" s="21">
        <v>12.6</v>
      </c>
      <c r="O914" s="21">
        <v>1.2234</v>
      </c>
      <c r="P914" s="21">
        <v>3.45</v>
      </c>
      <c r="Q914" s="21">
        <v>8.11</v>
      </c>
      <c r="R914" s="21">
        <v>0.1144</v>
      </c>
      <c r="S914" s="21">
        <v>14.28</v>
      </c>
      <c r="T914" s="21">
        <v>7.4800000000000005E-2</v>
      </c>
      <c r="U914" s="20"/>
      <c r="V914" s="20">
        <f t="shared" si="42"/>
        <v>98.714100000000002</v>
      </c>
      <c r="W914" s="20"/>
      <c r="X914" s="20"/>
      <c r="Y914" s="20"/>
      <c r="Z914" s="20"/>
      <c r="AA914" s="20"/>
      <c r="AB914" s="20"/>
      <c r="AC914" s="20"/>
      <c r="AD914" s="20"/>
      <c r="AE914" s="20"/>
      <c r="AF914" s="20"/>
      <c r="AG914" s="20"/>
      <c r="AH914" s="20"/>
      <c r="AI914" s="20"/>
      <c r="AJ914" s="20"/>
      <c r="AK914" s="20"/>
      <c r="AL914" s="20"/>
      <c r="AM914" s="20"/>
      <c r="AN914" s="20"/>
      <c r="AO914" s="20"/>
      <c r="AP914" s="20"/>
      <c r="AQ914" s="20"/>
      <c r="AR914" s="20"/>
      <c r="AS914" s="20"/>
      <c r="AT914" s="20"/>
      <c r="AU914" s="20"/>
      <c r="AV914" s="20"/>
      <c r="AW914" s="20"/>
      <c r="AX914" s="20"/>
      <c r="AY914" s="20"/>
      <c r="AZ914" s="20"/>
      <c r="BA914" s="20"/>
      <c r="BB914" s="20"/>
      <c r="BC914" s="24"/>
      <c r="BD914" s="24"/>
      <c r="BE914" s="24"/>
      <c r="BF914" s="24"/>
      <c r="BG914" s="20"/>
      <c r="BH914" s="25"/>
      <c r="BI914" s="20"/>
    </row>
    <row r="915" spans="1:92" s="18" customFormat="1" x14ac:dyDescent="0.2">
      <c r="A915" s="18" t="s">
        <v>52</v>
      </c>
      <c r="B915" s="23" t="s">
        <v>53</v>
      </c>
      <c r="C915" s="26" t="s">
        <v>259</v>
      </c>
      <c r="D915" s="18" t="s">
        <v>388</v>
      </c>
      <c r="E915" s="18" t="s">
        <v>55</v>
      </c>
      <c r="F915" s="20">
        <v>32.398000000000003</v>
      </c>
      <c r="G915" s="20">
        <v>140.3655</v>
      </c>
      <c r="H915" s="26" t="s">
        <v>104</v>
      </c>
      <c r="I915" s="23">
        <v>33.32</v>
      </c>
      <c r="J915" s="27">
        <v>0.45836617622710524</v>
      </c>
      <c r="K915" s="21">
        <v>51.76</v>
      </c>
      <c r="L915" s="21">
        <v>2.61</v>
      </c>
      <c r="M915" s="21">
        <v>0.35730000000000001</v>
      </c>
      <c r="N915" s="21">
        <v>14.76</v>
      </c>
      <c r="O915" s="21">
        <v>1.5026999999999999</v>
      </c>
      <c r="P915" s="21">
        <v>4.8899999999999997</v>
      </c>
      <c r="Q915" s="21">
        <v>9.25</v>
      </c>
      <c r="R915" s="21">
        <v>0.30669999999999997</v>
      </c>
      <c r="S915" s="21">
        <v>13.15</v>
      </c>
      <c r="T915" s="21">
        <v>0.13009999999999999</v>
      </c>
      <c r="U915" s="20"/>
      <c r="V915" s="20">
        <f t="shared" si="42"/>
        <v>98.716800000000021</v>
      </c>
      <c r="W915" s="20"/>
      <c r="X915" s="20"/>
      <c r="Y915" s="20"/>
      <c r="Z915" s="20"/>
      <c r="AA915" s="20"/>
      <c r="AB915" s="20"/>
      <c r="AC915" s="20"/>
      <c r="AD915" s="20"/>
      <c r="AE915" s="20"/>
      <c r="AF915" s="20"/>
      <c r="AG915" s="20"/>
      <c r="AH915" s="20"/>
      <c r="AI915" s="20"/>
      <c r="AJ915" s="20"/>
      <c r="AK915" s="20"/>
      <c r="AL915" s="20"/>
      <c r="AM915" s="20"/>
      <c r="AN915" s="20"/>
      <c r="AO915" s="20"/>
      <c r="AP915" s="20"/>
      <c r="AQ915" s="20"/>
      <c r="AR915" s="20"/>
      <c r="AS915" s="20"/>
      <c r="AT915" s="20"/>
      <c r="AU915" s="20"/>
      <c r="AV915" s="20"/>
      <c r="AW915" s="20"/>
      <c r="AX915" s="20"/>
      <c r="AY915" s="20"/>
      <c r="AZ915" s="20"/>
      <c r="BA915" s="20"/>
      <c r="BB915" s="20"/>
      <c r="BC915" s="24"/>
      <c r="BD915" s="24"/>
      <c r="BE915" s="24"/>
      <c r="BF915" s="24"/>
      <c r="BG915" s="20"/>
      <c r="BH915" s="25"/>
      <c r="BI915" s="20"/>
    </row>
    <row r="916" spans="1:92" s="18" customFormat="1" x14ac:dyDescent="0.2">
      <c r="A916" s="18" t="s">
        <v>102</v>
      </c>
      <c r="B916" s="23" t="s">
        <v>103</v>
      </c>
      <c r="C916" s="18" t="s">
        <v>591</v>
      </c>
      <c r="D916" s="18" t="s">
        <v>592</v>
      </c>
      <c r="E916" s="26" t="s">
        <v>55</v>
      </c>
      <c r="F916" s="20">
        <v>30.861000000000001</v>
      </c>
      <c r="G916" s="20">
        <v>141.3142</v>
      </c>
      <c r="H916" s="26" t="s">
        <v>104</v>
      </c>
      <c r="I916" s="19"/>
      <c r="J916" s="21">
        <v>2.84</v>
      </c>
      <c r="K916" s="21">
        <v>55.27</v>
      </c>
      <c r="L916" s="21">
        <v>2.83</v>
      </c>
      <c r="M916" s="21">
        <v>0.26</v>
      </c>
      <c r="N916" s="21">
        <v>11.6</v>
      </c>
      <c r="O916" s="21">
        <v>1.1100000000000001</v>
      </c>
      <c r="P916" s="21">
        <v>3.76</v>
      </c>
      <c r="Q916" s="21">
        <v>8.4600000000000009</v>
      </c>
      <c r="R916" s="21">
        <v>0.2</v>
      </c>
      <c r="S916" s="21">
        <v>15.11</v>
      </c>
      <c r="T916" s="21">
        <v>0.12</v>
      </c>
      <c r="U916" s="22"/>
      <c r="V916" s="22">
        <f t="shared" si="42"/>
        <v>98.72</v>
      </c>
      <c r="W916" s="22">
        <v>2.4</v>
      </c>
      <c r="X916" s="22">
        <v>236</v>
      </c>
      <c r="Y916" s="22">
        <v>1248</v>
      </c>
      <c r="Z916" s="22">
        <v>11.3</v>
      </c>
      <c r="AA916" s="22">
        <v>4.3499999999999996</v>
      </c>
      <c r="AB916" s="22"/>
      <c r="AC916" s="22"/>
      <c r="AD916" s="22"/>
      <c r="AE916" s="22"/>
      <c r="AF916" s="22"/>
      <c r="AG916" s="22"/>
      <c r="AH916" s="22"/>
      <c r="AI916" s="22"/>
      <c r="AJ916" s="22"/>
      <c r="AK916" s="22"/>
      <c r="AL916" s="22"/>
      <c r="AM916" s="22"/>
      <c r="AN916" s="22"/>
      <c r="AO916" s="22"/>
      <c r="AP916" s="22"/>
      <c r="AQ916" s="22"/>
      <c r="AR916" s="22"/>
      <c r="AS916" s="22"/>
      <c r="AT916" s="22"/>
      <c r="AU916" s="22"/>
      <c r="AV916" s="22"/>
      <c r="AW916" s="22"/>
      <c r="AX916" s="22"/>
      <c r="AY916" s="22"/>
      <c r="AZ916" s="22"/>
      <c r="BA916" s="22"/>
      <c r="BB916" s="22"/>
      <c r="BC916" s="24"/>
      <c r="BD916" s="24"/>
      <c r="BE916" s="24"/>
      <c r="BF916" s="24"/>
      <c r="BG916" s="20"/>
      <c r="BH916" s="25"/>
      <c r="BI916" s="20"/>
    </row>
    <row r="917" spans="1:92" s="28" customFormat="1" x14ac:dyDescent="0.2">
      <c r="A917" s="18" t="s">
        <v>567</v>
      </c>
      <c r="B917" s="23" t="s">
        <v>103</v>
      </c>
      <c r="C917" s="18" t="s">
        <v>591</v>
      </c>
      <c r="D917" s="18" t="s">
        <v>693</v>
      </c>
      <c r="E917" s="18" t="s">
        <v>55</v>
      </c>
      <c r="F917" s="20">
        <v>30.861000000000001</v>
      </c>
      <c r="G917" s="20">
        <v>141.3142</v>
      </c>
      <c r="H917" s="18" t="s">
        <v>558</v>
      </c>
      <c r="I917" s="19"/>
      <c r="J917" s="21">
        <v>2.84</v>
      </c>
      <c r="K917" s="21">
        <v>55.27</v>
      </c>
      <c r="L917" s="21">
        <v>2.83</v>
      </c>
      <c r="M917" s="21">
        <v>0.26</v>
      </c>
      <c r="N917" s="21">
        <v>11.6</v>
      </c>
      <c r="O917" s="21">
        <v>1.1100000000000001</v>
      </c>
      <c r="P917" s="21">
        <v>3.76</v>
      </c>
      <c r="Q917" s="21">
        <v>8.4600000000000009</v>
      </c>
      <c r="R917" s="21">
        <v>0.2</v>
      </c>
      <c r="S917" s="21">
        <v>15.11</v>
      </c>
      <c r="T917" s="21">
        <v>0.12</v>
      </c>
      <c r="U917" s="20"/>
      <c r="V917" s="20">
        <f t="shared" si="42"/>
        <v>98.72</v>
      </c>
      <c r="W917" s="20">
        <v>2.4</v>
      </c>
      <c r="X917" s="20">
        <v>236</v>
      </c>
      <c r="Y917" s="20">
        <v>1248</v>
      </c>
      <c r="Z917" s="20">
        <v>11.3</v>
      </c>
      <c r="AA917" s="20">
        <v>4.3499999999999996</v>
      </c>
      <c r="AB917" s="20"/>
      <c r="AC917" s="20"/>
      <c r="AD917" s="20"/>
      <c r="AE917" s="20"/>
      <c r="AF917" s="20"/>
      <c r="AG917" s="20"/>
      <c r="AH917" s="20"/>
      <c r="AI917" s="20"/>
      <c r="AJ917" s="20"/>
      <c r="AK917" s="20"/>
      <c r="AL917" s="20"/>
      <c r="AM917" s="20"/>
      <c r="AN917" s="20"/>
      <c r="AO917" s="20"/>
      <c r="AP917" s="20"/>
      <c r="AQ917" s="20"/>
      <c r="AR917" s="20"/>
      <c r="AS917" s="20"/>
      <c r="AT917" s="20"/>
      <c r="AU917" s="20"/>
      <c r="AV917" s="20"/>
      <c r="AW917" s="20"/>
      <c r="AX917" s="20"/>
      <c r="AY917" s="20"/>
      <c r="AZ917" s="20"/>
      <c r="BA917" s="20"/>
      <c r="BB917" s="20"/>
      <c r="BC917" s="24"/>
      <c r="BD917" s="24"/>
      <c r="BE917" s="24"/>
      <c r="BF917" s="24"/>
      <c r="BG917" s="20"/>
      <c r="BH917" s="25"/>
      <c r="BI917" s="20"/>
      <c r="BJ917" s="18"/>
      <c r="BK917" s="18"/>
      <c r="BL917" s="18"/>
      <c r="BM917" s="18"/>
      <c r="BN917" s="18"/>
      <c r="BO917" s="18"/>
      <c r="BP917" s="18"/>
      <c r="BQ917" s="18"/>
      <c r="BR917" s="18"/>
      <c r="BS917" s="18"/>
      <c r="BT917" s="18"/>
      <c r="BU917" s="18"/>
      <c r="BV917" s="18"/>
      <c r="BW917" s="18"/>
      <c r="BX917" s="18"/>
      <c r="BY917" s="18"/>
      <c r="BZ917" s="18"/>
      <c r="CA917" s="18"/>
      <c r="CB917" s="18"/>
      <c r="CC917" s="18"/>
      <c r="CD917" s="18"/>
      <c r="CE917" s="18"/>
      <c r="CF917" s="18"/>
      <c r="CG917" s="18"/>
      <c r="CH917" s="18"/>
      <c r="CI917" s="18"/>
      <c r="CJ917" s="18"/>
      <c r="CK917" s="18"/>
      <c r="CL917" s="18"/>
      <c r="CM917" s="18"/>
      <c r="CN917" s="18"/>
    </row>
    <row r="918" spans="1:92" s="18" customFormat="1" x14ac:dyDescent="0.2">
      <c r="A918" s="18" t="s">
        <v>102</v>
      </c>
      <c r="B918" s="23" t="s">
        <v>103</v>
      </c>
      <c r="C918" s="18" t="s">
        <v>591</v>
      </c>
      <c r="D918" s="18" t="s">
        <v>591</v>
      </c>
      <c r="E918" s="18" t="s">
        <v>55</v>
      </c>
      <c r="F918" s="20">
        <v>30.861000000000001</v>
      </c>
      <c r="G918" s="20">
        <v>141.3142</v>
      </c>
      <c r="H918" s="18" t="s">
        <v>558</v>
      </c>
      <c r="I918" s="19"/>
      <c r="J918" s="21">
        <v>2.84</v>
      </c>
      <c r="K918" s="21">
        <v>55.27</v>
      </c>
      <c r="L918" s="21">
        <v>2.83</v>
      </c>
      <c r="M918" s="21">
        <v>0.26</v>
      </c>
      <c r="N918" s="21">
        <v>11.6</v>
      </c>
      <c r="O918" s="21">
        <v>1.1100000000000001</v>
      </c>
      <c r="P918" s="21">
        <v>3.76</v>
      </c>
      <c r="Q918" s="21">
        <v>8.4600000000000009</v>
      </c>
      <c r="R918" s="21">
        <v>0.2</v>
      </c>
      <c r="S918" s="21">
        <v>15.11</v>
      </c>
      <c r="T918" s="21">
        <v>0.12</v>
      </c>
      <c r="U918" s="20"/>
      <c r="V918" s="20">
        <f t="shared" si="42"/>
        <v>98.72</v>
      </c>
      <c r="W918" s="20">
        <v>1.4</v>
      </c>
      <c r="X918" s="20">
        <v>236</v>
      </c>
      <c r="Y918" s="20">
        <v>1248</v>
      </c>
      <c r="Z918" s="20">
        <v>11.3</v>
      </c>
      <c r="AA918" s="20">
        <v>4.3499999999999996</v>
      </c>
      <c r="AB918" s="20"/>
      <c r="AC918" s="20"/>
      <c r="AD918" s="20"/>
      <c r="AE918" s="20"/>
      <c r="AF918" s="20"/>
      <c r="AG918" s="20"/>
      <c r="AH918" s="20"/>
      <c r="AI918" s="20"/>
      <c r="AJ918" s="20"/>
      <c r="AK918" s="20"/>
      <c r="AL918" s="20"/>
      <c r="AM918" s="20"/>
      <c r="AN918" s="20"/>
      <c r="AO918" s="20"/>
      <c r="AP918" s="20"/>
      <c r="AQ918" s="20"/>
      <c r="AR918" s="20"/>
      <c r="AS918" s="20"/>
      <c r="AT918" s="20"/>
      <c r="AU918" s="20"/>
      <c r="AV918" s="20"/>
      <c r="AW918" s="20"/>
      <c r="AX918" s="20"/>
      <c r="AY918" s="20"/>
      <c r="AZ918" s="20"/>
      <c r="BA918" s="20"/>
      <c r="BB918" s="20"/>
      <c r="BC918" s="24"/>
      <c r="BD918" s="24"/>
      <c r="BE918" s="24"/>
      <c r="BF918" s="24"/>
      <c r="BG918" s="20"/>
      <c r="BH918" s="25"/>
      <c r="BI918" s="20"/>
    </row>
    <row r="919" spans="1:92" s="18" customFormat="1" x14ac:dyDescent="0.2">
      <c r="A919" s="18" t="s">
        <v>110</v>
      </c>
      <c r="B919" s="23" t="s">
        <v>103</v>
      </c>
      <c r="C919" s="18" t="s">
        <v>108</v>
      </c>
      <c r="D919" s="18" t="s">
        <v>108</v>
      </c>
      <c r="E919" s="26" t="s">
        <v>55</v>
      </c>
      <c r="F919" s="20">
        <v>30.861000000000001</v>
      </c>
      <c r="G919" s="20">
        <v>141.3142</v>
      </c>
      <c r="H919" s="18" t="s">
        <v>104</v>
      </c>
      <c r="I919" s="19"/>
      <c r="J919" s="27">
        <v>3.7800604229607244</v>
      </c>
      <c r="K919" s="21">
        <v>51.76</v>
      </c>
      <c r="L919" s="21">
        <v>2.21</v>
      </c>
      <c r="M919" s="21">
        <v>0.34</v>
      </c>
      <c r="N919" s="21">
        <v>13.91</v>
      </c>
      <c r="O919" s="21">
        <v>1.26</v>
      </c>
      <c r="P919" s="21">
        <v>4.71</v>
      </c>
      <c r="Q919" s="21">
        <v>9.4600000000000009</v>
      </c>
      <c r="R919" s="21">
        <v>0.25</v>
      </c>
      <c r="S919" s="21">
        <v>14.71</v>
      </c>
      <c r="T919" s="21">
        <v>0.11</v>
      </c>
      <c r="U919" s="22"/>
      <c r="V919" s="22">
        <f t="shared" si="42"/>
        <v>98.720000000000013</v>
      </c>
      <c r="W919" s="22"/>
      <c r="X919" s="22"/>
      <c r="Y919" s="22"/>
      <c r="Z919" s="22">
        <v>24</v>
      </c>
      <c r="AA919" s="22">
        <v>7.3</v>
      </c>
      <c r="AB919" s="22"/>
      <c r="AC919" s="22">
        <v>4.8499999999999996</v>
      </c>
      <c r="AD919" s="22">
        <v>175.1</v>
      </c>
      <c r="AE919" s="22">
        <v>22.7</v>
      </c>
      <c r="AF919" s="22">
        <v>32.5</v>
      </c>
      <c r="AG919" s="22">
        <v>0.27</v>
      </c>
      <c r="AH919" s="22">
        <v>0.49</v>
      </c>
      <c r="AI919" s="22">
        <v>55.4</v>
      </c>
      <c r="AJ919" s="22">
        <v>1.68</v>
      </c>
      <c r="AK919" s="22">
        <v>5.17</v>
      </c>
      <c r="AL919" s="22">
        <v>0.93</v>
      </c>
      <c r="AM919" s="22">
        <v>5.46</v>
      </c>
      <c r="AN919" s="22">
        <v>2.11</v>
      </c>
      <c r="AO919" s="22">
        <v>0.85</v>
      </c>
      <c r="AP919" s="22">
        <v>3.21</v>
      </c>
      <c r="AQ919" s="22">
        <v>0.55000000000000004</v>
      </c>
      <c r="AR919" s="22">
        <v>4.07</v>
      </c>
      <c r="AS919" s="22">
        <v>0.9</v>
      </c>
      <c r="AT919" s="22">
        <v>2.62</v>
      </c>
      <c r="AU919" s="22">
        <v>0.38</v>
      </c>
      <c r="AV919" s="22">
        <v>2.68</v>
      </c>
      <c r="AW919" s="22">
        <v>0.42</v>
      </c>
      <c r="AX919" s="22">
        <v>1.1499999999999999</v>
      </c>
      <c r="AY919" s="22">
        <v>2.4E-2</v>
      </c>
      <c r="AZ919" s="22">
        <v>2.5</v>
      </c>
      <c r="BA919" s="22">
        <v>0.11</v>
      </c>
      <c r="BB919" s="22">
        <v>0.1</v>
      </c>
      <c r="BC919" s="24">
        <f>AI919/BA919</f>
        <v>503.63636363636363</v>
      </c>
      <c r="BD919" s="24">
        <f>AC919/BA919</f>
        <v>44.090909090909086</v>
      </c>
      <c r="BE919" s="24">
        <f>BA919/AG919</f>
        <v>0.40740740740740738</v>
      </c>
      <c r="BF919" s="24">
        <f>AH919/AI919</f>
        <v>8.8447653429602896E-3</v>
      </c>
      <c r="BG919" s="20">
        <v>7.9</v>
      </c>
      <c r="BH919" s="25">
        <f>AJ919/AV919</f>
        <v>0.62686567164179097</v>
      </c>
      <c r="BI919" s="20">
        <f>AJ919/AN919</f>
        <v>0.79620853080568721</v>
      </c>
    </row>
    <row r="920" spans="1:92" s="18" customFormat="1" x14ac:dyDescent="0.2">
      <c r="A920" s="18" t="s">
        <v>102</v>
      </c>
      <c r="B920" s="23" t="s">
        <v>103</v>
      </c>
      <c r="C920" s="18" t="s">
        <v>108</v>
      </c>
      <c r="D920" s="18" t="s">
        <v>108</v>
      </c>
      <c r="E920" s="26" t="s">
        <v>55</v>
      </c>
      <c r="F920" s="20">
        <v>30.861000000000001</v>
      </c>
      <c r="G920" s="20">
        <v>141.3142</v>
      </c>
      <c r="H920" s="26" t="s">
        <v>104</v>
      </c>
      <c r="I920" s="19"/>
      <c r="J920" s="21">
        <v>3.78</v>
      </c>
      <c r="K920" s="21">
        <v>51.76</v>
      </c>
      <c r="L920" s="21">
        <v>2.21</v>
      </c>
      <c r="M920" s="21">
        <v>0.34</v>
      </c>
      <c r="N920" s="21">
        <v>13.91</v>
      </c>
      <c r="O920" s="21">
        <v>1.26</v>
      </c>
      <c r="P920" s="21">
        <v>4.71</v>
      </c>
      <c r="Q920" s="21">
        <v>9.4600000000000009</v>
      </c>
      <c r="R920" s="21">
        <v>0.25</v>
      </c>
      <c r="S920" s="21">
        <v>14.71</v>
      </c>
      <c r="T920" s="21">
        <v>0.11</v>
      </c>
      <c r="U920" s="22"/>
      <c r="V920" s="22">
        <f t="shared" si="42"/>
        <v>98.720000000000013</v>
      </c>
      <c r="W920" s="22">
        <v>2.1</v>
      </c>
      <c r="X920" s="22">
        <v>149</v>
      </c>
      <c r="Y920" s="22">
        <v>1093</v>
      </c>
      <c r="Z920" s="22">
        <v>23.9</v>
      </c>
      <c r="AA920" s="22">
        <v>7.29</v>
      </c>
      <c r="AB920" s="22"/>
      <c r="AC920" s="22"/>
      <c r="AD920" s="22"/>
      <c r="AE920" s="22"/>
      <c r="AF920" s="22"/>
      <c r="AG920" s="22"/>
      <c r="AH920" s="22"/>
      <c r="AI920" s="22"/>
      <c r="AJ920" s="22"/>
      <c r="AK920" s="22"/>
      <c r="AL920" s="22"/>
      <c r="AM920" s="22"/>
      <c r="AN920" s="22"/>
      <c r="AO920" s="22"/>
      <c r="AP920" s="22"/>
      <c r="AQ920" s="22"/>
      <c r="AR920" s="22"/>
      <c r="AS920" s="22"/>
      <c r="AT920" s="22"/>
      <c r="AU920" s="22"/>
      <c r="AV920" s="22"/>
      <c r="AW920" s="22"/>
      <c r="AX920" s="22"/>
      <c r="AY920" s="22"/>
      <c r="AZ920" s="22"/>
      <c r="BA920" s="22"/>
      <c r="BB920" s="22"/>
      <c r="BC920" s="24"/>
      <c r="BD920" s="24"/>
      <c r="BE920" s="24"/>
      <c r="BF920" s="24"/>
      <c r="BG920" s="20">
        <v>7.9</v>
      </c>
      <c r="BH920" s="25"/>
      <c r="BI920" s="20"/>
    </row>
    <row r="921" spans="1:92" s="18" customFormat="1" x14ac:dyDescent="0.2">
      <c r="A921" s="18" t="s">
        <v>118</v>
      </c>
      <c r="B921" s="23" t="s">
        <v>103</v>
      </c>
      <c r="C921" s="18" t="s">
        <v>108</v>
      </c>
      <c r="D921" s="18" t="s">
        <v>634</v>
      </c>
      <c r="E921" s="18" t="s">
        <v>55</v>
      </c>
      <c r="F921" s="20">
        <v>30.861000000000001</v>
      </c>
      <c r="G921" s="20">
        <v>141.3142</v>
      </c>
      <c r="H921" s="18" t="s">
        <v>558</v>
      </c>
      <c r="I921" s="19"/>
      <c r="J921" s="21">
        <v>3.8449999999999998</v>
      </c>
      <c r="K921" s="21">
        <v>51.76</v>
      </c>
      <c r="L921" s="21">
        <v>2.21</v>
      </c>
      <c r="M921" s="21">
        <v>0.34</v>
      </c>
      <c r="N921" s="21">
        <v>13.91</v>
      </c>
      <c r="O921" s="21">
        <v>1.26</v>
      </c>
      <c r="P921" s="21">
        <v>4.71</v>
      </c>
      <c r="Q921" s="21">
        <v>9.4600000000000009</v>
      </c>
      <c r="R921" s="21">
        <v>0.25</v>
      </c>
      <c r="S921" s="21">
        <v>14.71</v>
      </c>
      <c r="T921" s="21">
        <v>0.11</v>
      </c>
      <c r="U921" s="20"/>
      <c r="V921" s="20">
        <f t="shared" si="42"/>
        <v>98.720000000000013</v>
      </c>
      <c r="W921" s="20"/>
      <c r="X921" s="20"/>
      <c r="Y921" s="20"/>
      <c r="Z921" s="20">
        <v>24</v>
      </c>
      <c r="AA921" s="20">
        <v>7.3</v>
      </c>
      <c r="AB921" s="20"/>
      <c r="AC921" s="20">
        <v>4.8499999999999996</v>
      </c>
      <c r="AD921" s="20">
        <v>175.1</v>
      </c>
      <c r="AE921" s="20">
        <v>22.7</v>
      </c>
      <c r="AF921" s="20">
        <v>32.5</v>
      </c>
      <c r="AG921" s="20">
        <v>0.27</v>
      </c>
      <c r="AH921" s="20">
        <v>0.49</v>
      </c>
      <c r="AI921" s="20">
        <v>55.4</v>
      </c>
      <c r="AJ921" s="20">
        <v>1.68</v>
      </c>
      <c r="AK921" s="20">
        <v>5.17</v>
      </c>
      <c r="AL921" s="20">
        <v>0.93</v>
      </c>
      <c r="AM921" s="20">
        <v>5.46</v>
      </c>
      <c r="AN921" s="20">
        <v>2.11</v>
      </c>
      <c r="AO921" s="20">
        <v>0.85</v>
      </c>
      <c r="AP921" s="20">
        <v>3.21</v>
      </c>
      <c r="AQ921" s="20">
        <v>0.55000000000000004</v>
      </c>
      <c r="AR921" s="20">
        <v>4.07</v>
      </c>
      <c r="AS921" s="20">
        <v>0.9</v>
      </c>
      <c r="AT921" s="20">
        <v>2.62</v>
      </c>
      <c r="AU921" s="20">
        <v>0.38</v>
      </c>
      <c r="AV921" s="20">
        <v>2.68</v>
      </c>
      <c r="AW921" s="20">
        <v>0.42</v>
      </c>
      <c r="AX921" s="20">
        <v>1.1499999999999999</v>
      </c>
      <c r="AY921" s="20">
        <v>2.4E-2</v>
      </c>
      <c r="AZ921" s="20">
        <v>2.5</v>
      </c>
      <c r="BA921" s="20">
        <v>0.11</v>
      </c>
      <c r="BB921" s="20">
        <v>0.1</v>
      </c>
      <c r="BC921" s="24">
        <f>AI921/BA921</f>
        <v>503.63636363636363</v>
      </c>
      <c r="BD921" s="24">
        <f>AC921/BA921</f>
        <v>44.090909090909086</v>
      </c>
      <c r="BE921" s="24">
        <f>BA921/AG921</f>
        <v>0.40740740740740738</v>
      </c>
      <c r="BF921" s="24">
        <f>AH921/AI921</f>
        <v>8.8447653429602896E-3</v>
      </c>
      <c r="BG921" s="20"/>
      <c r="BH921" s="25">
        <f>AJ921/AV921</f>
        <v>0.62686567164179097</v>
      </c>
      <c r="BI921" s="20">
        <f>AJ921/AN921</f>
        <v>0.79620853080568721</v>
      </c>
    </row>
    <row r="922" spans="1:92" s="18" customFormat="1" x14ac:dyDescent="0.2">
      <c r="A922" s="18" t="s">
        <v>567</v>
      </c>
      <c r="B922" s="23" t="s">
        <v>103</v>
      </c>
      <c r="C922" s="18" t="s">
        <v>108</v>
      </c>
      <c r="D922" s="18" t="s">
        <v>706</v>
      </c>
      <c r="E922" s="18" t="s">
        <v>55</v>
      </c>
      <c r="F922" s="20">
        <v>30.861000000000001</v>
      </c>
      <c r="G922" s="20">
        <v>141.3142</v>
      </c>
      <c r="H922" s="18" t="s">
        <v>558</v>
      </c>
      <c r="I922" s="19"/>
      <c r="J922" s="21">
        <v>3.78</v>
      </c>
      <c r="K922" s="21">
        <v>51.76</v>
      </c>
      <c r="L922" s="21">
        <v>2.21</v>
      </c>
      <c r="M922" s="21">
        <v>0.34</v>
      </c>
      <c r="N922" s="21">
        <v>13.91</v>
      </c>
      <c r="O922" s="21">
        <v>1.26</v>
      </c>
      <c r="P922" s="21">
        <v>4.71</v>
      </c>
      <c r="Q922" s="21">
        <v>9.4600000000000009</v>
      </c>
      <c r="R922" s="21">
        <v>0.25</v>
      </c>
      <c r="S922" s="21">
        <v>14.71</v>
      </c>
      <c r="T922" s="21">
        <v>0.11</v>
      </c>
      <c r="U922" s="20"/>
      <c r="V922" s="20">
        <f t="shared" si="42"/>
        <v>98.720000000000013</v>
      </c>
      <c r="W922" s="20">
        <v>2.1</v>
      </c>
      <c r="X922" s="20">
        <v>149</v>
      </c>
      <c r="Y922" s="20">
        <v>1093</v>
      </c>
      <c r="Z922" s="20">
        <v>23.9</v>
      </c>
      <c r="AA922" s="20">
        <v>7.29</v>
      </c>
      <c r="AB922" s="20"/>
      <c r="AC922" s="20"/>
      <c r="AD922" s="20"/>
      <c r="AE922" s="20"/>
      <c r="AF922" s="20"/>
      <c r="AG922" s="20"/>
      <c r="AH922" s="20"/>
      <c r="AI922" s="20"/>
      <c r="AJ922" s="20"/>
      <c r="AK922" s="20"/>
      <c r="AL922" s="20"/>
      <c r="AM922" s="20"/>
      <c r="AN922" s="20"/>
      <c r="AO922" s="20"/>
      <c r="AP922" s="20"/>
      <c r="AQ922" s="20"/>
      <c r="AR922" s="20"/>
      <c r="AS922" s="20"/>
      <c r="AT922" s="20"/>
      <c r="AU922" s="20"/>
      <c r="AV922" s="20"/>
      <c r="AW922" s="20"/>
      <c r="AX922" s="20"/>
      <c r="AY922" s="20"/>
      <c r="AZ922" s="20"/>
      <c r="BA922" s="20"/>
      <c r="BB922" s="20"/>
      <c r="BC922" s="24"/>
      <c r="BD922" s="24"/>
      <c r="BE922" s="24"/>
      <c r="BF922" s="24"/>
      <c r="BG922" s="20">
        <v>7.9</v>
      </c>
      <c r="BH922" s="25"/>
      <c r="BI922" s="20"/>
    </row>
    <row r="923" spans="1:92" s="18" customFormat="1" x14ac:dyDescent="0.2">
      <c r="A923" s="18" t="s">
        <v>102</v>
      </c>
      <c r="B923" s="23" t="s">
        <v>103</v>
      </c>
      <c r="C923" s="18" t="s">
        <v>108</v>
      </c>
      <c r="D923" s="18" t="s">
        <v>108</v>
      </c>
      <c r="E923" s="18" t="s">
        <v>55</v>
      </c>
      <c r="F923" s="20">
        <v>30.861000000000001</v>
      </c>
      <c r="G923" s="20">
        <v>141.3142</v>
      </c>
      <c r="H923" s="18" t="s">
        <v>558</v>
      </c>
      <c r="I923" s="19"/>
      <c r="J923" s="21">
        <v>3.78</v>
      </c>
      <c r="K923" s="21">
        <v>51.76</v>
      </c>
      <c r="L923" s="21">
        <v>2.21</v>
      </c>
      <c r="M923" s="21">
        <v>0.34</v>
      </c>
      <c r="N923" s="21">
        <v>13.91</v>
      </c>
      <c r="O923" s="21">
        <v>1.26</v>
      </c>
      <c r="P923" s="21">
        <v>4.71</v>
      </c>
      <c r="Q923" s="21">
        <v>9.4600000000000009</v>
      </c>
      <c r="R923" s="21">
        <v>0.25</v>
      </c>
      <c r="S923" s="21">
        <v>14.71</v>
      </c>
      <c r="T923" s="21">
        <v>0.11</v>
      </c>
      <c r="U923" s="20"/>
      <c r="V923" s="20">
        <f t="shared" si="42"/>
        <v>98.720000000000013</v>
      </c>
      <c r="W923" s="20">
        <v>1.4</v>
      </c>
      <c r="X923" s="20">
        <v>149</v>
      </c>
      <c r="Y923" s="20">
        <v>1093</v>
      </c>
      <c r="Z923" s="20">
        <v>23.9</v>
      </c>
      <c r="AA923" s="20">
        <v>7.29</v>
      </c>
      <c r="AB923" s="20"/>
      <c r="AC923" s="20"/>
      <c r="AD923" s="20"/>
      <c r="AE923" s="20"/>
      <c r="AF923" s="20"/>
      <c r="AG923" s="20"/>
      <c r="AH923" s="20"/>
      <c r="AI923" s="20"/>
      <c r="AJ923" s="20"/>
      <c r="AK923" s="20"/>
      <c r="AL923" s="20"/>
      <c r="AM923" s="20"/>
      <c r="AN923" s="20"/>
      <c r="AO923" s="20"/>
      <c r="AP923" s="20"/>
      <c r="AQ923" s="20"/>
      <c r="AR923" s="20"/>
      <c r="AS923" s="20"/>
      <c r="AT923" s="20"/>
      <c r="AU923" s="20"/>
      <c r="AV923" s="20"/>
      <c r="AW923" s="20"/>
      <c r="AX923" s="20"/>
      <c r="AY923" s="20"/>
      <c r="AZ923" s="20"/>
      <c r="BA923" s="20"/>
      <c r="BB923" s="20"/>
      <c r="BC923" s="24"/>
      <c r="BD923" s="24"/>
      <c r="BE923" s="24"/>
      <c r="BF923" s="24"/>
      <c r="BG923" s="20">
        <v>7.9</v>
      </c>
      <c r="BH923" s="25"/>
      <c r="BI923" s="20"/>
    </row>
    <row r="924" spans="1:92" s="18" customFormat="1" x14ac:dyDescent="0.2">
      <c r="A924" s="18" t="s">
        <v>52</v>
      </c>
      <c r="B924" s="23" t="s">
        <v>53</v>
      </c>
      <c r="C924" s="26" t="s">
        <v>265</v>
      </c>
      <c r="D924" s="18" t="s">
        <v>475</v>
      </c>
      <c r="E924" s="18" t="s">
        <v>55</v>
      </c>
      <c r="F924" s="20">
        <v>32.398000000000003</v>
      </c>
      <c r="G924" s="20">
        <v>140.3655</v>
      </c>
      <c r="H924" s="26" t="s">
        <v>104</v>
      </c>
      <c r="I924" s="23">
        <v>53.56</v>
      </c>
      <c r="J924" s="27">
        <v>0.76533050677222259</v>
      </c>
      <c r="K924" s="21">
        <v>54.37</v>
      </c>
      <c r="L924" s="21">
        <v>3.13</v>
      </c>
      <c r="M924" s="21">
        <v>0.32279999999999998</v>
      </c>
      <c r="N924" s="21">
        <v>12.81</v>
      </c>
      <c r="O924" s="21">
        <v>1.1214</v>
      </c>
      <c r="P924" s="21">
        <v>3.67</v>
      </c>
      <c r="Q924" s="21">
        <v>8.41</v>
      </c>
      <c r="R924" s="21">
        <v>0.19489999999999999</v>
      </c>
      <c r="S924" s="21">
        <v>14.62</v>
      </c>
      <c r="T924" s="21">
        <v>7.5300000000000006E-2</v>
      </c>
      <c r="U924" s="20"/>
      <c r="V924" s="20">
        <f t="shared" si="42"/>
        <v>98.724400000000003</v>
      </c>
      <c r="W924" s="20"/>
      <c r="X924" s="20"/>
      <c r="Y924" s="20"/>
      <c r="Z924" s="20"/>
      <c r="AA924" s="20"/>
      <c r="AB924" s="20"/>
      <c r="AC924" s="20"/>
      <c r="AD924" s="20"/>
      <c r="AE924" s="20"/>
      <c r="AF924" s="20"/>
      <c r="AG924" s="20"/>
      <c r="AH924" s="20"/>
      <c r="AI924" s="20"/>
      <c r="AJ924" s="20"/>
      <c r="AK924" s="20"/>
      <c r="AL924" s="20"/>
      <c r="AM924" s="20"/>
      <c r="AN924" s="20"/>
      <c r="AO924" s="20"/>
      <c r="AP924" s="20"/>
      <c r="AQ924" s="20"/>
      <c r="AR924" s="20"/>
      <c r="AS924" s="20"/>
      <c r="AT924" s="20"/>
      <c r="AU924" s="20"/>
      <c r="AV924" s="20"/>
      <c r="AW924" s="20"/>
      <c r="AX924" s="20"/>
      <c r="AY924" s="20"/>
      <c r="AZ924" s="20"/>
      <c r="BA924" s="20"/>
      <c r="BB924" s="20"/>
      <c r="BC924" s="24"/>
      <c r="BD924" s="24"/>
      <c r="BE924" s="24"/>
      <c r="BF924" s="24"/>
      <c r="BG924" s="20"/>
      <c r="BH924" s="25"/>
      <c r="BI924" s="20"/>
    </row>
    <row r="925" spans="1:92" s="18" customFormat="1" x14ac:dyDescent="0.2">
      <c r="A925" s="18" t="s">
        <v>52</v>
      </c>
      <c r="B925" s="23" t="s">
        <v>53</v>
      </c>
      <c r="C925" s="26" t="s">
        <v>256</v>
      </c>
      <c r="D925" s="18" t="s">
        <v>356</v>
      </c>
      <c r="E925" s="18" t="s">
        <v>55</v>
      </c>
      <c r="F925" s="20">
        <v>32.398000000000003</v>
      </c>
      <c r="G925" s="20">
        <v>140.3655</v>
      </c>
      <c r="H925" s="26" t="s">
        <v>104</v>
      </c>
      <c r="I925" s="23">
        <v>23.19</v>
      </c>
      <c r="J925" s="27">
        <v>0.3349350547680443</v>
      </c>
      <c r="K925" s="21">
        <v>56.28</v>
      </c>
      <c r="L925" s="21">
        <v>2.98</v>
      </c>
      <c r="M925" s="21">
        <v>0.25580000000000003</v>
      </c>
      <c r="N925" s="21">
        <v>11.54</v>
      </c>
      <c r="O925" s="21">
        <v>1.0921000000000001</v>
      </c>
      <c r="P925" s="21">
        <v>3.25</v>
      </c>
      <c r="Q925" s="21">
        <v>8.2100000000000009</v>
      </c>
      <c r="R925" s="21">
        <v>0.26340000000000002</v>
      </c>
      <c r="S925" s="21">
        <v>14.77</v>
      </c>
      <c r="T925" s="21">
        <v>9.0499999999999997E-2</v>
      </c>
      <c r="U925" s="20"/>
      <c r="V925" s="20">
        <f t="shared" si="42"/>
        <v>98.731800000000007</v>
      </c>
      <c r="W925" s="20"/>
      <c r="X925" s="20"/>
      <c r="Y925" s="20"/>
      <c r="Z925" s="20"/>
      <c r="AA925" s="20"/>
      <c r="AB925" s="20"/>
      <c r="AC925" s="20"/>
      <c r="AD925" s="20"/>
      <c r="AE925" s="20"/>
      <c r="AF925" s="20"/>
      <c r="AG925" s="20"/>
      <c r="AH925" s="20"/>
      <c r="AI925" s="20"/>
      <c r="AJ925" s="20"/>
      <c r="AK925" s="20"/>
      <c r="AL925" s="20"/>
      <c r="AM925" s="20"/>
      <c r="AN925" s="20"/>
      <c r="AO925" s="20"/>
      <c r="AP925" s="20"/>
      <c r="AQ925" s="20"/>
      <c r="AR925" s="20"/>
      <c r="AS925" s="20"/>
      <c r="AT925" s="20"/>
      <c r="AU925" s="20"/>
      <c r="AV925" s="20"/>
      <c r="AW925" s="20"/>
      <c r="AX925" s="20"/>
      <c r="AY925" s="20"/>
      <c r="AZ925" s="20"/>
      <c r="BA925" s="20"/>
      <c r="BB925" s="20"/>
      <c r="BC925" s="24"/>
      <c r="BD925" s="24"/>
      <c r="BE925" s="24"/>
      <c r="BF925" s="24"/>
      <c r="BG925" s="20"/>
      <c r="BH925" s="25"/>
      <c r="BI925" s="20"/>
    </row>
    <row r="926" spans="1:92" s="18" customFormat="1" x14ac:dyDescent="0.2">
      <c r="A926" s="18" t="s">
        <v>52</v>
      </c>
      <c r="B926" s="23" t="s">
        <v>53</v>
      </c>
      <c r="C926" s="18" t="s">
        <v>576</v>
      </c>
      <c r="D926" s="18" t="s">
        <v>340</v>
      </c>
      <c r="E926" s="18" t="s">
        <v>55</v>
      </c>
      <c r="F926" s="20">
        <v>32.398000000000003</v>
      </c>
      <c r="G926" s="20">
        <v>140.3655</v>
      </c>
      <c r="H926" s="26" t="s">
        <v>104</v>
      </c>
      <c r="I926" s="23">
        <v>12.95</v>
      </c>
      <c r="J926" s="27">
        <v>0.2070045192278136</v>
      </c>
      <c r="K926" s="21">
        <v>55.12</v>
      </c>
      <c r="L926" s="21">
        <v>4.6399999999999997</v>
      </c>
      <c r="M926" s="21">
        <v>0.26750000000000002</v>
      </c>
      <c r="N926" s="21">
        <v>11.53</v>
      </c>
      <c r="O926" s="21">
        <v>1.1565000000000001</v>
      </c>
      <c r="P926" s="21">
        <v>3.57</v>
      </c>
      <c r="Q926" s="21">
        <v>8.41</v>
      </c>
      <c r="R926" s="21">
        <v>0.2109</v>
      </c>
      <c r="S926" s="21">
        <v>13.71</v>
      </c>
      <c r="T926" s="21">
        <v>0.11700000000000001</v>
      </c>
      <c r="U926" s="20"/>
      <c r="V926" s="20">
        <f t="shared" si="42"/>
        <v>98.731899999999982</v>
      </c>
      <c r="W926" s="20"/>
      <c r="X926" s="20"/>
      <c r="Y926" s="20"/>
      <c r="Z926" s="20"/>
      <c r="AA926" s="20"/>
      <c r="AB926" s="20"/>
      <c r="AC926" s="20"/>
      <c r="AD926" s="20"/>
      <c r="AE926" s="20"/>
      <c r="AF926" s="20"/>
      <c r="AG926" s="20"/>
      <c r="AH926" s="20"/>
      <c r="AI926" s="20"/>
      <c r="AJ926" s="20"/>
      <c r="AK926" s="20"/>
      <c r="AL926" s="20"/>
      <c r="AM926" s="20"/>
      <c r="AN926" s="20"/>
      <c r="AO926" s="20"/>
      <c r="AP926" s="20"/>
      <c r="AQ926" s="20"/>
      <c r="AR926" s="20"/>
      <c r="AS926" s="20"/>
      <c r="AT926" s="20"/>
      <c r="AU926" s="20"/>
      <c r="AV926" s="20"/>
      <c r="AW926" s="20"/>
      <c r="AX926" s="20"/>
      <c r="AY926" s="20"/>
      <c r="AZ926" s="20"/>
      <c r="BA926" s="20"/>
      <c r="BB926" s="20"/>
      <c r="BC926" s="24"/>
      <c r="BD926" s="24"/>
      <c r="BE926" s="24"/>
      <c r="BF926" s="24"/>
      <c r="BG926" s="20"/>
      <c r="BH926" s="25"/>
      <c r="BI926" s="20"/>
    </row>
    <row r="927" spans="1:92" s="18" customFormat="1" x14ac:dyDescent="0.2">
      <c r="A927" s="18" t="s">
        <v>102</v>
      </c>
      <c r="B927" s="23" t="s">
        <v>103</v>
      </c>
      <c r="C927" s="18" t="s">
        <v>280</v>
      </c>
      <c r="D927" s="18" t="s">
        <v>280</v>
      </c>
      <c r="E927" s="26" t="s">
        <v>55</v>
      </c>
      <c r="F927" s="20">
        <v>30.861000000000001</v>
      </c>
      <c r="G927" s="20">
        <v>141.3142</v>
      </c>
      <c r="H927" s="26" t="s">
        <v>104</v>
      </c>
      <c r="I927" s="19"/>
      <c r="J927" s="21">
        <v>1.94</v>
      </c>
      <c r="K927" s="21">
        <v>56.35</v>
      </c>
      <c r="L927" s="21">
        <v>2.81</v>
      </c>
      <c r="M927" s="21">
        <v>0.39</v>
      </c>
      <c r="N927" s="21">
        <v>11.36</v>
      </c>
      <c r="O927" s="21">
        <v>1.01</v>
      </c>
      <c r="P927" s="21">
        <v>3.55</v>
      </c>
      <c r="Q927" s="21">
        <v>8.09</v>
      </c>
      <c r="R927" s="21">
        <v>0.23</v>
      </c>
      <c r="S927" s="21">
        <v>14.85</v>
      </c>
      <c r="T927" s="21">
        <v>0.11</v>
      </c>
      <c r="U927" s="22"/>
      <c r="V927" s="22">
        <f t="shared" si="42"/>
        <v>98.75</v>
      </c>
      <c r="W927" s="22"/>
      <c r="X927" s="22">
        <v>186</v>
      </c>
      <c r="Y927" s="22">
        <v>1937</v>
      </c>
      <c r="Z927" s="22">
        <v>19.899999999999999</v>
      </c>
      <c r="AA927" s="22">
        <v>6.85</v>
      </c>
      <c r="AB927" s="22"/>
      <c r="AC927" s="22"/>
      <c r="AD927" s="22"/>
      <c r="AE927" s="22"/>
      <c r="AF927" s="22"/>
      <c r="AG927" s="22"/>
      <c r="AH927" s="22"/>
      <c r="AI927" s="22"/>
      <c r="AJ927" s="22"/>
      <c r="AK927" s="22"/>
      <c r="AL927" s="22"/>
      <c r="AM927" s="22"/>
      <c r="AN927" s="22"/>
      <c r="AO927" s="22"/>
      <c r="AP927" s="22"/>
      <c r="AQ927" s="22"/>
      <c r="AR927" s="22"/>
      <c r="AS927" s="22"/>
      <c r="AT927" s="22"/>
      <c r="AU927" s="22"/>
      <c r="AV927" s="22"/>
      <c r="AW927" s="22"/>
      <c r="AX927" s="22"/>
      <c r="AY927" s="22"/>
      <c r="AZ927" s="22"/>
      <c r="BA927" s="22"/>
      <c r="BB927" s="22"/>
      <c r="BC927" s="24"/>
      <c r="BD927" s="24"/>
      <c r="BE927" s="24"/>
      <c r="BF927" s="24"/>
      <c r="BG927" s="20"/>
      <c r="BH927" s="25"/>
      <c r="BI927" s="20"/>
      <c r="BJ927" s="26"/>
      <c r="BK927" s="26"/>
      <c r="BL927" s="26"/>
      <c r="BM927" s="26"/>
      <c r="BN927" s="26"/>
      <c r="BO927" s="26"/>
      <c r="BP927" s="26"/>
      <c r="BQ927" s="26"/>
      <c r="BR927" s="26"/>
      <c r="BS927" s="26"/>
      <c r="BT927" s="26"/>
      <c r="BU927" s="26"/>
      <c r="BV927" s="26"/>
      <c r="BW927" s="26"/>
      <c r="BX927" s="26"/>
      <c r="BY927" s="26"/>
      <c r="BZ927" s="26"/>
      <c r="CA927" s="26"/>
      <c r="CB927" s="26"/>
      <c r="CC927" s="26"/>
      <c r="CD927" s="26"/>
      <c r="CE927" s="26"/>
      <c r="CF927" s="26"/>
      <c r="CG927" s="26"/>
      <c r="CH927" s="26"/>
      <c r="CI927" s="26"/>
      <c r="CJ927" s="26"/>
      <c r="CK927" s="26"/>
      <c r="CL927" s="26"/>
      <c r="CM927" s="26"/>
      <c r="CN927" s="26"/>
    </row>
    <row r="928" spans="1:92" s="18" customFormat="1" x14ac:dyDescent="0.2">
      <c r="A928" s="18" t="s">
        <v>567</v>
      </c>
      <c r="B928" s="23" t="s">
        <v>103</v>
      </c>
      <c r="C928" s="18" t="s">
        <v>280</v>
      </c>
      <c r="D928" s="18" t="s">
        <v>626</v>
      </c>
      <c r="E928" s="18" t="s">
        <v>55</v>
      </c>
      <c r="F928" s="20">
        <v>30.861000000000001</v>
      </c>
      <c r="G928" s="20">
        <v>141.3142</v>
      </c>
      <c r="H928" s="18" t="s">
        <v>558</v>
      </c>
      <c r="I928" s="19"/>
      <c r="J928" s="21">
        <v>1.94</v>
      </c>
      <c r="K928" s="21">
        <v>56.35</v>
      </c>
      <c r="L928" s="21">
        <v>2.81</v>
      </c>
      <c r="M928" s="21">
        <v>0.39</v>
      </c>
      <c r="N928" s="21">
        <v>11.36</v>
      </c>
      <c r="O928" s="21">
        <v>1.01</v>
      </c>
      <c r="P928" s="21">
        <v>3.55</v>
      </c>
      <c r="Q928" s="21">
        <v>8.09</v>
      </c>
      <c r="R928" s="21">
        <v>0.23</v>
      </c>
      <c r="S928" s="21">
        <v>14.85</v>
      </c>
      <c r="T928" s="21">
        <v>0.11</v>
      </c>
      <c r="U928" s="20"/>
      <c r="V928" s="20">
        <f t="shared" si="42"/>
        <v>98.75</v>
      </c>
      <c r="W928" s="20"/>
      <c r="X928" s="20">
        <v>186</v>
      </c>
      <c r="Y928" s="20">
        <v>1937</v>
      </c>
      <c r="Z928" s="20">
        <v>19.899999999999999</v>
      </c>
      <c r="AA928" s="20">
        <v>6.85</v>
      </c>
      <c r="AB928" s="20"/>
      <c r="AC928" s="20"/>
      <c r="AD928" s="20"/>
      <c r="AE928" s="20"/>
      <c r="AF928" s="20"/>
      <c r="AG928" s="20"/>
      <c r="AH928" s="20"/>
      <c r="AI928" s="20"/>
      <c r="AJ928" s="20"/>
      <c r="AK928" s="20"/>
      <c r="AL928" s="20"/>
      <c r="AM928" s="20"/>
      <c r="AN928" s="20"/>
      <c r="AO928" s="20"/>
      <c r="AP928" s="20"/>
      <c r="AQ928" s="20"/>
      <c r="AR928" s="20"/>
      <c r="AS928" s="20"/>
      <c r="AT928" s="20"/>
      <c r="AU928" s="20"/>
      <c r="AV928" s="20"/>
      <c r="AW928" s="20"/>
      <c r="AX928" s="20"/>
      <c r="AY928" s="20"/>
      <c r="AZ928" s="20"/>
      <c r="BA928" s="20"/>
      <c r="BB928" s="20"/>
      <c r="BC928" s="24"/>
      <c r="BD928" s="24"/>
      <c r="BE928" s="24"/>
      <c r="BF928" s="24"/>
      <c r="BG928" s="20"/>
      <c r="BH928" s="25"/>
      <c r="BI928" s="20"/>
    </row>
    <row r="929" spans="1:92" s="18" customFormat="1" x14ac:dyDescent="0.2">
      <c r="A929" s="18" t="s">
        <v>102</v>
      </c>
      <c r="B929" s="23" t="s">
        <v>103</v>
      </c>
      <c r="C929" s="18" t="s">
        <v>280</v>
      </c>
      <c r="D929" s="18" t="s">
        <v>280</v>
      </c>
      <c r="E929" s="18" t="s">
        <v>55</v>
      </c>
      <c r="F929" s="20">
        <v>30.861000000000001</v>
      </c>
      <c r="G929" s="20">
        <v>141.3142</v>
      </c>
      <c r="H929" s="18" t="s">
        <v>558</v>
      </c>
      <c r="I929" s="19"/>
      <c r="J929" s="21">
        <v>1.94</v>
      </c>
      <c r="K929" s="21">
        <v>56.35</v>
      </c>
      <c r="L929" s="21">
        <v>2.81</v>
      </c>
      <c r="M929" s="21">
        <v>0.39</v>
      </c>
      <c r="N929" s="21">
        <v>11.36</v>
      </c>
      <c r="O929" s="21">
        <v>1.01</v>
      </c>
      <c r="P929" s="21">
        <v>3.55</v>
      </c>
      <c r="Q929" s="21">
        <v>8.09</v>
      </c>
      <c r="R929" s="21">
        <v>0.23</v>
      </c>
      <c r="S929" s="21">
        <v>14.85</v>
      </c>
      <c r="T929" s="21">
        <v>0.11</v>
      </c>
      <c r="U929" s="20"/>
      <c r="V929" s="20">
        <f t="shared" si="42"/>
        <v>98.75</v>
      </c>
      <c r="W929" s="20">
        <v>1.4</v>
      </c>
      <c r="X929" s="20">
        <v>186</v>
      </c>
      <c r="Y929" s="20">
        <v>1937</v>
      </c>
      <c r="Z929" s="20">
        <v>19.899999999999999</v>
      </c>
      <c r="AA929" s="20">
        <v>6.85</v>
      </c>
      <c r="AB929" s="20"/>
      <c r="AC929" s="20"/>
      <c r="AD929" s="20"/>
      <c r="AE929" s="20"/>
      <c r="AF929" s="20"/>
      <c r="AG929" s="20"/>
      <c r="AH929" s="20"/>
      <c r="AI929" s="20"/>
      <c r="AJ929" s="20"/>
      <c r="AK929" s="20"/>
      <c r="AL929" s="20"/>
      <c r="AM929" s="20"/>
      <c r="AN929" s="20"/>
      <c r="AO929" s="20"/>
      <c r="AP929" s="20"/>
      <c r="AQ929" s="20"/>
      <c r="AR929" s="20"/>
      <c r="AS929" s="20"/>
      <c r="AT929" s="20"/>
      <c r="AU929" s="20"/>
      <c r="AV929" s="20"/>
      <c r="AW929" s="20"/>
      <c r="AX929" s="20"/>
      <c r="AY929" s="20"/>
      <c r="AZ929" s="20"/>
      <c r="BA929" s="20"/>
      <c r="BB929" s="20"/>
      <c r="BC929" s="24"/>
      <c r="BD929" s="24"/>
      <c r="BE929" s="24"/>
      <c r="BF929" s="24"/>
      <c r="BG929" s="20"/>
      <c r="BH929" s="25"/>
      <c r="BI929" s="20"/>
    </row>
    <row r="930" spans="1:92" s="18" customFormat="1" x14ac:dyDescent="0.2">
      <c r="A930" s="18" t="s">
        <v>118</v>
      </c>
      <c r="B930" s="23" t="s">
        <v>103</v>
      </c>
      <c r="C930" s="26" t="s">
        <v>283</v>
      </c>
      <c r="D930" s="26" t="s">
        <v>283</v>
      </c>
      <c r="E930" s="26" t="s">
        <v>55</v>
      </c>
      <c r="F930" s="20">
        <v>30.861000000000001</v>
      </c>
      <c r="G930" s="20">
        <v>141.3142</v>
      </c>
      <c r="H930" s="26" t="s">
        <v>104</v>
      </c>
      <c r="I930" s="23"/>
      <c r="J930" s="27">
        <v>3.78</v>
      </c>
      <c r="K930" s="27">
        <v>52.49</v>
      </c>
      <c r="L930" s="27">
        <v>2.2999999999999998</v>
      </c>
      <c r="M930" s="27">
        <v>0.4</v>
      </c>
      <c r="N930" s="27">
        <v>13.23</v>
      </c>
      <c r="O930" s="27">
        <v>1.26</v>
      </c>
      <c r="P930" s="27">
        <v>4.5999999999999996</v>
      </c>
      <c r="Q930" s="27">
        <v>9.3800000000000008</v>
      </c>
      <c r="R930" s="27">
        <v>0.22</v>
      </c>
      <c r="S930" s="27">
        <v>14.89</v>
      </c>
      <c r="T930" s="27">
        <v>0.1</v>
      </c>
      <c r="U930" s="24"/>
      <c r="V930" s="24">
        <v>98.75</v>
      </c>
      <c r="W930" s="24"/>
      <c r="X930" s="24"/>
      <c r="Y930" s="24"/>
      <c r="Z930" s="24"/>
      <c r="AA930" s="24">
        <v>7</v>
      </c>
      <c r="AB930" s="24"/>
      <c r="AC930" s="24">
        <v>5.01</v>
      </c>
      <c r="AD930" s="24">
        <v>175.5</v>
      </c>
      <c r="AE930" s="24">
        <v>22.6</v>
      </c>
      <c r="AF930" s="24">
        <v>32.799999999999997</v>
      </c>
      <c r="AG930" s="24">
        <v>0.27</v>
      </c>
      <c r="AH930" s="24">
        <v>0.51</v>
      </c>
      <c r="AI930" s="24">
        <v>56.4</v>
      </c>
      <c r="AJ930" s="24">
        <v>1.66</v>
      </c>
      <c r="AK930" s="24">
        <v>5.16</v>
      </c>
      <c r="AL930" s="24">
        <v>0.91</v>
      </c>
      <c r="AM930" s="24">
        <v>5.56</v>
      </c>
      <c r="AN930" s="24">
        <v>2.14</v>
      </c>
      <c r="AO930" s="24">
        <v>0.86</v>
      </c>
      <c r="AP930" s="24">
        <v>2.98</v>
      </c>
      <c r="AQ930" s="24">
        <v>0.55000000000000004</v>
      </c>
      <c r="AR930" s="24">
        <v>4.0999999999999996</v>
      </c>
      <c r="AS930" s="24">
        <v>0.91</v>
      </c>
      <c r="AT930" s="24">
        <v>2.63</v>
      </c>
      <c r="AU930" s="24">
        <v>0.39</v>
      </c>
      <c r="AV930" s="24">
        <v>2.64</v>
      </c>
      <c r="AW930" s="24">
        <v>0.42</v>
      </c>
      <c r="AX930" s="24">
        <v>1.2</v>
      </c>
      <c r="AY930" s="24">
        <v>2.3E-2</v>
      </c>
      <c r="AZ930" s="24">
        <v>2.52</v>
      </c>
      <c r="BA930" s="24">
        <v>0.11</v>
      </c>
      <c r="BB930" s="24">
        <v>0.11</v>
      </c>
      <c r="BC930" s="24">
        <f>AI930/BA930</f>
        <v>512.72727272727275</v>
      </c>
      <c r="BD930" s="24">
        <f>AC930/BA930</f>
        <v>45.545454545454547</v>
      </c>
      <c r="BE930" s="24">
        <f>BA930/AG930</f>
        <v>0.40740740740740738</v>
      </c>
      <c r="BF930" s="24">
        <f>AH930/AI930</f>
        <v>9.0425531914893626E-3</v>
      </c>
      <c r="BG930" s="25"/>
      <c r="BH930" s="25">
        <f>AJ930/AV930</f>
        <v>0.62878787878787867</v>
      </c>
      <c r="BI930" s="20">
        <f>AJ930/AN930</f>
        <v>0.77570093457943912</v>
      </c>
      <c r="BJ930" s="26"/>
      <c r="BK930" s="26"/>
      <c r="BL930" s="26"/>
      <c r="BM930" s="26"/>
      <c r="BN930" s="26"/>
      <c r="BO930" s="26"/>
      <c r="BP930" s="26"/>
      <c r="BQ930" s="26"/>
      <c r="BR930" s="26"/>
      <c r="BS930" s="26"/>
      <c r="BT930" s="26"/>
      <c r="BU930" s="26"/>
      <c r="BV930" s="26"/>
      <c r="BW930" s="26"/>
      <c r="BX930" s="26"/>
      <c r="BY930" s="26"/>
      <c r="BZ930" s="26"/>
      <c r="CA930" s="26"/>
      <c r="CB930" s="26"/>
      <c r="CC930" s="26"/>
      <c r="CD930" s="26"/>
      <c r="CE930" s="26"/>
      <c r="CF930" s="26"/>
      <c r="CG930" s="26"/>
      <c r="CH930" s="26"/>
      <c r="CI930" s="26"/>
      <c r="CJ930" s="26"/>
      <c r="CK930" s="26"/>
      <c r="CL930" s="26"/>
      <c r="CM930" s="26"/>
      <c r="CN930" s="26"/>
    </row>
    <row r="931" spans="1:92" s="18" customFormat="1" x14ac:dyDescent="0.2">
      <c r="A931" s="18" t="s">
        <v>242</v>
      </c>
      <c r="B931" s="23" t="s">
        <v>103</v>
      </c>
      <c r="C931" s="18" t="s">
        <v>614</v>
      </c>
      <c r="D931" s="18" t="s">
        <v>244</v>
      </c>
      <c r="E931" s="26" t="s">
        <v>55</v>
      </c>
      <c r="F931" s="20">
        <v>30.861000000000001</v>
      </c>
      <c r="G931" s="20">
        <v>141.3142</v>
      </c>
      <c r="H931" s="18" t="s">
        <v>175</v>
      </c>
      <c r="I931" s="19"/>
      <c r="J931" s="21">
        <v>24</v>
      </c>
      <c r="K931" s="21">
        <v>52.66</v>
      </c>
      <c r="L931" s="21">
        <v>2.14</v>
      </c>
      <c r="M931" s="21">
        <v>0.31</v>
      </c>
      <c r="N931" s="21">
        <v>13.53</v>
      </c>
      <c r="O931" s="21">
        <v>1.19</v>
      </c>
      <c r="P931" s="21">
        <v>5.12</v>
      </c>
      <c r="Q931" s="21">
        <v>10.24</v>
      </c>
      <c r="R931" s="21">
        <v>0.28999999999999998</v>
      </c>
      <c r="S931" s="21">
        <v>14.5</v>
      </c>
      <c r="T931" s="21"/>
      <c r="U931" s="20"/>
      <c r="V931" s="20">
        <v>98.76</v>
      </c>
      <c r="W931" s="20"/>
      <c r="X931" s="20"/>
      <c r="Y931" s="20"/>
      <c r="Z931" s="20"/>
      <c r="AA931" s="20"/>
      <c r="AB931" s="20"/>
      <c r="AC931" s="20"/>
      <c r="AD931" s="20"/>
      <c r="AE931" s="20"/>
      <c r="AF931" s="20"/>
      <c r="AG931" s="20"/>
      <c r="AH931" s="20"/>
      <c r="AI931" s="20"/>
      <c r="AJ931" s="20"/>
      <c r="AK931" s="20"/>
      <c r="AL931" s="20"/>
      <c r="AM931" s="20"/>
      <c r="AN931" s="20"/>
      <c r="AO931" s="20"/>
      <c r="AP931" s="20"/>
      <c r="AQ931" s="20"/>
      <c r="AR931" s="20"/>
      <c r="AS931" s="20"/>
      <c r="AT931" s="20"/>
      <c r="AU931" s="20"/>
      <c r="AV931" s="20"/>
      <c r="AW931" s="20"/>
      <c r="AX931" s="20"/>
      <c r="AY931" s="20"/>
      <c r="AZ931" s="20"/>
      <c r="BA931" s="20"/>
      <c r="BB931" s="20"/>
      <c r="BC931" s="24"/>
      <c r="BD931" s="24"/>
      <c r="BE931" s="24"/>
      <c r="BF931" s="24"/>
      <c r="BG931" s="20"/>
      <c r="BH931" s="25"/>
      <c r="BI931" s="20"/>
    </row>
    <row r="932" spans="1:92" s="18" customFormat="1" x14ac:dyDescent="0.2">
      <c r="A932" s="18" t="s">
        <v>301</v>
      </c>
      <c r="B932" s="23" t="s">
        <v>103</v>
      </c>
      <c r="C932" s="18" t="s">
        <v>108</v>
      </c>
      <c r="D932" s="18" t="s">
        <v>108</v>
      </c>
      <c r="E932" s="18" t="s">
        <v>55</v>
      </c>
      <c r="F932" s="20">
        <v>30.861000000000001</v>
      </c>
      <c r="G932" s="20">
        <v>141.3142</v>
      </c>
      <c r="H932" s="18" t="s">
        <v>558</v>
      </c>
      <c r="I932" s="19"/>
      <c r="J932" s="21">
        <v>3.78</v>
      </c>
      <c r="K932" s="21">
        <v>52.45</v>
      </c>
      <c r="L932" s="21">
        <v>2.29</v>
      </c>
      <c r="M932" s="21">
        <v>0.34</v>
      </c>
      <c r="N932" s="21">
        <v>13.23</v>
      </c>
      <c r="O932" s="21">
        <v>1.28</v>
      </c>
      <c r="P932" s="21">
        <v>4.6100000000000003</v>
      </c>
      <c r="Q932" s="21">
        <v>9.33</v>
      </c>
      <c r="R932" s="21">
        <v>0.26</v>
      </c>
      <c r="S932" s="21">
        <v>14.88</v>
      </c>
      <c r="T932" s="21">
        <v>0.1</v>
      </c>
      <c r="U932" s="20"/>
      <c r="V932" s="20">
        <f>SUM(K932:T932)</f>
        <v>98.77</v>
      </c>
      <c r="W932" s="20"/>
      <c r="X932" s="20"/>
      <c r="Y932" s="20">
        <v>1118</v>
      </c>
      <c r="Z932" s="20"/>
      <c r="AA932" s="20"/>
      <c r="AB932" s="20"/>
      <c r="AC932" s="20"/>
      <c r="AD932" s="20"/>
      <c r="AE932" s="20"/>
      <c r="AF932" s="20"/>
      <c r="AG932" s="20"/>
      <c r="AH932" s="20"/>
      <c r="AI932" s="20"/>
      <c r="AJ932" s="20"/>
      <c r="AK932" s="20"/>
      <c r="AL932" s="20"/>
      <c r="AM932" s="20"/>
      <c r="AN932" s="20"/>
      <c r="AO932" s="20"/>
      <c r="AP932" s="20"/>
      <c r="AQ932" s="20"/>
      <c r="AR932" s="20"/>
      <c r="AS932" s="20"/>
      <c r="AT932" s="20"/>
      <c r="AU932" s="20"/>
      <c r="AV932" s="20"/>
      <c r="AW932" s="20"/>
      <c r="AX932" s="20"/>
      <c r="AY932" s="20"/>
      <c r="AZ932" s="20"/>
      <c r="BA932" s="20"/>
      <c r="BB932" s="20"/>
      <c r="BC932" s="24"/>
      <c r="BD932" s="24"/>
      <c r="BE932" s="24"/>
      <c r="BF932" s="24"/>
      <c r="BG932" s="20"/>
      <c r="BH932" s="25"/>
      <c r="BI932" s="20"/>
    </row>
    <row r="933" spans="1:92" s="18" customFormat="1" x14ac:dyDescent="0.2">
      <c r="A933" s="18" t="s">
        <v>242</v>
      </c>
      <c r="B933" s="23" t="s">
        <v>103</v>
      </c>
      <c r="C933" s="18" t="s">
        <v>607</v>
      </c>
      <c r="D933" s="18" t="s">
        <v>608</v>
      </c>
      <c r="E933" s="26" t="s">
        <v>55</v>
      </c>
      <c r="F933" s="20">
        <v>30.861000000000001</v>
      </c>
      <c r="G933" s="20">
        <v>141.3142</v>
      </c>
      <c r="H933" s="18" t="s">
        <v>175</v>
      </c>
      <c r="I933" s="19">
        <v>184.1</v>
      </c>
      <c r="J933" s="21">
        <v>6.1</v>
      </c>
      <c r="K933" s="21">
        <v>55.65</v>
      </c>
      <c r="L933" s="21">
        <v>2.56</v>
      </c>
      <c r="M933" s="21">
        <v>0.33</v>
      </c>
      <c r="N933" s="21">
        <v>13.4</v>
      </c>
      <c r="O933" s="21">
        <v>0.98</v>
      </c>
      <c r="P933" s="21">
        <v>3.87</v>
      </c>
      <c r="Q933" s="21">
        <v>8.8699999999999992</v>
      </c>
      <c r="R933" s="21">
        <v>0.09</v>
      </c>
      <c r="S933" s="21">
        <v>14.25</v>
      </c>
      <c r="T933" s="21"/>
      <c r="U933" s="20"/>
      <c r="V933" s="20">
        <v>98.77</v>
      </c>
      <c r="W933" s="20"/>
      <c r="X933" s="20"/>
      <c r="Y933" s="20"/>
      <c r="Z933" s="20"/>
      <c r="AA933" s="20"/>
      <c r="AB933" s="20"/>
      <c r="AC933" s="20"/>
      <c r="AD933" s="20"/>
      <c r="AE933" s="20"/>
      <c r="AF933" s="20"/>
      <c r="AG933" s="20"/>
      <c r="AH933" s="20"/>
      <c r="AI933" s="20"/>
      <c r="AJ933" s="20"/>
      <c r="AK933" s="20"/>
      <c r="AL933" s="20"/>
      <c r="AM933" s="20"/>
      <c r="AN933" s="20"/>
      <c r="AO933" s="20"/>
      <c r="AP933" s="20"/>
      <c r="AQ933" s="20"/>
      <c r="AR933" s="20"/>
      <c r="AS933" s="20"/>
      <c r="AT933" s="20"/>
      <c r="AU933" s="20"/>
      <c r="AV933" s="20"/>
      <c r="AW933" s="20"/>
      <c r="AX933" s="20"/>
      <c r="AY933" s="20"/>
      <c r="AZ933" s="20"/>
      <c r="BA933" s="20"/>
      <c r="BB933" s="20"/>
      <c r="BC933" s="24"/>
      <c r="BD933" s="24"/>
      <c r="BE933" s="24"/>
      <c r="BF933" s="24"/>
      <c r="BG933" s="20"/>
      <c r="BH933" s="25"/>
      <c r="BI933" s="20"/>
    </row>
    <row r="934" spans="1:92" s="18" customFormat="1" x14ac:dyDescent="0.2">
      <c r="A934" s="18" t="s">
        <v>52</v>
      </c>
      <c r="B934" s="23" t="s">
        <v>53</v>
      </c>
      <c r="C934" s="18" t="s">
        <v>586</v>
      </c>
      <c r="D934" s="18" t="s">
        <v>533</v>
      </c>
      <c r="E934" s="18" t="s">
        <v>55</v>
      </c>
      <c r="F934" s="20">
        <v>32.398000000000003</v>
      </c>
      <c r="G934" s="20">
        <v>140.3655</v>
      </c>
      <c r="H934" s="26" t="s">
        <v>104</v>
      </c>
      <c r="I934" s="23">
        <v>56.64</v>
      </c>
      <c r="J934" s="27">
        <v>0.81580260977651431</v>
      </c>
      <c r="K934" s="21">
        <v>53.53</v>
      </c>
      <c r="L934" s="21">
        <v>2.81</v>
      </c>
      <c r="M934" s="21">
        <v>0.39269999999999999</v>
      </c>
      <c r="N934" s="21">
        <v>14.08</v>
      </c>
      <c r="O934" s="21">
        <v>1.3536999999999999</v>
      </c>
      <c r="P934" s="21">
        <v>3.98</v>
      </c>
      <c r="Q934" s="21">
        <v>8.6999999999999993</v>
      </c>
      <c r="R934" s="21">
        <v>0.25340000000000001</v>
      </c>
      <c r="S934" s="21">
        <v>13.58</v>
      </c>
      <c r="T934" s="21">
        <v>9.69E-2</v>
      </c>
      <c r="U934" s="20"/>
      <c r="V934" s="20">
        <f t="shared" ref="V934:V941" si="43">SUM(K934:T934)</f>
        <v>98.776700000000019</v>
      </c>
      <c r="W934" s="20"/>
      <c r="X934" s="20"/>
      <c r="Y934" s="20"/>
      <c r="Z934" s="20"/>
      <c r="AA934" s="20"/>
      <c r="AB934" s="20"/>
      <c r="AC934" s="20"/>
      <c r="AD934" s="20"/>
      <c r="AE934" s="20"/>
      <c r="AF934" s="20"/>
      <c r="AG934" s="20"/>
      <c r="AH934" s="20"/>
      <c r="AI934" s="20"/>
      <c r="AJ934" s="20"/>
      <c r="AK934" s="20"/>
      <c r="AL934" s="20"/>
      <c r="AM934" s="20"/>
      <c r="AN934" s="20"/>
      <c r="AO934" s="20"/>
      <c r="AP934" s="20"/>
      <c r="AQ934" s="20"/>
      <c r="AR934" s="20"/>
      <c r="AS934" s="20"/>
      <c r="AT934" s="20"/>
      <c r="AU934" s="20"/>
      <c r="AV934" s="20"/>
      <c r="AW934" s="20"/>
      <c r="AX934" s="20"/>
      <c r="AY934" s="20"/>
      <c r="AZ934" s="20"/>
      <c r="BA934" s="20"/>
      <c r="BB934" s="20"/>
      <c r="BC934" s="24"/>
      <c r="BD934" s="24"/>
      <c r="BE934" s="24"/>
      <c r="BF934" s="24"/>
      <c r="BG934" s="20"/>
      <c r="BH934" s="25"/>
      <c r="BI934" s="20"/>
    </row>
    <row r="935" spans="1:92" s="18" customFormat="1" x14ac:dyDescent="0.2">
      <c r="A935" s="18" t="s">
        <v>301</v>
      </c>
      <c r="B935" s="23" t="s">
        <v>103</v>
      </c>
      <c r="C935" s="18" t="s">
        <v>665</v>
      </c>
      <c r="D935" s="18" t="s">
        <v>665</v>
      </c>
      <c r="E935" s="18" t="s">
        <v>55</v>
      </c>
      <c r="F935" s="20">
        <v>30.861000000000001</v>
      </c>
      <c r="G935" s="20">
        <v>141.3142</v>
      </c>
      <c r="H935" s="18" t="s">
        <v>558</v>
      </c>
      <c r="I935" s="19"/>
      <c r="J935" s="21">
        <v>11.513999999999999</v>
      </c>
      <c r="K935" s="21">
        <v>52.7</v>
      </c>
      <c r="L935" s="21">
        <v>2.27</v>
      </c>
      <c r="M935" s="21">
        <v>0.3</v>
      </c>
      <c r="N935" s="21">
        <v>14.14</v>
      </c>
      <c r="O935" s="21">
        <v>1.22</v>
      </c>
      <c r="P935" s="21">
        <v>4.7</v>
      </c>
      <c r="Q935" s="21">
        <v>10.02</v>
      </c>
      <c r="R935" s="21">
        <v>0.2</v>
      </c>
      <c r="S935" s="21">
        <v>13.1</v>
      </c>
      <c r="T935" s="21">
        <v>0.13</v>
      </c>
      <c r="U935" s="20"/>
      <c r="V935" s="20">
        <f t="shared" si="43"/>
        <v>98.779999999999987</v>
      </c>
      <c r="W935" s="20"/>
      <c r="X935" s="20"/>
      <c r="Y935" s="20">
        <v>510</v>
      </c>
      <c r="Z935" s="20"/>
      <c r="AA935" s="20"/>
      <c r="AB935" s="20"/>
      <c r="AC935" s="20"/>
      <c r="AD935" s="20"/>
      <c r="AE935" s="20"/>
      <c r="AF935" s="20"/>
      <c r="AG935" s="20"/>
      <c r="AH935" s="20"/>
      <c r="AI935" s="20"/>
      <c r="AJ935" s="20"/>
      <c r="AK935" s="20"/>
      <c r="AL935" s="20"/>
      <c r="AM935" s="20"/>
      <c r="AN935" s="20"/>
      <c r="AO935" s="20"/>
      <c r="AP935" s="20"/>
      <c r="AQ935" s="20"/>
      <c r="AR935" s="20"/>
      <c r="AS935" s="20"/>
      <c r="AT935" s="20"/>
      <c r="AU935" s="20"/>
      <c r="AV935" s="20"/>
      <c r="AW935" s="20"/>
      <c r="AX935" s="20"/>
      <c r="AY935" s="20"/>
      <c r="AZ935" s="20"/>
      <c r="BA935" s="20"/>
      <c r="BB935" s="20"/>
      <c r="BC935" s="24"/>
      <c r="BD935" s="24"/>
      <c r="BE935" s="24"/>
      <c r="BF935" s="24"/>
      <c r="BG935" s="20"/>
      <c r="BH935" s="25"/>
      <c r="BI935" s="20"/>
    </row>
    <row r="936" spans="1:92" s="18" customFormat="1" x14ac:dyDescent="0.2">
      <c r="A936" s="18" t="s">
        <v>52</v>
      </c>
      <c r="B936" s="23" t="s">
        <v>53</v>
      </c>
      <c r="C936" s="26" t="s">
        <v>269</v>
      </c>
      <c r="D936" s="18" t="s">
        <v>508</v>
      </c>
      <c r="E936" s="18" t="s">
        <v>55</v>
      </c>
      <c r="F936" s="20">
        <v>32.398000000000003</v>
      </c>
      <c r="G936" s="20">
        <v>140.3655</v>
      </c>
      <c r="H936" s="26" t="s">
        <v>104</v>
      </c>
      <c r="I936" s="23">
        <v>56.49</v>
      </c>
      <c r="J936" s="27">
        <v>0.81334455281201967</v>
      </c>
      <c r="K936" s="21">
        <v>52.64</v>
      </c>
      <c r="L936" s="21">
        <v>2.5299999999999998</v>
      </c>
      <c r="M936" s="21">
        <v>0.29920000000000002</v>
      </c>
      <c r="N936" s="21">
        <v>12.93</v>
      </c>
      <c r="O936" s="21">
        <v>1.228</v>
      </c>
      <c r="P936" s="21">
        <v>5.05</v>
      </c>
      <c r="Q936" s="21">
        <v>10.02</v>
      </c>
      <c r="R936" s="21">
        <v>0.22839999999999999</v>
      </c>
      <c r="S936" s="21">
        <v>13.78</v>
      </c>
      <c r="T936" s="21">
        <v>7.6999999999999999E-2</v>
      </c>
      <c r="U936" s="20"/>
      <c r="V936" s="20">
        <f t="shared" si="43"/>
        <v>98.782599999999988</v>
      </c>
      <c r="W936" s="20"/>
      <c r="X936" s="20"/>
      <c r="Y936" s="20"/>
      <c r="Z936" s="20"/>
      <c r="AA936" s="20"/>
      <c r="AB936" s="20"/>
      <c r="AC936" s="20"/>
      <c r="AD936" s="20"/>
      <c r="AE936" s="20"/>
      <c r="AF936" s="20"/>
      <c r="AG936" s="20"/>
      <c r="AH936" s="20"/>
      <c r="AI936" s="20"/>
      <c r="AJ936" s="20"/>
      <c r="AK936" s="20"/>
      <c r="AL936" s="20"/>
      <c r="AM936" s="20"/>
      <c r="AN936" s="20"/>
      <c r="AO936" s="20"/>
      <c r="AP936" s="20"/>
      <c r="AQ936" s="20"/>
      <c r="AR936" s="20"/>
      <c r="AS936" s="20"/>
      <c r="AT936" s="20"/>
      <c r="AU936" s="20"/>
      <c r="AV936" s="20"/>
      <c r="AW936" s="20"/>
      <c r="AX936" s="20"/>
      <c r="AY936" s="20"/>
      <c r="AZ936" s="20"/>
      <c r="BA936" s="20"/>
      <c r="BB936" s="20"/>
      <c r="BC936" s="24"/>
      <c r="BD936" s="24"/>
      <c r="BE936" s="24"/>
      <c r="BF936" s="24"/>
      <c r="BG936" s="20"/>
      <c r="BH936" s="25"/>
      <c r="BI936" s="20"/>
    </row>
    <row r="937" spans="1:92" s="18" customFormat="1" x14ac:dyDescent="0.2">
      <c r="A937" s="18" t="s">
        <v>52</v>
      </c>
      <c r="B937" s="23" t="s">
        <v>53</v>
      </c>
      <c r="C937" s="26" t="s">
        <v>269</v>
      </c>
      <c r="D937" s="18" t="s">
        <v>506</v>
      </c>
      <c r="E937" s="18" t="s">
        <v>55</v>
      </c>
      <c r="F937" s="20">
        <v>32.398000000000003</v>
      </c>
      <c r="G937" s="20">
        <v>140.3655</v>
      </c>
      <c r="H937" s="26" t="s">
        <v>104</v>
      </c>
      <c r="I937" s="23">
        <v>56.49</v>
      </c>
      <c r="J937" s="27">
        <v>0.81334455281201967</v>
      </c>
      <c r="K937" s="21">
        <v>53.39</v>
      </c>
      <c r="L937" s="21">
        <v>2.5299999999999998</v>
      </c>
      <c r="M937" s="21">
        <v>0.31630000000000003</v>
      </c>
      <c r="N937" s="21">
        <v>14.09</v>
      </c>
      <c r="O937" s="21">
        <v>1.2627999999999999</v>
      </c>
      <c r="P937" s="21">
        <v>4.33</v>
      </c>
      <c r="Q937" s="21">
        <v>9.1999999999999993</v>
      </c>
      <c r="R937" s="21">
        <v>0.13980000000000001</v>
      </c>
      <c r="S937" s="21">
        <v>13.43</v>
      </c>
      <c r="T937" s="21">
        <v>9.9299999999999999E-2</v>
      </c>
      <c r="U937" s="20"/>
      <c r="V937" s="20">
        <f t="shared" si="43"/>
        <v>98.788199999999989</v>
      </c>
      <c r="W937" s="20"/>
      <c r="X937" s="20"/>
      <c r="Y937" s="20"/>
      <c r="Z937" s="20"/>
      <c r="AA937" s="20"/>
      <c r="AB937" s="20"/>
      <c r="AC937" s="20"/>
      <c r="AD937" s="20"/>
      <c r="AE937" s="20"/>
      <c r="AF937" s="20"/>
      <c r="AG937" s="20"/>
      <c r="AH937" s="20"/>
      <c r="AI937" s="20"/>
      <c r="AJ937" s="20"/>
      <c r="AK937" s="20"/>
      <c r="AL937" s="20"/>
      <c r="AM937" s="20"/>
      <c r="AN937" s="20"/>
      <c r="AO937" s="20"/>
      <c r="AP937" s="20"/>
      <c r="AQ937" s="20"/>
      <c r="AR937" s="20"/>
      <c r="AS937" s="20"/>
      <c r="AT937" s="20"/>
      <c r="AU937" s="20"/>
      <c r="AV937" s="20"/>
      <c r="AW937" s="20"/>
      <c r="AX937" s="20"/>
      <c r="AY937" s="20"/>
      <c r="AZ937" s="20"/>
      <c r="BA937" s="20"/>
      <c r="BB937" s="20"/>
      <c r="BC937" s="24"/>
      <c r="BD937" s="24"/>
      <c r="BE937" s="24"/>
      <c r="BF937" s="24"/>
      <c r="BG937" s="20"/>
      <c r="BH937" s="25"/>
      <c r="BI937" s="20"/>
    </row>
    <row r="938" spans="1:92" s="18" customFormat="1" x14ac:dyDescent="0.2">
      <c r="A938" s="18" t="s">
        <v>301</v>
      </c>
      <c r="B938" s="23" t="s">
        <v>103</v>
      </c>
      <c r="C938" s="18" t="s">
        <v>117</v>
      </c>
      <c r="D938" s="18" t="s">
        <v>117</v>
      </c>
      <c r="E938" s="18" t="s">
        <v>55</v>
      </c>
      <c r="F938" s="20">
        <v>30.861000000000001</v>
      </c>
      <c r="G938" s="20">
        <v>141.3142</v>
      </c>
      <c r="H938" s="18" t="s">
        <v>558</v>
      </c>
      <c r="I938" s="19"/>
      <c r="J938" s="21">
        <v>8.5949999999999989</v>
      </c>
      <c r="K938" s="21">
        <v>52.3</v>
      </c>
      <c r="L938" s="21">
        <v>2.21</v>
      </c>
      <c r="M938" s="21">
        <v>0.36</v>
      </c>
      <c r="N938" s="21">
        <v>13.61</v>
      </c>
      <c r="O938" s="21">
        <v>1.19</v>
      </c>
      <c r="P938" s="21">
        <v>4.99</v>
      </c>
      <c r="Q938" s="21">
        <v>9.59</v>
      </c>
      <c r="R938" s="21">
        <v>0.22</v>
      </c>
      <c r="S938" s="21">
        <v>14.21</v>
      </c>
      <c r="T938" s="21">
        <v>0.11</v>
      </c>
      <c r="U938" s="20"/>
      <c r="V938" s="20">
        <f t="shared" si="43"/>
        <v>98.789999999999978</v>
      </c>
      <c r="W938" s="20"/>
      <c r="X938" s="20"/>
      <c r="Y938" s="20">
        <v>1105</v>
      </c>
      <c r="Z938" s="20"/>
      <c r="AA938" s="20"/>
      <c r="AB938" s="20"/>
      <c r="AC938" s="20"/>
      <c r="AD938" s="20"/>
      <c r="AE938" s="20"/>
      <c r="AF938" s="20"/>
      <c r="AG938" s="20"/>
      <c r="AH938" s="20"/>
      <c r="AI938" s="20"/>
      <c r="AJ938" s="20"/>
      <c r="AK938" s="20"/>
      <c r="AL938" s="20"/>
      <c r="AM938" s="20"/>
      <c r="AN938" s="20"/>
      <c r="AO938" s="20"/>
      <c r="AP938" s="20"/>
      <c r="AQ938" s="20"/>
      <c r="AR938" s="20"/>
      <c r="AS938" s="20"/>
      <c r="AT938" s="20"/>
      <c r="AU938" s="20"/>
      <c r="AV938" s="20"/>
      <c r="AW938" s="20"/>
      <c r="AX938" s="20"/>
      <c r="AY938" s="20"/>
      <c r="AZ938" s="20"/>
      <c r="BA938" s="20"/>
      <c r="BB938" s="20"/>
      <c r="BC938" s="24"/>
      <c r="BD938" s="24"/>
      <c r="BE938" s="24"/>
      <c r="BF938" s="24"/>
      <c r="BG938" s="20"/>
      <c r="BH938" s="25"/>
      <c r="BI938" s="20"/>
    </row>
    <row r="939" spans="1:92" s="18" customFormat="1" x14ac:dyDescent="0.2">
      <c r="A939" s="18" t="s">
        <v>102</v>
      </c>
      <c r="B939" s="23" t="s">
        <v>103</v>
      </c>
      <c r="C939" s="18" t="s">
        <v>108</v>
      </c>
      <c r="D939" s="18" t="s">
        <v>108</v>
      </c>
      <c r="E939" s="26" t="s">
        <v>55</v>
      </c>
      <c r="F939" s="20">
        <v>30.861000000000001</v>
      </c>
      <c r="G939" s="20">
        <v>141.3142</v>
      </c>
      <c r="H939" s="26" t="s">
        <v>104</v>
      </c>
      <c r="I939" s="19"/>
      <c r="J939" s="21">
        <v>3.78</v>
      </c>
      <c r="K939" s="21">
        <v>52.45</v>
      </c>
      <c r="L939" s="21">
        <v>2.29</v>
      </c>
      <c r="M939" s="21">
        <v>0.36</v>
      </c>
      <c r="N939" s="21">
        <v>13.23</v>
      </c>
      <c r="O939" s="21">
        <v>1.28</v>
      </c>
      <c r="P939" s="21">
        <v>4.6100000000000003</v>
      </c>
      <c r="Q939" s="21">
        <v>9.33</v>
      </c>
      <c r="R939" s="21">
        <v>0.26</v>
      </c>
      <c r="S939" s="21">
        <v>14.88</v>
      </c>
      <c r="T939" s="21">
        <v>0.1</v>
      </c>
      <c r="U939" s="22"/>
      <c r="V939" s="22">
        <f t="shared" si="43"/>
        <v>98.789999999999992</v>
      </c>
      <c r="W939" s="22">
        <v>2.2000000000000002</v>
      </c>
      <c r="X939" s="22">
        <v>159</v>
      </c>
      <c r="Y939" s="22">
        <v>1118</v>
      </c>
      <c r="Z939" s="22">
        <v>26.3</v>
      </c>
      <c r="AA939" s="22">
        <v>7.54</v>
      </c>
      <c r="AB939" s="22"/>
      <c r="AC939" s="22"/>
      <c r="AD939" s="22"/>
      <c r="AE939" s="22"/>
      <c r="AF939" s="22"/>
      <c r="AG939" s="22"/>
      <c r="AH939" s="22"/>
      <c r="AI939" s="22"/>
      <c r="AJ939" s="22"/>
      <c r="AK939" s="22"/>
      <c r="AL939" s="22"/>
      <c r="AM939" s="22"/>
      <c r="AN939" s="22"/>
      <c r="AO939" s="22"/>
      <c r="AP939" s="22"/>
      <c r="AQ939" s="22"/>
      <c r="AR939" s="22"/>
      <c r="AS939" s="22"/>
      <c r="AT939" s="22"/>
      <c r="AU939" s="22"/>
      <c r="AV939" s="22"/>
      <c r="AW939" s="22"/>
      <c r="AX939" s="22"/>
      <c r="AY939" s="22"/>
      <c r="AZ939" s="22"/>
      <c r="BA939" s="22"/>
      <c r="BB939" s="22"/>
      <c r="BC939" s="24"/>
      <c r="BD939" s="24"/>
      <c r="BE939" s="24"/>
      <c r="BF939" s="24"/>
      <c r="BG939" s="20"/>
      <c r="BH939" s="25"/>
      <c r="BI939" s="20"/>
    </row>
    <row r="940" spans="1:92" s="18" customFormat="1" x14ac:dyDescent="0.2">
      <c r="A940" s="18" t="s">
        <v>567</v>
      </c>
      <c r="B940" s="23" t="s">
        <v>103</v>
      </c>
      <c r="C940" s="18" t="s">
        <v>108</v>
      </c>
      <c r="D940" s="18" t="s">
        <v>705</v>
      </c>
      <c r="E940" s="18" t="s">
        <v>55</v>
      </c>
      <c r="F940" s="20">
        <v>30.861000000000001</v>
      </c>
      <c r="G940" s="20">
        <v>141.3142</v>
      </c>
      <c r="H940" s="18" t="s">
        <v>558</v>
      </c>
      <c r="I940" s="19"/>
      <c r="J940" s="21">
        <v>3.78</v>
      </c>
      <c r="K940" s="21">
        <v>52.45</v>
      </c>
      <c r="L940" s="21">
        <v>2.29</v>
      </c>
      <c r="M940" s="21">
        <v>0.36</v>
      </c>
      <c r="N940" s="21">
        <v>13.23</v>
      </c>
      <c r="O940" s="21">
        <v>1.28</v>
      </c>
      <c r="P940" s="21">
        <v>4.6100000000000003</v>
      </c>
      <c r="Q940" s="21">
        <v>9.33</v>
      </c>
      <c r="R940" s="21">
        <v>0.26</v>
      </c>
      <c r="S940" s="21">
        <v>14.88</v>
      </c>
      <c r="T940" s="21">
        <v>0.1</v>
      </c>
      <c r="U940" s="20"/>
      <c r="V940" s="20">
        <f t="shared" si="43"/>
        <v>98.789999999999992</v>
      </c>
      <c r="W940" s="20">
        <v>2.2000000000000002</v>
      </c>
      <c r="X940" s="20">
        <v>159</v>
      </c>
      <c r="Y940" s="20">
        <v>1118</v>
      </c>
      <c r="Z940" s="20">
        <v>26.3</v>
      </c>
      <c r="AA940" s="20">
        <v>7.54</v>
      </c>
      <c r="AB940" s="20"/>
      <c r="AC940" s="20"/>
      <c r="AD940" s="20"/>
      <c r="AE940" s="20"/>
      <c r="AF940" s="20"/>
      <c r="AG940" s="20"/>
      <c r="AH940" s="20"/>
      <c r="AI940" s="20"/>
      <c r="AJ940" s="20"/>
      <c r="AK940" s="20"/>
      <c r="AL940" s="20"/>
      <c r="AM940" s="20"/>
      <c r="AN940" s="20"/>
      <c r="AO940" s="20"/>
      <c r="AP940" s="20"/>
      <c r="AQ940" s="20"/>
      <c r="AR940" s="20"/>
      <c r="AS940" s="20"/>
      <c r="AT940" s="20"/>
      <c r="AU940" s="20"/>
      <c r="AV940" s="20"/>
      <c r="AW940" s="20"/>
      <c r="AX940" s="20"/>
      <c r="AY940" s="20"/>
      <c r="AZ940" s="20"/>
      <c r="BA940" s="20"/>
      <c r="BB940" s="20"/>
      <c r="BC940" s="24"/>
      <c r="BD940" s="24"/>
      <c r="BE940" s="24"/>
      <c r="BF940" s="24"/>
      <c r="BG940" s="20"/>
      <c r="BH940" s="25"/>
      <c r="BI940" s="20"/>
    </row>
    <row r="941" spans="1:92" s="18" customFormat="1" x14ac:dyDescent="0.2">
      <c r="A941" s="18" t="s">
        <v>102</v>
      </c>
      <c r="B941" s="23" t="s">
        <v>103</v>
      </c>
      <c r="C941" s="18" t="s">
        <v>108</v>
      </c>
      <c r="D941" s="18" t="s">
        <v>108</v>
      </c>
      <c r="E941" s="18" t="s">
        <v>55</v>
      </c>
      <c r="F941" s="20">
        <v>30.861000000000001</v>
      </c>
      <c r="G941" s="20">
        <v>141.3142</v>
      </c>
      <c r="H941" s="18" t="s">
        <v>558</v>
      </c>
      <c r="I941" s="19"/>
      <c r="J941" s="21">
        <v>3.78</v>
      </c>
      <c r="K941" s="21">
        <v>52.45</v>
      </c>
      <c r="L941" s="21">
        <v>2.29</v>
      </c>
      <c r="M941" s="21">
        <v>0.36</v>
      </c>
      <c r="N941" s="21">
        <v>13.23</v>
      </c>
      <c r="O941" s="21">
        <v>1.28</v>
      </c>
      <c r="P941" s="21">
        <v>4.6100000000000003</v>
      </c>
      <c r="Q941" s="21">
        <v>9.33</v>
      </c>
      <c r="R941" s="21">
        <v>0.26</v>
      </c>
      <c r="S941" s="21">
        <v>14.88</v>
      </c>
      <c r="T941" s="21">
        <v>0.1</v>
      </c>
      <c r="U941" s="20"/>
      <c r="V941" s="20">
        <f t="shared" si="43"/>
        <v>98.789999999999992</v>
      </c>
      <c r="W941" s="20">
        <v>1.3</v>
      </c>
      <c r="X941" s="20">
        <v>159</v>
      </c>
      <c r="Y941" s="20">
        <v>1118</v>
      </c>
      <c r="Z941" s="20">
        <v>26.3</v>
      </c>
      <c r="AA941" s="20">
        <v>7.54</v>
      </c>
      <c r="AB941" s="20"/>
      <c r="AC941" s="20"/>
      <c r="AD941" s="20"/>
      <c r="AE941" s="20"/>
      <c r="AF941" s="20"/>
      <c r="AG941" s="20"/>
      <c r="AH941" s="20"/>
      <c r="AI941" s="20"/>
      <c r="AJ941" s="20"/>
      <c r="AK941" s="20"/>
      <c r="AL941" s="20"/>
      <c r="AM941" s="20"/>
      <c r="AN941" s="20"/>
      <c r="AO941" s="20"/>
      <c r="AP941" s="20"/>
      <c r="AQ941" s="20"/>
      <c r="AR941" s="20"/>
      <c r="AS941" s="20"/>
      <c r="AT941" s="20"/>
      <c r="AU941" s="20"/>
      <c r="AV941" s="20"/>
      <c r="AW941" s="20"/>
      <c r="AX941" s="20"/>
      <c r="AY941" s="20"/>
      <c r="AZ941" s="20"/>
      <c r="BA941" s="20"/>
      <c r="BB941" s="20"/>
      <c r="BC941" s="24"/>
      <c r="BD941" s="24"/>
      <c r="BE941" s="24"/>
      <c r="BF941" s="24"/>
      <c r="BG941" s="20"/>
      <c r="BH941" s="25"/>
      <c r="BI941" s="20"/>
    </row>
    <row r="942" spans="1:92" s="18" customFormat="1" x14ac:dyDescent="0.2">
      <c r="A942" s="18" t="s">
        <v>242</v>
      </c>
      <c r="B942" s="23" t="s">
        <v>103</v>
      </c>
      <c r="C942" s="18" t="s">
        <v>607</v>
      </c>
      <c r="D942" s="18" t="s">
        <v>608</v>
      </c>
      <c r="E942" s="26" t="s">
        <v>55</v>
      </c>
      <c r="F942" s="20">
        <v>30.861000000000001</v>
      </c>
      <c r="G942" s="20">
        <v>141.3142</v>
      </c>
      <c r="H942" s="18" t="s">
        <v>175</v>
      </c>
      <c r="I942" s="19">
        <v>184.1</v>
      </c>
      <c r="J942" s="21">
        <v>6.1</v>
      </c>
      <c r="K942" s="21">
        <v>55.7</v>
      </c>
      <c r="L942" s="21">
        <v>2.59</v>
      </c>
      <c r="M942" s="21">
        <v>0.36</v>
      </c>
      <c r="N942" s="21">
        <v>13.73</v>
      </c>
      <c r="O942" s="21">
        <v>1.07</v>
      </c>
      <c r="P942" s="21">
        <v>3.67</v>
      </c>
      <c r="Q942" s="21">
        <v>8.7799999999999994</v>
      </c>
      <c r="R942" s="21">
        <v>0.11</v>
      </c>
      <c r="S942" s="21">
        <v>13.98</v>
      </c>
      <c r="T942" s="21"/>
      <c r="U942" s="20"/>
      <c r="V942" s="20">
        <v>98.79</v>
      </c>
      <c r="W942" s="20"/>
      <c r="X942" s="20"/>
      <c r="Y942" s="20"/>
      <c r="Z942" s="20"/>
      <c r="AA942" s="20"/>
      <c r="AB942" s="20"/>
      <c r="AC942" s="20"/>
      <c r="AD942" s="20"/>
      <c r="AE942" s="20"/>
      <c r="AF942" s="20"/>
      <c r="AG942" s="20"/>
      <c r="AH942" s="20"/>
      <c r="AI942" s="20"/>
      <c r="AJ942" s="20"/>
      <c r="AK942" s="20"/>
      <c r="AL942" s="20"/>
      <c r="AM942" s="20"/>
      <c r="AN942" s="20"/>
      <c r="AO942" s="20"/>
      <c r="AP942" s="20"/>
      <c r="AQ942" s="20"/>
      <c r="AR942" s="20"/>
      <c r="AS942" s="20"/>
      <c r="AT942" s="20"/>
      <c r="AU942" s="20"/>
      <c r="AV942" s="20"/>
      <c r="AW942" s="20"/>
      <c r="AX942" s="20"/>
      <c r="AY942" s="20"/>
      <c r="AZ942" s="20"/>
      <c r="BA942" s="20"/>
      <c r="BB942" s="20"/>
      <c r="BC942" s="24"/>
      <c r="BD942" s="24"/>
      <c r="BE942" s="24"/>
      <c r="BF942" s="24"/>
      <c r="BG942" s="20"/>
      <c r="BH942" s="25"/>
      <c r="BI942" s="20"/>
    </row>
    <row r="943" spans="1:92" s="18" customFormat="1" x14ac:dyDescent="0.2">
      <c r="A943" s="18" t="s">
        <v>567</v>
      </c>
      <c r="B943" s="23" t="s">
        <v>103</v>
      </c>
      <c r="C943" s="18" t="s">
        <v>709</v>
      </c>
      <c r="D943" s="18" t="s">
        <v>713</v>
      </c>
      <c r="E943" s="18" t="s">
        <v>55</v>
      </c>
      <c r="F943" s="20">
        <v>30.861000000000001</v>
      </c>
      <c r="G943" s="20">
        <v>141.3142</v>
      </c>
      <c r="H943" s="18" t="s">
        <v>119</v>
      </c>
      <c r="I943" s="19"/>
      <c r="J943" s="21">
        <v>0.5</v>
      </c>
      <c r="K943" s="21">
        <v>52.77</v>
      </c>
      <c r="L943" s="21">
        <v>2.06</v>
      </c>
      <c r="M943" s="21">
        <v>0.5</v>
      </c>
      <c r="N943" s="21">
        <v>9.18</v>
      </c>
      <c r="O943" s="21">
        <v>0.6</v>
      </c>
      <c r="P943" s="21">
        <v>5.97</v>
      </c>
      <c r="Q943" s="21">
        <v>11.25</v>
      </c>
      <c r="R943" s="21">
        <v>0.2</v>
      </c>
      <c r="S943" s="21">
        <v>16.11</v>
      </c>
      <c r="T943" s="21">
        <v>0.15</v>
      </c>
      <c r="U943" s="20"/>
      <c r="V943" s="20">
        <f>SUM(K943:T943)</f>
        <v>98.79</v>
      </c>
      <c r="W943" s="20">
        <v>1.6</v>
      </c>
      <c r="X943" s="20">
        <v>214</v>
      </c>
      <c r="Y943" s="20">
        <v>1172</v>
      </c>
      <c r="Z943" s="20">
        <v>17</v>
      </c>
      <c r="AA943" s="20">
        <v>4.7</v>
      </c>
      <c r="AB943" s="20"/>
      <c r="AC943" s="20"/>
      <c r="AD943" s="20"/>
      <c r="AE943" s="20"/>
      <c r="AF943" s="20"/>
      <c r="AG943" s="20"/>
      <c r="AH943" s="20"/>
      <c r="AI943" s="20"/>
      <c r="AJ943" s="20"/>
      <c r="AK943" s="20"/>
      <c r="AL943" s="20"/>
      <c r="AM943" s="20"/>
      <c r="AN943" s="20"/>
      <c r="AO943" s="20"/>
      <c r="AP943" s="20"/>
      <c r="AQ943" s="20"/>
      <c r="AR943" s="20"/>
      <c r="AS943" s="20"/>
      <c r="AT943" s="20"/>
      <c r="AU943" s="20"/>
      <c r="AV943" s="20"/>
      <c r="AW943" s="20"/>
      <c r="AX943" s="20"/>
      <c r="AY943" s="20"/>
      <c r="AZ943" s="20"/>
      <c r="BA943" s="20"/>
      <c r="BB943" s="20"/>
      <c r="BC943" s="24"/>
      <c r="BD943" s="24"/>
      <c r="BE943" s="24"/>
      <c r="BF943" s="24"/>
      <c r="BG943" s="20"/>
      <c r="BH943" s="25"/>
      <c r="BI943" s="20"/>
    </row>
    <row r="944" spans="1:92" s="18" customFormat="1" x14ac:dyDescent="0.2">
      <c r="A944" s="18" t="s">
        <v>102</v>
      </c>
      <c r="B944" s="23" t="s">
        <v>103</v>
      </c>
      <c r="C944" s="18" t="s">
        <v>278</v>
      </c>
      <c r="D944" s="18" t="s">
        <v>278</v>
      </c>
      <c r="E944" s="26" t="s">
        <v>55</v>
      </c>
      <c r="F944" s="20">
        <v>30.861000000000001</v>
      </c>
      <c r="G944" s="20">
        <v>141.3142</v>
      </c>
      <c r="H944" s="18" t="s">
        <v>119</v>
      </c>
      <c r="I944" s="19"/>
      <c r="J944" s="21">
        <v>0.5</v>
      </c>
      <c r="K944" s="21">
        <v>52.77</v>
      </c>
      <c r="L944" s="21">
        <v>2.06</v>
      </c>
      <c r="M944" s="21">
        <v>0.5</v>
      </c>
      <c r="N944" s="21">
        <v>9.18</v>
      </c>
      <c r="O944" s="21">
        <v>0.6</v>
      </c>
      <c r="P944" s="21">
        <v>5.97</v>
      </c>
      <c r="Q944" s="21">
        <v>11.25</v>
      </c>
      <c r="R944" s="21">
        <v>0.2</v>
      </c>
      <c r="S944" s="21">
        <v>16.11</v>
      </c>
      <c r="T944" s="21">
        <v>0.15</v>
      </c>
      <c r="U944" s="22"/>
      <c r="V944" s="22">
        <f>SUM(K944:T944)</f>
        <v>98.79</v>
      </c>
      <c r="W944" s="22">
        <v>1.6</v>
      </c>
      <c r="X944" s="22">
        <v>214</v>
      </c>
      <c r="Y944" s="22">
        <v>1172</v>
      </c>
      <c r="Z944" s="22">
        <v>17</v>
      </c>
      <c r="AA944" s="22">
        <v>4.7</v>
      </c>
      <c r="AB944" s="22"/>
      <c r="AC944" s="22"/>
      <c r="AD944" s="22"/>
      <c r="AE944" s="22"/>
      <c r="AF944" s="22"/>
      <c r="AG944" s="22"/>
      <c r="AH944" s="22"/>
      <c r="AI944" s="22"/>
      <c r="AJ944" s="22"/>
      <c r="AK944" s="22"/>
      <c r="AL944" s="22"/>
      <c r="AM944" s="22"/>
      <c r="AN944" s="22"/>
      <c r="AO944" s="22"/>
      <c r="AP944" s="22"/>
      <c r="AQ944" s="22"/>
      <c r="AR944" s="22"/>
      <c r="AS944" s="22"/>
      <c r="AT944" s="22"/>
      <c r="AU944" s="22"/>
      <c r="AV944" s="22"/>
      <c r="AW944" s="22"/>
      <c r="AX944" s="22"/>
      <c r="AY944" s="22"/>
      <c r="AZ944" s="22"/>
      <c r="BA944" s="22"/>
      <c r="BB944" s="22"/>
      <c r="BC944" s="24"/>
      <c r="BD944" s="24"/>
      <c r="BE944" s="24"/>
      <c r="BF944" s="24"/>
      <c r="BG944" s="20"/>
      <c r="BH944" s="25"/>
      <c r="BI944" s="20"/>
    </row>
    <row r="945" spans="1:92" s="18" customFormat="1" x14ac:dyDescent="0.2">
      <c r="A945" s="18" t="s">
        <v>102</v>
      </c>
      <c r="B945" s="23" t="s">
        <v>103</v>
      </c>
      <c r="C945" s="18" t="s">
        <v>278</v>
      </c>
      <c r="D945" s="18" t="s">
        <v>278</v>
      </c>
      <c r="E945" s="18" t="s">
        <v>55</v>
      </c>
      <c r="F945" s="20">
        <v>30.861000000000001</v>
      </c>
      <c r="G945" s="20">
        <v>141.3142</v>
      </c>
      <c r="H945" s="18" t="s">
        <v>119</v>
      </c>
      <c r="I945" s="19"/>
      <c r="J945" s="21"/>
      <c r="K945" s="21">
        <v>52.77</v>
      </c>
      <c r="L945" s="21">
        <v>2.06</v>
      </c>
      <c r="M945" s="21">
        <v>0.5</v>
      </c>
      <c r="N945" s="21">
        <v>9.18</v>
      </c>
      <c r="O945" s="21">
        <v>0.6</v>
      </c>
      <c r="P945" s="21">
        <v>5.97</v>
      </c>
      <c r="Q945" s="21">
        <v>11.25</v>
      </c>
      <c r="R945" s="21">
        <v>0.2</v>
      </c>
      <c r="S945" s="21">
        <v>16.11</v>
      </c>
      <c r="T945" s="21">
        <v>0.15</v>
      </c>
      <c r="U945" s="20"/>
      <c r="V945" s="20">
        <f>SUM(K945:T945)</f>
        <v>98.79</v>
      </c>
      <c r="W945" s="20">
        <v>1.3</v>
      </c>
      <c r="X945" s="20">
        <v>214</v>
      </c>
      <c r="Y945" s="20">
        <v>1172</v>
      </c>
      <c r="Z945" s="20">
        <v>17</v>
      </c>
      <c r="AA945" s="20">
        <v>4.7</v>
      </c>
      <c r="AB945" s="20"/>
      <c r="AC945" s="20"/>
      <c r="AD945" s="20"/>
      <c r="AE945" s="20"/>
      <c r="AF945" s="20"/>
      <c r="AG945" s="20"/>
      <c r="AH945" s="20"/>
      <c r="AI945" s="20"/>
      <c r="AJ945" s="20"/>
      <c r="AK945" s="20"/>
      <c r="AL945" s="20"/>
      <c r="AM945" s="20"/>
      <c r="AN945" s="20"/>
      <c r="AO945" s="20"/>
      <c r="AP945" s="20"/>
      <c r="AQ945" s="20"/>
      <c r="AR945" s="20"/>
      <c r="AS945" s="20"/>
      <c r="AT945" s="20"/>
      <c r="AU945" s="20"/>
      <c r="AV945" s="20"/>
      <c r="AW945" s="20"/>
      <c r="AX945" s="20"/>
      <c r="AY945" s="20"/>
      <c r="AZ945" s="20"/>
      <c r="BA945" s="20"/>
      <c r="BB945" s="20"/>
      <c r="BC945" s="24"/>
      <c r="BD945" s="24"/>
      <c r="BE945" s="24"/>
      <c r="BF945" s="24"/>
      <c r="BG945" s="20"/>
      <c r="BH945" s="25"/>
      <c r="BI945" s="20"/>
    </row>
    <row r="946" spans="1:92" s="18" customFormat="1" x14ac:dyDescent="0.2">
      <c r="A946" s="18" t="s">
        <v>301</v>
      </c>
      <c r="B946" s="23" t="s">
        <v>103</v>
      </c>
      <c r="C946" s="18" t="s">
        <v>630</v>
      </c>
      <c r="D946" s="18" t="s">
        <v>630</v>
      </c>
      <c r="E946" s="18" t="s">
        <v>55</v>
      </c>
      <c r="F946" s="20">
        <v>30.861000000000001</v>
      </c>
      <c r="G946" s="20">
        <v>141.3142</v>
      </c>
      <c r="H946" s="18" t="s">
        <v>558</v>
      </c>
      <c r="I946" s="19"/>
      <c r="J946" s="21">
        <v>3.52</v>
      </c>
      <c r="K946" s="21">
        <v>54.64</v>
      </c>
      <c r="L946" s="21">
        <v>2.41</v>
      </c>
      <c r="M946" s="21">
        <v>0.31</v>
      </c>
      <c r="N946" s="21">
        <v>11.28</v>
      </c>
      <c r="O946" s="21">
        <v>0.75</v>
      </c>
      <c r="P946" s="21">
        <v>4.8099999999999996</v>
      </c>
      <c r="Q946" s="21">
        <v>9.58</v>
      </c>
      <c r="R946" s="21">
        <v>0.22</v>
      </c>
      <c r="S946" s="21">
        <v>14.7</v>
      </c>
      <c r="T946" s="21">
        <v>0.1</v>
      </c>
      <c r="U946" s="20"/>
      <c r="V946" s="20">
        <f>SUM(K946:T946)</f>
        <v>98.8</v>
      </c>
      <c r="W946" s="20"/>
      <c r="X946" s="20"/>
      <c r="Y946" s="20">
        <v>800</v>
      </c>
      <c r="Z946" s="20"/>
      <c r="AA946" s="20"/>
      <c r="AB946" s="20"/>
      <c r="AC946" s="20"/>
      <c r="AD946" s="20"/>
      <c r="AE946" s="20"/>
      <c r="AF946" s="20"/>
      <c r="AG946" s="20"/>
      <c r="AH946" s="20"/>
      <c r="AI946" s="20"/>
      <c r="AJ946" s="20"/>
      <c r="AK946" s="20"/>
      <c r="AL946" s="20"/>
      <c r="AM946" s="20"/>
      <c r="AN946" s="20"/>
      <c r="AO946" s="20"/>
      <c r="AP946" s="20"/>
      <c r="AQ946" s="20"/>
      <c r="AR946" s="20"/>
      <c r="AS946" s="20"/>
      <c r="AT946" s="20"/>
      <c r="AU946" s="20"/>
      <c r="AV946" s="20"/>
      <c r="AW946" s="20"/>
      <c r="AX946" s="20"/>
      <c r="AY946" s="20"/>
      <c r="AZ946" s="20"/>
      <c r="BA946" s="20"/>
      <c r="BB946" s="20"/>
      <c r="BC946" s="24"/>
      <c r="BD946" s="24"/>
      <c r="BE946" s="24"/>
      <c r="BF946" s="24"/>
      <c r="BG946" s="20"/>
      <c r="BH946" s="25"/>
      <c r="BI946" s="20"/>
    </row>
    <row r="947" spans="1:92" s="18" customFormat="1" x14ac:dyDescent="0.2">
      <c r="A947" s="18" t="s">
        <v>301</v>
      </c>
      <c r="B947" s="23" t="s">
        <v>103</v>
      </c>
      <c r="C947" s="18" t="s">
        <v>278</v>
      </c>
      <c r="D947" s="18" t="s">
        <v>278</v>
      </c>
      <c r="E947" s="18" t="s">
        <v>55</v>
      </c>
      <c r="F947" s="20">
        <v>30.861000000000001</v>
      </c>
      <c r="G947" s="20">
        <v>141.3142</v>
      </c>
      <c r="H947" s="18" t="s">
        <v>111</v>
      </c>
      <c r="I947" s="19"/>
      <c r="J947" s="21">
        <v>0.54599999999999993</v>
      </c>
      <c r="K947" s="21">
        <v>52.77</v>
      </c>
      <c r="L947" s="21">
        <v>2.06</v>
      </c>
      <c r="M947" s="21">
        <v>0.52</v>
      </c>
      <c r="N947" s="21">
        <v>9.18</v>
      </c>
      <c r="O947" s="21">
        <v>0.6</v>
      </c>
      <c r="P947" s="21">
        <v>5.97</v>
      </c>
      <c r="Q947" s="21">
        <v>11.25</v>
      </c>
      <c r="R947" s="21">
        <v>0.2</v>
      </c>
      <c r="S947" s="21">
        <v>16.11</v>
      </c>
      <c r="T947" s="21">
        <v>0.15</v>
      </c>
      <c r="U947" s="20"/>
      <c r="V947" s="20">
        <f>SUM(K947:T947)</f>
        <v>98.81</v>
      </c>
      <c r="W947" s="20"/>
      <c r="X947" s="20"/>
      <c r="Y947" s="20">
        <v>1172</v>
      </c>
      <c r="Z947" s="20"/>
      <c r="AA947" s="20"/>
      <c r="AB947" s="20"/>
      <c r="AC947" s="20"/>
      <c r="AD947" s="20"/>
      <c r="AE947" s="20"/>
      <c r="AF947" s="20"/>
      <c r="AG947" s="20"/>
      <c r="AH947" s="20"/>
      <c r="AI947" s="20"/>
      <c r="AJ947" s="20"/>
      <c r="AK947" s="20"/>
      <c r="AL947" s="20"/>
      <c r="AM947" s="20"/>
      <c r="AN947" s="20"/>
      <c r="AO947" s="20"/>
      <c r="AP947" s="20"/>
      <c r="AQ947" s="20"/>
      <c r="AR947" s="20"/>
      <c r="AS947" s="20"/>
      <c r="AT947" s="20"/>
      <c r="AU947" s="20"/>
      <c r="AV947" s="20"/>
      <c r="AW947" s="20"/>
      <c r="AX947" s="20"/>
      <c r="AY947" s="20"/>
      <c r="AZ947" s="20"/>
      <c r="BA947" s="20"/>
      <c r="BB947" s="20"/>
      <c r="BC947" s="24"/>
      <c r="BD947" s="24"/>
      <c r="BE947" s="24"/>
      <c r="BF947" s="24"/>
      <c r="BG947" s="20"/>
      <c r="BH947" s="25"/>
      <c r="BI947" s="20"/>
    </row>
    <row r="948" spans="1:92" s="18" customFormat="1" x14ac:dyDescent="0.2">
      <c r="A948" s="18" t="s">
        <v>242</v>
      </c>
      <c r="B948" s="23" t="s">
        <v>103</v>
      </c>
      <c r="C948" s="18" t="s">
        <v>607</v>
      </c>
      <c r="D948" s="18" t="s">
        <v>608</v>
      </c>
      <c r="E948" s="26" t="s">
        <v>55</v>
      </c>
      <c r="F948" s="20">
        <v>30.861000000000001</v>
      </c>
      <c r="G948" s="20">
        <v>141.3142</v>
      </c>
      <c r="H948" s="18" t="s">
        <v>175</v>
      </c>
      <c r="I948" s="19">
        <v>184.1</v>
      </c>
      <c r="J948" s="21">
        <v>6.1</v>
      </c>
      <c r="K948" s="21">
        <v>55.59</v>
      </c>
      <c r="L948" s="21">
        <v>2.6</v>
      </c>
      <c r="M948" s="21">
        <v>0.28000000000000003</v>
      </c>
      <c r="N948" s="21">
        <v>12.45</v>
      </c>
      <c r="O948" s="21">
        <v>0.87</v>
      </c>
      <c r="P948" s="21">
        <v>4.26</v>
      </c>
      <c r="Q948" s="21">
        <v>9.0399999999999991</v>
      </c>
      <c r="R948" s="21">
        <v>0.14000000000000001</v>
      </c>
      <c r="S948" s="21">
        <v>14.78</v>
      </c>
      <c r="T948" s="21"/>
      <c r="U948" s="20"/>
      <c r="V948" s="20">
        <v>98.82</v>
      </c>
      <c r="W948" s="20"/>
      <c r="X948" s="20"/>
      <c r="Y948" s="20"/>
      <c r="Z948" s="20"/>
      <c r="AA948" s="20"/>
      <c r="AB948" s="20"/>
      <c r="AC948" s="20"/>
      <c r="AD948" s="20"/>
      <c r="AE948" s="20"/>
      <c r="AF948" s="20"/>
      <c r="AG948" s="20"/>
      <c r="AH948" s="20"/>
      <c r="AI948" s="20"/>
      <c r="AJ948" s="20"/>
      <c r="AK948" s="20"/>
      <c r="AL948" s="20"/>
      <c r="AM948" s="20"/>
      <c r="AN948" s="20"/>
      <c r="AO948" s="20"/>
      <c r="AP948" s="20"/>
      <c r="AQ948" s="20"/>
      <c r="AR948" s="20"/>
      <c r="AS948" s="20"/>
      <c r="AT948" s="20"/>
      <c r="AU948" s="20"/>
      <c r="AV948" s="20"/>
      <c r="AW948" s="20"/>
      <c r="AX948" s="20"/>
      <c r="AY948" s="20"/>
      <c r="AZ948" s="20"/>
      <c r="BA948" s="20"/>
      <c r="BB948" s="20"/>
      <c r="BC948" s="24"/>
      <c r="BD948" s="24"/>
      <c r="BE948" s="24"/>
      <c r="BF948" s="24"/>
      <c r="BG948" s="20"/>
      <c r="BH948" s="25"/>
      <c r="BI948" s="20"/>
    </row>
    <row r="949" spans="1:92" s="18" customFormat="1" x14ac:dyDescent="0.2">
      <c r="A949" s="18" t="s">
        <v>301</v>
      </c>
      <c r="B949" s="23" t="s">
        <v>103</v>
      </c>
      <c r="C949" s="18" t="s">
        <v>117</v>
      </c>
      <c r="D949" s="18" t="s">
        <v>117</v>
      </c>
      <c r="E949" s="18" t="s">
        <v>55</v>
      </c>
      <c r="F949" s="20">
        <v>30.861000000000001</v>
      </c>
      <c r="G949" s="20">
        <v>141.3142</v>
      </c>
      <c r="H949" s="18" t="s">
        <v>558</v>
      </c>
      <c r="I949" s="19"/>
      <c r="J949" s="21">
        <v>8.5949999999999989</v>
      </c>
      <c r="K949" s="21">
        <v>52.45</v>
      </c>
      <c r="L949" s="21">
        <v>2.2200000000000002</v>
      </c>
      <c r="M949" s="21">
        <v>0.33</v>
      </c>
      <c r="N949" s="21">
        <v>13.57</v>
      </c>
      <c r="O949" s="21">
        <v>1.24</v>
      </c>
      <c r="P949" s="21">
        <v>4.92</v>
      </c>
      <c r="Q949" s="21">
        <v>9.5</v>
      </c>
      <c r="R949" s="21">
        <v>0.23</v>
      </c>
      <c r="S949" s="21">
        <v>14.25</v>
      </c>
      <c r="T949" s="21">
        <v>0.11</v>
      </c>
      <c r="U949" s="20"/>
      <c r="V949" s="20">
        <f>SUM(K949:T949)</f>
        <v>98.82</v>
      </c>
      <c r="W949" s="20"/>
      <c r="X949" s="20"/>
      <c r="Y949" s="20">
        <v>1172</v>
      </c>
      <c r="Z949" s="20"/>
      <c r="AA949" s="20"/>
      <c r="AB949" s="20"/>
      <c r="AC949" s="20"/>
      <c r="AD949" s="20"/>
      <c r="AE949" s="20"/>
      <c r="AF949" s="20"/>
      <c r="AG949" s="20"/>
      <c r="AH949" s="20"/>
      <c r="AI949" s="20"/>
      <c r="AJ949" s="20"/>
      <c r="AK949" s="20"/>
      <c r="AL949" s="20"/>
      <c r="AM949" s="20"/>
      <c r="AN949" s="20"/>
      <c r="AO949" s="20"/>
      <c r="AP949" s="20"/>
      <c r="AQ949" s="20"/>
      <c r="AR949" s="20"/>
      <c r="AS949" s="20"/>
      <c r="AT949" s="20"/>
      <c r="AU949" s="20"/>
      <c r="AV949" s="20"/>
      <c r="AW949" s="20"/>
      <c r="AX949" s="20"/>
      <c r="AY949" s="20"/>
      <c r="AZ949" s="20"/>
      <c r="BA949" s="20"/>
      <c r="BB949" s="20"/>
      <c r="BC949" s="24"/>
      <c r="BD949" s="24"/>
      <c r="BE949" s="24"/>
      <c r="BF949" s="24"/>
      <c r="BG949" s="20"/>
      <c r="BH949" s="25"/>
      <c r="BI949" s="20"/>
    </row>
    <row r="950" spans="1:92" s="18" customFormat="1" x14ac:dyDescent="0.2">
      <c r="A950" s="18" t="s">
        <v>52</v>
      </c>
      <c r="B950" s="23" t="s">
        <v>53</v>
      </c>
      <c r="C950" s="26" t="s">
        <v>259</v>
      </c>
      <c r="D950" s="18" t="s">
        <v>391</v>
      </c>
      <c r="E950" s="18" t="s">
        <v>55</v>
      </c>
      <c r="F950" s="20">
        <v>32.398000000000003</v>
      </c>
      <c r="G950" s="20">
        <v>140.3655</v>
      </c>
      <c r="H950" s="26" t="s">
        <v>104</v>
      </c>
      <c r="I950" s="23">
        <v>33.32</v>
      </c>
      <c r="J950" s="27">
        <v>0.45836617622710524</v>
      </c>
      <c r="K950" s="21">
        <v>52.15</v>
      </c>
      <c r="L950" s="21">
        <v>2.7</v>
      </c>
      <c r="M950" s="21">
        <v>0.37780000000000002</v>
      </c>
      <c r="N950" s="21">
        <v>14.94</v>
      </c>
      <c r="O950" s="21">
        <v>1.5840000000000001</v>
      </c>
      <c r="P950" s="21">
        <v>4.5999999999999996</v>
      </c>
      <c r="Q950" s="21">
        <v>9.1999999999999993</v>
      </c>
      <c r="R950" s="21">
        <v>0.29299999999999998</v>
      </c>
      <c r="S950" s="21">
        <v>12.77</v>
      </c>
      <c r="T950" s="21">
        <v>0.2117</v>
      </c>
      <c r="U950" s="20"/>
      <c r="V950" s="20">
        <f>SUM(K950:T950)</f>
        <v>98.826499999999996</v>
      </c>
      <c r="W950" s="20"/>
      <c r="X950" s="20"/>
      <c r="Y950" s="20"/>
      <c r="Z950" s="20"/>
      <c r="AA950" s="20"/>
      <c r="AB950" s="20"/>
      <c r="AC950" s="20"/>
      <c r="AD950" s="20"/>
      <c r="AE950" s="20"/>
      <c r="AF950" s="20"/>
      <c r="AG950" s="20"/>
      <c r="AH950" s="20"/>
      <c r="AI950" s="20"/>
      <c r="AJ950" s="20"/>
      <c r="AK950" s="20"/>
      <c r="AL950" s="20"/>
      <c r="AM950" s="20"/>
      <c r="AN950" s="20"/>
      <c r="AO950" s="20"/>
      <c r="AP950" s="20"/>
      <c r="AQ950" s="20"/>
      <c r="AR950" s="20"/>
      <c r="AS950" s="20"/>
      <c r="AT950" s="20"/>
      <c r="AU950" s="20"/>
      <c r="AV950" s="20"/>
      <c r="AW950" s="20"/>
      <c r="AX950" s="20"/>
      <c r="AY950" s="20"/>
      <c r="AZ950" s="20"/>
      <c r="BA950" s="20"/>
      <c r="BB950" s="20"/>
      <c r="BC950" s="24"/>
      <c r="BD950" s="24"/>
      <c r="BE950" s="24"/>
      <c r="BF950" s="24"/>
      <c r="BG950" s="20"/>
      <c r="BH950" s="25"/>
      <c r="BI950" s="20"/>
    </row>
    <row r="951" spans="1:92" s="18" customFormat="1" x14ac:dyDescent="0.2">
      <c r="A951" s="18" t="s">
        <v>301</v>
      </c>
      <c r="B951" s="23" t="s">
        <v>103</v>
      </c>
      <c r="C951" s="18" t="s">
        <v>117</v>
      </c>
      <c r="D951" s="18" t="s">
        <v>117</v>
      </c>
      <c r="E951" s="18" t="s">
        <v>55</v>
      </c>
      <c r="F951" s="20">
        <v>30.861000000000001</v>
      </c>
      <c r="G951" s="20">
        <v>141.3142</v>
      </c>
      <c r="H951" s="18" t="s">
        <v>558</v>
      </c>
      <c r="I951" s="19"/>
      <c r="J951" s="21">
        <v>8.5949999999999989</v>
      </c>
      <c r="K951" s="21">
        <v>52.43</v>
      </c>
      <c r="L951" s="21">
        <v>2.2400000000000002</v>
      </c>
      <c r="M951" s="21">
        <v>0.33</v>
      </c>
      <c r="N951" s="21">
        <v>13.6</v>
      </c>
      <c r="O951" s="21">
        <v>1.2</v>
      </c>
      <c r="P951" s="21">
        <v>4.96</v>
      </c>
      <c r="Q951" s="21">
        <v>9.61</v>
      </c>
      <c r="R951" s="21">
        <v>0.24</v>
      </c>
      <c r="S951" s="21">
        <v>14.11</v>
      </c>
      <c r="T951" s="21">
        <v>0.11</v>
      </c>
      <c r="U951" s="20"/>
      <c r="V951" s="20">
        <f>SUM(K951:T951)</f>
        <v>98.829999999999984</v>
      </c>
      <c r="W951" s="20"/>
      <c r="X951" s="20"/>
      <c r="Y951" s="20">
        <v>1163</v>
      </c>
      <c r="Z951" s="20"/>
      <c r="AA951" s="20"/>
      <c r="AB951" s="20"/>
      <c r="AC951" s="20"/>
      <c r="AD951" s="20"/>
      <c r="AE951" s="20"/>
      <c r="AF951" s="20"/>
      <c r="AG951" s="20"/>
      <c r="AH951" s="20"/>
      <c r="AI951" s="20"/>
      <c r="AJ951" s="20"/>
      <c r="AK951" s="20"/>
      <c r="AL951" s="20"/>
      <c r="AM951" s="20"/>
      <c r="AN951" s="20"/>
      <c r="AO951" s="20"/>
      <c r="AP951" s="20"/>
      <c r="AQ951" s="20"/>
      <c r="AR951" s="20"/>
      <c r="AS951" s="20"/>
      <c r="AT951" s="20"/>
      <c r="AU951" s="20"/>
      <c r="AV951" s="20"/>
      <c r="AW951" s="20"/>
      <c r="AX951" s="20"/>
      <c r="AY951" s="20"/>
      <c r="AZ951" s="20"/>
      <c r="BA951" s="20"/>
      <c r="BB951" s="20"/>
      <c r="BC951" s="24"/>
      <c r="BD951" s="24"/>
      <c r="BE951" s="24"/>
      <c r="BF951" s="24"/>
      <c r="BG951" s="20"/>
      <c r="BH951" s="25"/>
      <c r="BI951" s="20"/>
    </row>
    <row r="952" spans="1:92" s="18" customFormat="1" x14ac:dyDescent="0.2">
      <c r="A952" s="18" t="s">
        <v>118</v>
      </c>
      <c r="B952" s="23" t="s">
        <v>103</v>
      </c>
      <c r="C952" s="26" t="s">
        <v>282</v>
      </c>
      <c r="D952" s="26" t="s">
        <v>282</v>
      </c>
      <c r="E952" s="26" t="s">
        <v>55</v>
      </c>
      <c r="F952" s="20">
        <v>30.861000000000001</v>
      </c>
      <c r="G952" s="20">
        <v>141.3142</v>
      </c>
      <c r="H952" s="26" t="s">
        <v>104</v>
      </c>
      <c r="I952" s="23"/>
      <c r="J952" s="27">
        <v>8.59</v>
      </c>
      <c r="K952" s="27">
        <v>52.5</v>
      </c>
      <c r="L952" s="27">
        <v>2.21</v>
      </c>
      <c r="M952" s="27">
        <v>0.34</v>
      </c>
      <c r="N952" s="27">
        <v>13.61</v>
      </c>
      <c r="O952" s="27">
        <v>1.22</v>
      </c>
      <c r="P952" s="27">
        <v>4.95</v>
      </c>
      <c r="Q952" s="27">
        <v>9.5</v>
      </c>
      <c r="R952" s="27">
        <v>0.24</v>
      </c>
      <c r="S952" s="27">
        <v>14.27</v>
      </c>
      <c r="T952" s="27">
        <v>0.1</v>
      </c>
      <c r="U952" s="24"/>
      <c r="V952" s="24">
        <v>98.83</v>
      </c>
      <c r="W952" s="24"/>
      <c r="X952" s="24"/>
      <c r="Y952" s="24"/>
      <c r="Z952" s="24"/>
      <c r="AA952" s="24">
        <v>7.1</v>
      </c>
      <c r="AB952" s="24"/>
      <c r="AC952" s="24">
        <v>4.72</v>
      </c>
      <c r="AD952" s="24">
        <v>181</v>
      </c>
      <c r="AE952" s="24">
        <v>23.2</v>
      </c>
      <c r="AF952" s="24">
        <v>35</v>
      </c>
      <c r="AG952" s="24">
        <v>0.3</v>
      </c>
      <c r="AH952" s="24">
        <v>0.47</v>
      </c>
      <c r="AI952" s="24">
        <v>71.400000000000006</v>
      </c>
      <c r="AJ952" s="24">
        <v>1.69</v>
      </c>
      <c r="AK952" s="24">
        <v>5</v>
      </c>
      <c r="AL952" s="24">
        <v>0.91</v>
      </c>
      <c r="AM952" s="24">
        <v>5.57</v>
      </c>
      <c r="AN952" s="24">
        <v>1.95</v>
      </c>
      <c r="AO952" s="24">
        <v>0.76</v>
      </c>
      <c r="AP952" s="24">
        <v>3.1</v>
      </c>
      <c r="AQ952" s="24">
        <v>0.53</v>
      </c>
      <c r="AR952" s="24">
        <v>3.95</v>
      </c>
      <c r="AS952" s="24">
        <v>0.82</v>
      </c>
      <c r="AT952" s="24">
        <v>2.5499999999999998</v>
      </c>
      <c r="AU952" s="24">
        <v>0.39</v>
      </c>
      <c r="AV952" s="24">
        <v>2.54</v>
      </c>
      <c r="AW952" s="24">
        <v>0.42</v>
      </c>
      <c r="AX952" s="24">
        <v>1.28</v>
      </c>
      <c r="AY952" s="24">
        <v>2.1999999999999999E-2</v>
      </c>
      <c r="AZ952" s="24">
        <v>2.81</v>
      </c>
      <c r="BA952" s="24">
        <v>0.15</v>
      </c>
      <c r="BB952" s="24">
        <v>0.1</v>
      </c>
      <c r="BC952" s="24">
        <f>AI952/BA952</f>
        <v>476.00000000000006</v>
      </c>
      <c r="BD952" s="24">
        <f>AC952/BA952</f>
        <v>31.466666666666665</v>
      </c>
      <c r="BE952" s="24">
        <f>BA952/AG952</f>
        <v>0.5</v>
      </c>
      <c r="BF952" s="24">
        <f>AH952/AI952</f>
        <v>6.5826330532212877E-3</v>
      </c>
      <c r="BG952" s="25"/>
      <c r="BH952" s="25">
        <f>AJ952/AV952</f>
        <v>0.66535433070866135</v>
      </c>
      <c r="BI952" s="20">
        <f>AJ952/AN952</f>
        <v>0.8666666666666667</v>
      </c>
      <c r="BJ952" s="26"/>
      <c r="BK952" s="26"/>
      <c r="BL952" s="26"/>
      <c r="BM952" s="26"/>
      <c r="BN952" s="26"/>
      <c r="BO952" s="26"/>
      <c r="BP952" s="26"/>
      <c r="BQ952" s="26"/>
      <c r="BR952" s="26"/>
      <c r="BS952" s="26"/>
      <c r="BT952" s="26"/>
      <c r="BU952" s="26"/>
      <c r="BV952" s="26"/>
      <c r="BW952" s="26"/>
      <c r="BX952" s="26"/>
      <c r="BY952" s="26"/>
      <c r="BZ952" s="26"/>
      <c r="CA952" s="26"/>
      <c r="CB952" s="26"/>
      <c r="CC952" s="26"/>
      <c r="CD952" s="26"/>
      <c r="CE952" s="26"/>
      <c r="CF952" s="26"/>
      <c r="CG952" s="26"/>
      <c r="CH952" s="26"/>
      <c r="CI952" s="26"/>
      <c r="CJ952" s="26"/>
      <c r="CK952" s="26"/>
      <c r="CL952" s="26"/>
      <c r="CM952" s="26"/>
      <c r="CN952" s="26"/>
    </row>
    <row r="953" spans="1:92" s="18" customFormat="1" x14ac:dyDescent="0.2">
      <c r="A953" s="18" t="s">
        <v>242</v>
      </c>
      <c r="B953" s="19" t="s">
        <v>303</v>
      </c>
      <c r="C953" s="18" t="s">
        <v>611</v>
      </c>
      <c r="D953" s="18" t="s">
        <v>250</v>
      </c>
      <c r="E953" s="26" t="s">
        <v>55</v>
      </c>
      <c r="F953" s="20">
        <v>30.861000000000001</v>
      </c>
      <c r="G953" s="20">
        <v>141.3142</v>
      </c>
      <c r="H953" s="18" t="s">
        <v>175</v>
      </c>
      <c r="I953" s="19">
        <v>53.7</v>
      </c>
      <c r="J953" s="21">
        <v>10.8</v>
      </c>
      <c r="K953" s="21">
        <v>54.18</v>
      </c>
      <c r="L953" s="21">
        <v>2.27</v>
      </c>
      <c r="M953" s="21">
        <v>0.34</v>
      </c>
      <c r="N953" s="21">
        <v>13.58</v>
      </c>
      <c r="O953" s="21">
        <v>1.07</v>
      </c>
      <c r="P953" s="21">
        <v>4.63</v>
      </c>
      <c r="Q953" s="21">
        <v>9.64</v>
      </c>
      <c r="R953" s="21">
        <v>0.1</v>
      </c>
      <c r="S953" s="21">
        <v>14.19</v>
      </c>
      <c r="T953" s="21"/>
      <c r="U953" s="20"/>
      <c r="V953" s="20">
        <v>98.83</v>
      </c>
      <c r="W953" s="20"/>
      <c r="X953" s="20"/>
      <c r="Y953" s="20"/>
      <c r="Z953" s="20"/>
      <c r="AA953" s="20"/>
      <c r="AB953" s="20"/>
      <c r="AC953" s="20"/>
      <c r="AD953" s="20"/>
      <c r="AE953" s="20"/>
      <c r="AF953" s="20"/>
      <c r="AG953" s="20"/>
      <c r="AH953" s="20"/>
      <c r="AI953" s="20"/>
      <c r="AJ953" s="20"/>
      <c r="AK953" s="20"/>
      <c r="AL953" s="20"/>
      <c r="AM953" s="20"/>
      <c r="AN953" s="20"/>
      <c r="AO953" s="20"/>
      <c r="AP953" s="20"/>
      <c r="AQ953" s="20"/>
      <c r="AR953" s="20"/>
      <c r="AS953" s="20"/>
      <c r="AT953" s="20"/>
      <c r="AU953" s="20"/>
      <c r="AV953" s="20"/>
      <c r="AW953" s="20"/>
      <c r="AX953" s="20"/>
      <c r="AY953" s="20"/>
      <c r="AZ953" s="20"/>
      <c r="BA953" s="20"/>
      <c r="BB953" s="20"/>
      <c r="BC953" s="24"/>
      <c r="BD953" s="24"/>
      <c r="BE953" s="24"/>
      <c r="BF953" s="24"/>
      <c r="BG953" s="20"/>
      <c r="BH953" s="25"/>
      <c r="BI953" s="20"/>
    </row>
    <row r="954" spans="1:92" s="18" customFormat="1" x14ac:dyDescent="0.2">
      <c r="A954" s="18" t="s">
        <v>301</v>
      </c>
      <c r="B954" s="23" t="s">
        <v>103</v>
      </c>
      <c r="C954" s="18" t="s">
        <v>279</v>
      </c>
      <c r="D954" s="18" t="s">
        <v>279</v>
      </c>
      <c r="E954" s="18" t="s">
        <v>55</v>
      </c>
      <c r="F954" s="20">
        <v>30.861000000000001</v>
      </c>
      <c r="G954" s="20">
        <v>141.3142</v>
      </c>
      <c r="H954" s="18" t="s">
        <v>558</v>
      </c>
      <c r="I954" s="19"/>
      <c r="J954" s="21">
        <v>33.256999999999998</v>
      </c>
      <c r="K954" s="21">
        <v>52.06</v>
      </c>
      <c r="L954" s="21">
        <v>2.0699999999999998</v>
      </c>
      <c r="M954" s="21">
        <v>0.42</v>
      </c>
      <c r="N954" s="21">
        <v>12.83</v>
      </c>
      <c r="O954" s="21">
        <v>0.95</v>
      </c>
      <c r="P954" s="21">
        <v>5.33</v>
      </c>
      <c r="Q954" s="21">
        <v>10.54</v>
      </c>
      <c r="R954" s="21">
        <v>0.28000000000000003</v>
      </c>
      <c r="S954" s="21">
        <v>14.2</v>
      </c>
      <c r="T954" s="21">
        <v>0.15</v>
      </c>
      <c r="U954" s="20"/>
      <c r="V954" s="20">
        <f>SUM(K954:T954)</f>
        <v>98.830000000000027</v>
      </c>
      <c r="W954" s="20"/>
      <c r="X954" s="20"/>
      <c r="Y954" s="20">
        <v>230</v>
      </c>
      <c r="Z954" s="20"/>
      <c r="AA954" s="20"/>
      <c r="AB954" s="20"/>
      <c r="AC954" s="20"/>
      <c r="AD954" s="20"/>
      <c r="AE954" s="20"/>
      <c r="AF954" s="20"/>
      <c r="AG954" s="20"/>
      <c r="AH954" s="20"/>
      <c r="AI954" s="20"/>
      <c r="AJ954" s="20"/>
      <c r="AK954" s="20"/>
      <c r="AL954" s="20"/>
      <c r="AM954" s="20"/>
      <c r="AN954" s="20"/>
      <c r="AO954" s="20"/>
      <c r="AP954" s="20"/>
      <c r="AQ954" s="20"/>
      <c r="AR954" s="20"/>
      <c r="AS954" s="20"/>
      <c r="AT954" s="20"/>
      <c r="AU954" s="20"/>
      <c r="AV954" s="20"/>
      <c r="AW954" s="20"/>
      <c r="AX954" s="20"/>
      <c r="AY954" s="20"/>
      <c r="AZ954" s="20"/>
      <c r="BA954" s="20"/>
      <c r="BB954" s="20"/>
      <c r="BC954" s="24"/>
      <c r="BD954" s="24"/>
      <c r="BE954" s="24"/>
      <c r="BF954" s="24"/>
      <c r="BG954" s="20"/>
      <c r="BH954" s="25"/>
      <c r="BI954" s="20"/>
    </row>
    <row r="955" spans="1:92" s="18" customFormat="1" x14ac:dyDescent="0.2">
      <c r="A955" s="18" t="s">
        <v>301</v>
      </c>
      <c r="B955" s="23" t="s">
        <v>103</v>
      </c>
      <c r="C955" s="18" t="s">
        <v>108</v>
      </c>
      <c r="D955" s="18" t="s">
        <v>108</v>
      </c>
      <c r="E955" s="18" t="s">
        <v>55</v>
      </c>
      <c r="F955" s="20">
        <v>30.861000000000001</v>
      </c>
      <c r="G955" s="20">
        <v>141.3142</v>
      </c>
      <c r="H955" s="18" t="s">
        <v>558</v>
      </c>
      <c r="I955" s="19"/>
      <c r="J955" s="21">
        <v>3.78</v>
      </c>
      <c r="K955" s="21">
        <v>52.49</v>
      </c>
      <c r="L955" s="21">
        <v>2.2999999999999998</v>
      </c>
      <c r="M955" s="21">
        <v>0.37</v>
      </c>
      <c r="N955" s="21">
        <v>13.23</v>
      </c>
      <c r="O955" s="21">
        <v>1.26</v>
      </c>
      <c r="P955" s="21">
        <v>4.5999999999999996</v>
      </c>
      <c r="Q955" s="21">
        <v>9.3800000000000008</v>
      </c>
      <c r="R955" s="21">
        <v>0.22</v>
      </c>
      <c r="S955" s="21">
        <v>14.89</v>
      </c>
      <c r="T955" s="21">
        <v>0.1</v>
      </c>
      <c r="U955" s="20"/>
      <c r="V955" s="20">
        <f>SUM(K955:T955)</f>
        <v>98.839999999999989</v>
      </c>
      <c r="W955" s="20"/>
      <c r="X955" s="20"/>
      <c r="Y955" s="20">
        <v>1047</v>
      </c>
      <c r="Z955" s="20"/>
      <c r="AA955" s="20"/>
      <c r="AB955" s="20"/>
      <c r="AC955" s="20"/>
      <c r="AD955" s="20"/>
      <c r="AE955" s="20"/>
      <c r="AF955" s="20"/>
      <c r="AG955" s="20"/>
      <c r="AH955" s="20"/>
      <c r="AI955" s="20"/>
      <c r="AJ955" s="20"/>
      <c r="AK955" s="20"/>
      <c r="AL955" s="20"/>
      <c r="AM955" s="20"/>
      <c r="AN955" s="20"/>
      <c r="AO955" s="20"/>
      <c r="AP955" s="20"/>
      <c r="AQ955" s="20"/>
      <c r="AR955" s="20"/>
      <c r="AS955" s="20"/>
      <c r="AT955" s="20"/>
      <c r="AU955" s="20"/>
      <c r="AV955" s="20"/>
      <c r="AW955" s="20"/>
      <c r="AX955" s="20"/>
      <c r="AY955" s="20"/>
      <c r="AZ955" s="20"/>
      <c r="BA955" s="20"/>
      <c r="BB955" s="20"/>
      <c r="BC955" s="24"/>
      <c r="BD955" s="24"/>
      <c r="BE955" s="24"/>
      <c r="BF955" s="24"/>
      <c r="BG955" s="20"/>
      <c r="BH955" s="25"/>
      <c r="BI955" s="20"/>
    </row>
    <row r="956" spans="1:92" s="18" customFormat="1" x14ac:dyDescent="0.2">
      <c r="A956" s="18" t="s">
        <v>301</v>
      </c>
      <c r="B956" s="23" t="s">
        <v>103</v>
      </c>
      <c r="C956" s="18" t="s">
        <v>674</v>
      </c>
      <c r="D956" s="18" t="s">
        <v>674</v>
      </c>
      <c r="E956" s="18" t="s">
        <v>55</v>
      </c>
      <c r="F956" s="20">
        <v>30.861000000000001</v>
      </c>
      <c r="G956" s="20">
        <v>141.3142</v>
      </c>
      <c r="H956" s="18" t="s">
        <v>558</v>
      </c>
      <c r="I956" s="19"/>
      <c r="J956" s="21">
        <v>13.715</v>
      </c>
      <c r="K956" s="21">
        <v>55.5</v>
      </c>
      <c r="L956" s="21">
        <v>2.75</v>
      </c>
      <c r="M956" s="21">
        <v>0.68</v>
      </c>
      <c r="N956" s="21">
        <v>10.69</v>
      </c>
      <c r="O956" s="21">
        <v>0.93</v>
      </c>
      <c r="P956" s="21">
        <v>4.13</v>
      </c>
      <c r="Q956" s="21">
        <v>8.4700000000000006</v>
      </c>
      <c r="R956" s="21">
        <v>0.2</v>
      </c>
      <c r="S956" s="21">
        <v>15.36</v>
      </c>
      <c r="T956" s="21">
        <v>0.15</v>
      </c>
      <c r="U956" s="20"/>
      <c r="V956" s="20">
        <f>SUM(K956:T956)</f>
        <v>98.860000000000014</v>
      </c>
      <c r="W956" s="20"/>
      <c r="X956" s="20"/>
      <c r="Y956" s="20">
        <v>1642</v>
      </c>
      <c r="Z956" s="20"/>
      <c r="AA956" s="20"/>
      <c r="AB956" s="20"/>
      <c r="AC956" s="20"/>
      <c r="AD956" s="20"/>
      <c r="AE956" s="20"/>
      <c r="AF956" s="20"/>
      <c r="AG956" s="20"/>
      <c r="AH956" s="20"/>
      <c r="AI956" s="20"/>
      <c r="AJ956" s="20"/>
      <c r="AK956" s="20"/>
      <c r="AL956" s="20"/>
      <c r="AM956" s="20"/>
      <c r="AN956" s="20"/>
      <c r="AO956" s="20"/>
      <c r="AP956" s="20"/>
      <c r="AQ956" s="20"/>
      <c r="AR956" s="20"/>
      <c r="AS956" s="20"/>
      <c r="AT956" s="20"/>
      <c r="AU956" s="20"/>
      <c r="AV956" s="20"/>
      <c r="AW956" s="20"/>
      <c r="AX956" s="20"/>
      <c r="AY956" s="20"/>
      <c r="AZ956" s="20"/>
      <c r="BA956" s="20"/>
      <c r="BB956" s="20"/>
      <c r="BC956" s="24"/>
      <c r="BD956" s="24"/>
      <c r="BE956" s="24"/>
      <c r="BF956" s="24"/>
      <c r="BG956" s="20"/>
      <c r="BH956" s="25"/>
      <c r="BI956" s="20"/>
    </row>
    <row r="957" spans="1:92" s="18" customFormat="1" x14ac:dyDescent="0.2">
      <c r="A957" s="26" t="s">
        <v>79</v>
      </c>
      <c r="B957" s="23" t="s">
        <v>82</v>
      </c>
      <c r="C957" s="26" t="s">
        <v>589</v>
      </c>
      <c r="D957" s="26" t="s">
        <v>83</v>
      </c>
      <c r="E957" s="26" t="s">
        <v>55</v>
      </c>
      <c r="F957" s="25">
        <v>28.4</v>
      </c>
      <c r="G957" s="25">
        <v>142.6</v>
      </c>
      <c r="H957" s="26" t="s">
        <v>104</v>
      </c>
      <c r="I957" s="23">
        <v>34.28</v>
      </c>
      <c r="J957" s="27">
        <v>3.348335745296672</v>
      </c>
      <c r="K957" s="27">
        <v>54.731241542266623</v>
      </c>
      <c r="L957" s="27">
        <v>2.8115755580039679</v>
      </c>
      <c r="M957" s="27">
        <v>0.2610002622125065</v>
      </c>
      <c r="N957" s="27">
        <v>11.838541058493076</v>
      </c>
      <c r="O957" s="27">
        <v>1.1274936969428084</v>
      </c>
      <c r="P957" s="27">
        <v>4.4297059247252202</v>
      </c>
      <c r="Q957" s="27">
        <v>9.3123969763519927</v>
      </c>
      <c r="R957" s="27">
        <v>0.24486748404964481</v>
      </c>
      <c r="S957" s="27">
        <v>15.104967537956924</v>
      </c>
      <c r="T957" s="27">
        <v>0.13814536829164592</v>
      </c>
      <c r="U957" s="24"/>
      <c r="V957" s="24">
        <v>98.860559090909092</v>
      </c>
      <c r="W957" s="24"/>
      <c r="X957" s="24"/>
      <c r="Y957" s="24"/>
      <c r="Z957" s="24"/>
      <c r="AA957" s="24">
        <v>7.5533333333333337</v>
      </c>
      <c r="AB957" s="24">
        <v>50.680000000000007</v>
      </c>
      <c r="AC957" s="24">
        <v>4.1366666666666667</v>
      </c>
      <c r="AD957" s="24">
        <v>225</v>
      </c>
      <c r="AE957" s="24">
        <v>23.805</v>
      </c>
      <c r="AF957" s="24">
        <v>37.263333333333328</v>
      </c>
      <c r="AG957" s="24">
        <v>0.41766666666666669</v>
      </c>
      <c r="AH957" s="24">
        <v>0.28600000000000003</v>
      </c>
      <c r="AI957" s="24">
        <v>51.386666666666663</v>
      </c>
      <c r="AJ957" s="24">
        <v>2.0109999999999997</v>
      </c>
      <c r="AK957" s="24">
        <v>6.753333333333333</v>
      </c>
      <c r="AL957" s="24">
        <v>1.1383333333333334</v>
      </c>
      <c r="AM957" s="24">
        <v>6.44</v>
      </c>
      <c r="AN957" s="24">
        <v>2.3766666666666669</v>
      </c>
      <c r="AO957" s="24">
        <v>1.1589999999999998</v>
      </c>
      <c r="AP957" s="24">
        <v>3.4433333333333329</v>
      </c>
      <c r="AQ957" s="24">
        <v>0.6213333333333334</v>
      </c>
      <c r="AR957" s="24">
        <v>4.2600000000000007</v>
      </c>
      <c r="AS957" s="24">
        <v>0.8763333333333333</v>
      </c>
      <c r="AT957" s="24">
        <v>2.78</v>
      </c>
      <c r="AU957" s="24">
        <v>0.38800000000000007</v>
      </c>
      <c r="AV957" s="24">
        <v>2.7466666666666666</v>
      </c>
      <c r="AW957" s="24">
        <v>0.40533333333333332</v>
      </c>
      <c r="AX957" s="24">
        <v>1.2266666666666666</v>
      </c>
      <c r="AY957" s="24">
        <v>0.13066666666666668</v>
      </c>
      <c r="AZ957" s="24">
        <v>1.7866666666666664</v>
      </c>
      <c r="BA957" s="24">
        <v>0.1535</v>
      </c>
      <c r="BB957" s="24">
        <v>0.14000000000000001</v>
      </c>
      <c r="BC957" s="24">
        <f>AI957/BA957</f>
        <v>334.76655808903365</v>
      </c>
      <c r="BD957" s="24">
        <f>AC957/BA957</f>
        <v>26.948968512486427</v>
      </c>
      <c r="BE957" s="24">
        <f>BA957/AG957</f>
        <v>0.36751795690343175</v>
      </c>
      <c r="BF957" s="24">
        <f>AH957/AI957</f>
        <v>5.565646081992736E-3</v>
      </c>
      <c r="BG957" s="25"/>
      <c r="BH957" s="25">
        <f>AJ957/AV957</f>
        <v>0.7321601941747572</v>
      </c>
      <c r="BI957" s="20">
        <f>AJ957/AN957</f>
        <v>0.84614305750350605</v>
      </c>
      <c r="BJ957" s="26"/>
      <c r="BK957" s="26"/>
      <c r="BL957" s="26"/>
      <c r="BM957" s="26"/>
      <c r="BN957" s="26"/>
      <c r="BO957" s="26"/>
      <c r="BP957" s="26"/>
      <c r="BQ957" s="26"/>
      <c r="BR957" s="26"/>
      <c r="BS957" s="26"/>
      <c r="BT957" s="26"/>
      <c r="BU957" s="26"/>
      <c r="BV957" s="26"/>
      <c r="BW957" s="26"/>
      <c r="BX957" s="26"/>
      <c r="BY957" s="26"/>
      <c r="BZ957" s="26"/>
      <c r="CA957" s="26"/>
      <c r="CB957" s="26"/>
      <c r="CC957" s="26"/>
      <c r="CD957" s="26"/>
      <c r="CE957" s="26"/>
      <c r="CF957" s="26"/>
      <c r="CG957" s="26"/>
      <c r="CH957" s="26"/>
      <c r="CI957" s="26"/>
      <c r="CJ957" s="26"/>
      <c r="CK957" s="26"/>
      <c r="CL957" s="26"/>
      <c r="CM957" s="26"/>
      <c r="CN957" s="26"/>
    </row>
    <row r="958" spans="1:92" s="18" customFormat="1" x14ac:dyDescent="0.2">
      <c r="A958" s="18" t="s">
        <v>52</v>
      </c>
      <c r="B958" s="23" t="s">
        <v>53</v>
      </c>
      <c r="C958" s="26" t="s">
        <v>264</v>
      </c>
      <c r="D958" s="18" t="s">
        <v>460</v>
      </c>
      <c r="E958" s="18" t="s">
        <v>55</v>
      </c>
      <c r="F958" s="20">
        <v>32.398000000000003</v>
      </c>
      <c r="G958" s="20">
        <v>140.3655</v>
      </c>
      <c r="H958" s="26" t="s">
        <v>104</v>
      </c>
      <c r="I958" s="23">
        <v>52.48</v>
      </c>
      <c r="J958" s="27">
        <v>0.74763249662786047</v>
      </c>
      <c r="K958" s="21">
        <v>53.56</v>
      </c>
      <c r="L958" s="21">
        <v>2.5499999999999998</v>
      </c>
      <c r="M958" s="21">
        <v>0.28339999999999999</v>
      </c>
      <c r="N958" s="21">
        <v>13.78</v>
      </c>
      <c r="O958" s="21">
        <v>1.2394000000000001</v>
      </c>
      <c r="P958" s="21">
        <v>4.1399999999999997</v>
      </c>
      <c r="Q958" s="21">
        <v>9.18</v>
      </c>
      <c r="R958" s="21">
        <v>0.20469999999999999</v>
      </c>
      <c r="S958" s="21">
        <v>13.86</v>
      </c>
      <c r="T958" s="21">
        <v>6.3600000000000004E-2</v>
      </c>
      <c r="U958" s="20"/>
      <c r="V958" s="20">
        <f t="shared" ref="V958:V966" si="44">SUM(K958:T958)</f>
        <v>98.861099999999993</v>
      </c>
      <c r="W958" s="20"/>
      <c r="X958" s="20"/>
      <c r="Y958" s="20"/>
      <c r="Z958" s="20"/>
      <c r="AA958" s="20"/>
      <c r="AB958" s="20"/>
      <c r="AC958" s="20"/>
      <c r="AD958" s="20"/>
      <c r="AE958" s="20"/>
      <c r="AF958" s="20"/>
      <c r="AG958" s="20"/>
      <c r="AH958" s="20"/>
      <c r="AI958" s="20"/>
      <c r="AJ958" s="20"/>
      <c r="AK958" s="20"/>
      <c r="AL958" s="20"/>
      <c r="AM958" s="20"/>
      <c r="AN958" s="20"/>
      <c r="AO958" s="20"/>
      <c r="AP958" s="20"/>
      <c r="AQ958" s="20"/>
      <c r="AR958" s="20"/>
      <c r="AS958" s="20"/>
      <c r="AT958" s="20"/>
      <c r="AU958" s="20"/>
      <c r="AV958" s="20"/>
      <c r="AW958" s="20"/>
      <c r="AX958" s="20"/>
      <c r="AY958" s="20"/>
      <c r="AZ958" s="20"/>
      <c r="BA958" s="20"/>
      <c r="BB958" s="20"/>
      <c r="BC958" s="24"/>
      <c r="BD958" s="24"/>
      <c r="BE958" s="24"/>
      <c r="BF958" s="24"/>
      <c r="BG958" s="20"/>
      <c r="BH958" s="25"/>
      <c r="BI958" s="20"/>
    </row>
    <row r="959" spans="1:92" s="18" customFormat="1" x14ac:dyDescent="0.2">
      <c r="A959" s="18" t="s">
        <v>52</v>
      </c>
      <c r="B959" s="23" t="s">
        <v>53</v>
      </c>
      <c r="C959" s="26" t="s">
        <v>253</v>
      </c>
      <c r="D959" s="18" t="s">
        <v>317</v>
      </c>
      <c r="E959" s="18" t="s">
        <v>55</v>
      </c>
      <c r="F959" s="20">
        <v>32.398000000000003</v>
      </c>
      <c r="G959" s="20">
        <v>140.3655</v>
      </c>
      <c r="H959" s="26" t="s">
        <v>104</v>
      </c>
      <c r="I959" s="23">
        <v>4.55</v>
      </c>
      <c r="J959" s="27">
        <v>8.7999999999999995E-2</v>
      </c>
      <c r="K959" s="21">
        <v>52.78</v>
      </c>
      <c r="L959" s="21">
        <v>1.95</v>
      </c>
      <c r="M959" s="21">
        <v>0.154</v>
      </c>
      <c r="N959" s="21">
        <v>14</v>
      </c>
      <c r="O959" s="21">
        <v>0.86719999999999997</v>
      </c>
      <c r="P959" s="21">
        <v>7.89</v>
      </c>
      <c r="Q959" s="21">
        <v>8.9499999999999993</v>
      </c>
      <c r="R959" s="21">
        <v>0.20680000000000001</v>
      </c>
      <c r="S959" s="21">
        <v>12.03</v>
      </c>
      <c r="T959" s="21">
        <v>3.4799999999999998E-2</v>
      </c>
      <c r="U959" s="20"/>
      <c r="V959" s="20">
        <f t="shared" si="44"/>
        <v>98.862800000000021</v>
      </c>
      <c r="W959" s="20"/>
      <c r="X959" s="20"/>
      <c r="Y959" s="20"/>
      <c r="Z959" s="20"/>
      <c r="AA959" s="20">
        <v>4.3099999999999996</v>
      </c>
      <c r="AB959" s="20">
        <v>50.65</v>
      </c>
      <c r="AC959" s="20">
        <v>5.18</v>
      </c>
      <c r="AD959" s="20">
        <v>135.74</v>
      </c>
      <c r="AE959" s="20">
        <v>27.76</v>
      </c>
      <c r="AF959" s="20">
        <v>49.76</v>
      </c>
      <c r="AG959" s="20">
        <v>0.44900000000000001</v>
      </c>
      <c r="AH959" s="20">
        <v>0.51200000000000001</v>
      </c>
      <c r="AI959" s="20">
        <v>113.32</v>
      </c>
      <c r="AJ959" s="20">
        <v>2.4700000000000002</v>
      </c>
      <c r="AK959" s="20">
        <v>7.28</v>
      </c>
      <c r="AL959" s="20">
        <v>1.407</v>
      </c>
      <c r="AM959" s="20">
        <v>7.55</v>
      </c>
      <c r="AN959" s="20">
        <v>3.45</v>
      </c>
      <c r="AO959" s="20">
        <v>0.92700000000000005</v>
      </c>
      <c r="AP959" s="20">
        <v>3.71</v>
      </c>
      <c r="AQ959" s="20">
        <v>0.61899999999999999</v>
      </c>
      <c r="AR959" s="20">
        <v>4.55</v>
      </c>
      <c r="AS959" s="20">
        <v>1.0229999999999999</v>
      </c>
      <c r="AT959" s="20">
        <v>2.96</v>
      </c>
      <c r="AU959" s="20">
        <v>0.39800000000000002</v>
      </c>
      <c r="AV959" s="20">
        <v>2.67</v>
      </c>
      <c r="AW959" s="20">
        <v>0.38300000000000001</v>
      </c>
      <c r="AX959" s="20">
        <v>1.49</v>
      </c>
      <c r="AY959" s="20">
        <v>0.108</v>
      </c>
      <c r="AZ959" s="20">
        <v>2.89</v>
      </c>
      <c r="BA959" s="20">
        <v>0.13900000000000001</v>
      </c>
      <c r="BB959" s="20">
        <v>0.11700000000000001</v>
      </c>
      <c r="BC959" s="24">
        <f>AI959/BA959</f>
        <v>815.25179856115096</v>
      </c>
      <c r="BD959" s="24">
        <f>AC959/BA959</f>
        <v>37.266187050359704</v>
      </c>
      <c r="BE959" s="24">
        <f>BA959/AG959</f>
        <v>0.30957683741648107</v>
      </c>
      <c r="BF959" s="24">
        <f>AH959/AI959</f>
        <v>4.518178609248147E-3</v>
      </c>
      <c r="BG959" s="20"/>
      <c r="BH959" s="25">
        <f>AJ959/AV959</f>
        <v>0.92509363295880165</v>
      </c>
      <c r="BI959" s="20">
        <f>AJ959/AN959</f>
        <v>0.71594202898550729</v>
      </c>
    </row>
    <row r="960" spans="1:92" s="18" customFormat="1" x14ac:dyDescent="0.2">
      <c r="A960" s="18" t="s">
        <v>52</v>
      </c>
      <c r="B960" s="23" t="s">
        <v>53</v>
      </c>
      <c r="C960" s="26" t="s">
        <v>264</v>
      </c>
      <c r="D960" s="18" t="s">
        <v>463</v>
      </c>
      <c r="E960" s="18" t="s">
        <v>55</v>
      </c>
      <c r="F960" s="20">
        <v>32.398000000000003</v>
      </c>
      <c r="G960" s="20">
        <v>140.3655</v>
      </c>
      <c r="H960" s="26" t="s">
        <v>104</v>
      </c>
      <c r="I960" s="23">
        <v>52.48</v>
      </c>
      <c r="J960" s="27">
        <v>0.74763249662786047</v>
      </c>
      <c r="K960" s="21">
        <v>54.8</v>
      </c>
      <c r="L960" s="21">
        <v>2.75</v>
      </c>
      <c r="M960" s="21">
        <v>0.29970000000000002</v>
      </c>
      <c r="N960" s="21">
        <v>12.44</v>
      </c>
      <c r="O960" s="21">
        <v>1.1244000000000001</v>
      </c>
      <c r="P960" s="21">
        <v>3.9</v>
      </c>
      <c r="Q960" s="21">
        <v>8.6199999999999992</v>
      </c>
      <c r="R960" s="21">
        <v>0.19739999999999999</v>
      </c>
      <c r="S960" s="21">
        <v>14.67</v>
      </c>
      <c r="T960" s="21">
        <v>6.4299999999999996E-2</v>
      </c>
      <c r="U960" s="20"/>
      <c r="V960" s="20">
        <f t="shared" si="44"/>
        <v>98.865800000000007</v>
      </c>
      <c r="W960" s="20"/>
      <c r="X960" s="20"/>
      <c r="Y960" s="20"/>
      <c r="Z960" s="20"/>
      <c r="AA960" s="20"/>
      <c r="AB960" s="20"/>
      <c r="AC960" s="20"/>
      <c r="AD960" s="20"/>
      <c r="AE960" s="20"/>
      <c r="AF960" s="20"/>
      <c r="AG960" s="20"/>
      <c r="AH960" s="20"/>
      <c r="AI960" s="20"/>
      <c r="AJ960" s="20"/>
      <c r="AK960" s="20"/>
      <c r="AL960" s="20"/>
      <c r="AM960" s="20"/>
      <c r="AN960" s="20"/>
      <c r="AO960" s="20"/>
      <c r="AP960" s="20"/>
      <c r="AQ960" s="20"/>
      <c r="AR960" s="20"/>
      <c r="AS960" s="20"/>
      <c r="AT960" s="20"/>
      <c r="AU960" s="20"/>
      <c r="AV960" s="20"/>
      <c r="AW960" s="20"/>
      <c r="AX960" s="20"/>
      <c r="AY960" s="20"/>
      <c r="AZ960" s="20"/>
      <c r="BA960" s="20"/>
      <c r="BB960" s="20"/>
      <c r="BC960" s="24"/>
      <c r="BD960" s="24"/>
      <c r="BE960" s="24"/>
      <c r="BF960" s="24"/>
      <c r="BG960" s="20"/>
      <c r="BH960" s="25"/>
      <c r="BI960" s="20"/>
    </row>
    <row r="961" spans="1:92" s="18" customFormat="1" x14ac:dyDescent="0.2">
      <c r="A961" s="18" t="s">
        <v>110</v>
      </c>
      <c r="B961" s="23" t="s">
        <v>103</v>
      </c>
      <c r="C961" s="18" t="s">
        <v>108</v>
      </c>
      <c r="D961" s="18" t="s">
        <v>108</v>
      </c>
      <c r="E961" s="26" t="s">
        <v>55</v>
      </c>
      <c r="F961" s="20">
        <v>30.861000000000001</v>
      </c>
      <c r="G961" s="20">
        <v>141.3142</v>
      </c>
      <c r="H961" s="18" t="s">
        <v>104</v>
      </c>
      <c r="I961" s="19"/>
      <c r="J961" s="27">
        <v>3.7800604229607244</v>
      </c>
      <c r="K961" s="21">
        <v>52.49</v>
      </c>
      <c r="L961" s="21">
        <v>2.2999999999999998</v>
      </c>
      <c r="M961" s="21">
        <v>0.4</v>
      </c>
      <c r="N961" s="21">
        <v>13.23</v>
      </c>
      <c r="O961" s="21">
        <v>1.26</v>
      </c>
      <c r="P961" s="21">
        <v>4.5999999999999996</v>
      </c>
      <c r="Q961" s="21">
        <v>9.3800000000000008</v>
      </c>
      <c r="R961" s="21">
        <v>0.22</v>
      </c>
      <c r="S961" s="21">
        <v>14.89</v>
      </c>
      <c r="T961" s="21">
        <v>0.1</v>
      </c>
      <c r="U961" s="22"/>
      <c r="V961" s="22">
        <f t="shared" si="44"/>
        <v>98.86999999999999</v>
      </c>
      <c r="W961" s="22"/>
      <c r="X961" s="22"/>
      <c r="Y961" s="22"/>
      <c r="Z961" s="22">
        <v>24</v>
      </c>
      <c r="AA961" s="22">
        <v>7</v>
      </c>
      <c r="AB961" s="22"/>
      <c r="AC961" s="22">
        <v>5.01</v>
      </c>
      <c r="AD961" s="22">
        <v>175.5</v>
      </c>
      <c r="AE961" s="22">
        <v>22.6</v>
      </c>
      <c r="AF961" s="22">
        <v>32.799999999999997</v>
      </c>
      <c r="AG961" s="22">
        <v>0.27</v>
      </c>
      <c r="AH961" s="22">
        <v>0.51</v>
      </c>
      <c r="AI961" s="22">
        <v>56.4</v>
      </c>
      <c r="AJ961" s="22">
        <v>1.66</v>
      </c>
      <c r="AK961" s="22">
        <v>5.16</v>
      </c>
      <c r="AL961" s="22">
        <v>0.91</v>
      </c>
      <c r="AM961" s="22">
        <v>5.56</v>
      </c>
      <c r="AN961" s="22">
        <v>2.14</v>
      </c>
      <c r="AO961" s="22">
        <v>0.86</v>
      </c>
      <c r="AP961" s="22">
        <v>2.98</v>
      </c>
      <c r="AQ961" s="22">
        <v>0.55000000000000004</v>
      </c>
      <c r="AR961" s="22">
        <v>4.0999999999999996</v>
      </c>
      <c r="AS961" s="22">
        <v>0.91</v>
      </c>
      <c r="AT961" s="22">
        <v>2.63</v>
      </c>
      <c r="AU961" s="22">
        <v>0.39</v>
      </c>
      <c r="AV961" s="22">
        <v>2.64</v>
      </c>
      <c r="AW961" s="22">
        <v>0.42</v>
      </c>
      <c r="AX961" s="22">
        <v>1.2</v>
      </c>
      <c r="AY961" s="22">
        <v>2.3E-2</v>
      </c>
      <c r="AZ961" s="22">
        <v>2.52</v>
      </c>
      <c r="BA961" s="22">
        <v>0.11</v>
      </c>
      <c r="BB961" s="22">
        <v>0.11</v>
      </c>
      <c r="BC961" s="24">
        <f>AI961/BA961</f>
        <v>512.72727272727275</v>
      </c>
      <c r="BD961" s="24">
        <f>AC961/BA961</f>
        <v>45.545454545454547</v>
      </c>
      <c r="BE961" s="24">
        <f>BA961/AG961</f>
        <v>0.40740740740740738</v>
      </c>
      <c r="BF961" s="24">
        <f>AH961/AI961</f>
        <v>9.0425531914893626E-3</v>
      </c>
      <c r="BG961" s="20">
        <v>7.6</v>
      </c>
      <c r="BH961" s="25">
        <f>AJ961/AV961</f>
        <v>0.62878787878787867</v>
      </c>
      <c r="BI961" s="20">
        <f>AJ961/AN961</f>
        <v>0.77570093457943912</v>
      </c>
    </row>
    <row r="962" spans="1:92" s="28" customFormat="1" x14ac:dyDescent="0.2">
      <c r="A962" s="18" t="s">
        <v>102</v>
      </c>
      <c r="B962" s="23" t="s">
        <v>103</v>
      </c>
      <c r="C962" s="18" t="s">
        <v>108</v>
      </c>
      <c r="D962" s="18" t="s">
        <v>108</v>
      </c>
      <c r="E962" s="26" t="s">
        <v>55</v>
      </c>
      <c r="F962" s="20">
        <v>30.861000000000001</v>
      </c>
      <c r="G962" s="20">
        <v>141.3142</v>
      </c>
      <c r="H962" s="26" t="s">
        <v>104</v>
      </c>
      <c r="I962" s="19"/>
      <c r="J962" s="21">
        <v>3.78</v>
      </c>
      <c r="K962" s="21">
        <v>52.49</v>
      </c>
      <c r="L962" s="21">
        <v>2.2999999999999998</v>
      </c>
      <c r="M962" s="21">
        <v>0.4</v>
      </c>
      <c r="N962" s="21">
        <v>13.23</v>
      </c>
      <c r="O962" s="21">
        <v>1.26</v>
      </c>
      <c r="P962" s="21">
        <v>4.5999999999999996</v>
      </c>
      <c r="Q962" s="21">
        <v>9.3800000000000008</v>
      </c>
      <c r="R962" s="21">
        <v>0.22</v>
      </c>
      <c r="S962" s="21">
        <v>14.89</v>
      </c>
      <c r="T962" s="21">
        <v>0.1</v>
      </c>
      <c r="U962" s="22"/>
      <c r="V962" s="22">
        <f t="shared" si="44"/>
        <v>98.86999999999999</v>
      </c>
      <c r="W962" s="22">
        <v>1.9</v>
      </c>
      <c r="X962" s="22">
        <v>157</v>
      </c>
      <c r="Y962" s="22">
        <v>1047</v>
      </c>
      <c r="Z962" s="22">
        <v>24</v>
      </c>
      <c r="AA962" s="22">
        <v>7</v>
      </c>
      <c r="AB962" s="22"/>
      <c r="AC962" s="22"/>
      <c r="AD962" s="22"/>
      <c r="AE962" s="22"/>
      <c r="AF962" s="22"/>
      <c r="AG962" s="22"/>
      <c r="AH962" s="22"/>
      <c r="AI962" s="22"/>
      <c r="AJ962" s="22"/>
      <c r="AK962" s="22"/>
      <c r="AL962" s="22"/>
      <c r="AM962" s="22"/>
      <c r="AN962" s="22"/>
      <c r="AO962" s="22"/>
      <c r="AP962" s="22"/>
      <c r="AQ962" s="22"/>
      <c r="AR962" s="22"/>
      <c r="AS962" s="22"/>
      <c r="AT962" s="22"/>
      <c r="AU962" s="22"/>
      <c r="AV962" s="22"/>
      <c r="AW962" s="22"/>
      <c r="AX962" s="22"/>
      <c r="AY962" s="22"/>
      <c r="AZ962" s="22"/>
      <c r="BA962" s="22"/>
      <c r="BB962" s="22"/>
      <c r="BC962" s="24"/>
      <c r="BD962" s="24"/>
      <c r="BE962" s="24"/>
      <c r="BF962" s="24"/>
      <c r="BG962" s="20">
        <v>7.6</v>
      </c>
      <c r="BH962" s="25"/>
      <c r="BI962" s="20"/>
      <c r="BJ962" s="18"/>
      <c r="BK962" s="18"/>
      <c r="BL962" s="18"/>
      <c r="BM962" s="18"/>
      <c r="BN962" s="18"/>
      <c r="BO962" s="18"/>
      <c r="BP962" s="18"/>
      <c r="BQ962" s="18"/>
      <c r="BR962" s="18"/>
      <c r="BS962" s="18"/>
      <c r="BT962" s="18"/>
      <c r="BU962" s="18"/>
      <c r="BV962" s="18"/>
      <c r="BW962" s="18"/>
      <c r="BX962" s="18"/>
      <c r="BY962" s="18"/>
      <c r="BZ962" s="18"/>
      <c r="CA962" s="18"/>
      <c r="CB962" s="18"/>
      <c r="CC962" s="18"/>
      <c r="CD962" s="18"/>
      <c r="CE962" s="18"/>
      <c r="CF962" s="18"/>
      <c r="CG962" s="18"/>
      <c r="CH962" s="18"/>
      <c r="CI962" s="18"/>
      <c r="CJ962" s="18"/>
      <c r="CK962" s="18"/>
      <c r="CL962" s="18"/>
      <c r="CM962" s="18"/>
      <c r="CN962" s="18"/>
    </row>
    <row r="963" spans="1:92" s="18" customFormat="1" x14ac:dyDescent="0.2">
      <c r="A963" s="18" t="s">
        <v>118</v>
      </c>
      <c r="B963" s="23" t="s">
        <v>103</v>
      </c>
      <c r="C963" s="18" t="s">
        <v>108</v>
      </c>
      <c r="D963" s="18" t="s">
        <v>633</v>
      </c>
      <c r="E963" s="18" t="s">
        <v>55</v>
      </c>
      <c r="F963" s="20">
        <v>30.861000000000001</v>
      </c>
      <c r="G963" s="20">
        <v>141.3142</v>
      </c>
      <c r="H963" s="18" t="s">
        <v>558</v>
      </c>
      <c r="I963" s="19"/>
      <c r="J963" s="21">
        <v>3.8449999999999998</v>
      </c>
      <c r="K963" s="21">
        <v>52.49</v>
      </c>
      <c r="L963" s="21">
        <v>2.2999999999999998</v>
      </c>
      <c r="M963" s="21">
        <v>0.4</v>
      </c>
      <c r="N963" s="21">
        <v>13.23</v>
      </c>
      <c r="O963" s="21">
        <v>1.26</v>
      </c>
      <c r="P963" s="21">
        <v>4.5999999999999996</v>
      </c>
      <c r="Q963" s="21">
        <v>9.3800000000000008</v>
      </c>
      <c r="R963" s="21">
        <v>0.22</v>
      </c>
      <c r="S963" s="21">
        <v>14.89</v>
      </c>
      <c r="T963" s="21">
        <v>0.1</v>
      </c>
      <c r="U963" s="20"/>
      <c r="V963" s="20">
        <f t="shared" si="44"/>
        <v>98.86999999999999</v>
      </c>
      <c r="W963" s="20"/>
      <c r="X963" s="20"/>
      <c r="Y963" s="20"/>
      <c r="Z963" s="20">
        <v>24</v>
      </c>
      <c r="AA963" s="20">
        <v>7</v>
      </c>
      <c r="AB963" s="20"/>
      <c r="AC963" s="20">
        <v>5.01</v>
      </c>
      <c r="AD963" s="20">
        <v>175.5</v>
      </c>
      <c r="AE963" s="20">
        <v>22.6</v>
      </c>
      <c r="AF963" s="20">
        <v>32.799999999999997</v>
      </c>
      <c r="AG963" s="20">
        <v>0.27</v>
      </c>
      <c r="AH963" s="20">
        <v>0.51</v>
      </c>
      <c r="AI963" s="20">
        <v>56.4</v>
      </c>
      <c r="AJ963" s="20">
        <v>1.66</v>
      </c>
      <c r="AK963" s="20">
        <v>5.16</v>
      </c>
      <c r="AL963" s="20">
        <v>0.91</v>
      </c>
      <c r="AM963" s="20">
        <v>5.56</v>
      </c>
      <c r="AN963" s="20">
        <v>2.14</v>
      </c>
      <c r="AO963" s="20">
        <v>0.86</v>
      </c>
      <c r="AP963" s="20">
        <v>2.98</v>
      </c>
      <c r="AQ963" s="20">
        <v>0.55000000000000004</v>
      </c>
      <c r="AR963" s="20">
        <v>4.0999999999999996</v>
      </c>
      <c r="AS963" s="20">
        <v>0.91</v>
      </c>
      <c r="AT963" s="20">
        <v>2.63</v>
      </c>
      <c r="AU963" s="20">
        <v>0.39</v>
      </c>
      <c r="AV963" s="20">
        <v>2.64</v>
      </c>
      <c r="AW963" s="20">
        <v>0.42</v>
      </c>
      <c r="AX963" s="20">
        <v>1.2</v>
      </c>
      <c r="AY963" s="20">
        <v>2.3E-2</v>
      </c>
      <c r="AZ963" s="20">
        <v>2.52</v>
      </c>
      <c r="BA963" s="20">
        <v>0.11</v>
      </c>
      <c r="BB963" s="20">
        <v>0.11</v>
      </c>
      <c r="BC963" s="24">
        <f>AI963/BA963</f>
        <v>512.72727272727275</v>
      </c>
      <c r="BD963" s="24">
        <f>AC963/BA963</f>
        <v>45.545454545454547</v>
      </c>
      <c r="BE963" s="24">
        <f>BA963/AG963</f>
        <v>0.40740740740740738</v>
      </c>
      <c r="BF963" s="24">
        <f>AH963/AI963</f>
        <v>9.0425531914893626E-3</v>
      </c>
      <c r="BG963" s="20"/>
      <c r="BH963" s="25">
        <f>AJ963/AV963</f>
        <v>0.62878787878787867</v>
      </c>
      <c r="BI963" s="20">
        <f>AJ963/AN963</f>
        <v>0.77570093457943912</v>
      </c>
    </row>
    <row r="964" spans="1:92" s="18" customFormat="1" x14ac:dyDescent="0.2">
      <c r="A964" s="18" t="s">
        <v>567</v>
      </c>
      <c r="B964" s="23" t="s">
        <v>103</v>
      </c>
      <c r="C964" s="18" t="s">
        <v>108</v>
      </c>
      <c r="D964" s="18" t="s">
        <v>704</v>
      </c>
      <c r="E964" s="18" t="s">
        <v>55</v>
      </c>
      <c r="F964" s="20">
        <v>30.861000000000001</v>
      </c>
      <c r="G964" s="20">
        <v>141.3142</v>
      </c>
      <c r="H964" s="18" t="s">
        <v>558</v>
      </c>
      <c r="I964" s="19"/>
      <c r="J964" s="21">
        <v>3.78</v>
      </c>
      <c r="K964" s="21">
        <v>52.49</v>
      </c>
      <c r="L964" s="21">
        <v>2.2999999999999998</v>
      </c>
      <c r="M964" s="21">
        <v>0.4</v>
      </c>
      <c r="N964" s="21">
        <v>13.23</v>
      </c>
      <c r="O964" s="21">
        <v>1.26</v>
      </c>
      <c r="P964" s="21">
        <v>4.5999999999999996</v>
      </c>
      <c r="Q964" s="21">
        <v>9.3800000000000008</v>
      </c>
      <c r="R964" s="21">
        <v>0.22</v>
      </c>
      <c r="S964" s="21">
        <v>14.89</v>
      </c>
      <c r="T964" s="21">
        <v>0.1</v>
      </c>
      <c r="U964" s="20"/>
      <c r="V964" s="20">
        <f t="shared" si="44"/>
        <v>98.86999999999999</v>
      </c>
      <c r="W964" s="20">
        <v>1.9</v>
      </c>
      <c r="X964" s="20">
        <v>157</v>
      </c>
      <c r="Y964" s="20">
        <v>1047</v>
      </c>
      <c r="Z964" s="20">
        <v>24</v>
      </c>
      <c r="AA964" s="20">
        <v>7</v>
      </c>
      <c r="AB964" s="20"/>
      <c r="AC964" s="20"/>
      <c r="AD964" s="20"/>
      <c r="AE964" s="20"/>
      <c r="AF964" s="20"/>
      <c r="AG964" s="20"/>
      <c r="AH964" s="20"/>
      <c r="AI964" s="20"/>
      <c r="AJ964" s="20"/>
      <c r="AK964" s="20"/>
      <c r="AL964" s="20"/>
      <c r="AM964" s="20"/>
      <c r="AN964" s="20"/>
      <c r="AO964" s="20"/>
      <c r="AP964" s="20"/>
      <c r="AQ964" s="20"/>
      <c r="AR964" s="20"/>
      <c r="AS964" s="20"/>
      <c r="AT964" s="20"/>
      <c r="AU964" s="20"/>
      <c r="AV964" s="20"/>
      <c r="AW964" s="20"/>
      <c r="AX964" s="20"/>
      <c r="AY964" s="20"/>
      <c r="AZ964" s="20"/>
      <c r="BA964" s="20"/>
      <c r="BB964" s="20"/>
      <c r="BC964" s="24"/>
      <c r="BD964" s="24"/>
      <c r="BE964" s="24"/>
      <c r="BF964" s="24"/>
      <c r="BG964" s="20">
        <v>7.6</v>
      </c>
      <c r="BH964" s="25"/>
      <c r="BI964" s="20"/>
    </row>
    <row r="965" spans="1:92" s="18" customFormat="1" x14ac:dyDescent="0.2">
      <c r="A965" s="18" t="s">
        <v>102</v>
      </c>
      <c r="B965" s="23" t="s">
        <v>103</v>
      </c>
      <c r="C965" s="18" t="s">
        <v>108</v>
      </c>
      <c r="D965" s="18" t="s">
        <v>108</v>
      </c>
      <c r="E965" s="18" t="s">
        <v>55</v>
      </c>
      <c r="F965" s="20">
        <v>30.861000000000001</v>
      </c>
      <c r="G965" s="20">
        <v>141.3142</v>
      </c>
      <c r="H965" s="18" t="s">
        <v>558</v>
      </c>
      <c r="I965" s="19"/>
      <c r="J965" s="21">
        <v>3.78</v>
      </c>
      <c r="K965" s="21">
        <v>52.49</v>
      </c>
      <c r="L965" s="21">
        <v>2.2999999999999998</v>
      </c>
      <c r="M965" s="21">
        <v>0.4</v>
      </c>
      <c r="N965" s="21">
        <v>13.23</v>
      </c>
      <c r="O965" s="21">
        <v>1.26</v>
      </c>
      <c r="P965" s="21">
        <v>4.5999999999999996</v>
      </c>
      <c r="Q965" s="21">
        <v>9.3800000000000008</v>
      </c>
      <c r="R965" s="21">
        <v>0.22</v>
      </c>
      <c r="S965" s="21">
        <v>14.89</v>
      </c>
      <c r="T965" s="21">
        <v>0.1</v>
      </c>
      <c r="U965" s="20"/>
      <c r="V965" s="20">
        <f t="shared" si="44"/>
        <v>98.86999999999999</v>
      </c>
      <c r="W965" s="20">
        <v>1.3</v>
      </c>
      <c r="X965" s="20">
        <v>157</v>
      </c>
      <c r="Y965" s="20">
        <v>1047</v>
      </c>
      <c r="Z965" s="20">
        <v>24</v>
      </c>
      <c r="AA965" s="20">
        <v>7</v>
      </c>
      <c r="AB965" s="20"/>
      <c r="AC965" s="20"/>
      <c r="AD965" s="20"/>
      <c r="AE965" s="20"/>
      <c r="AF965" s="20"/>
      <c r="AG965" s="20"/>
      <c r="AH965" s="20"/>
      <c r="AI965" s="20"/>
      <c r="AJ965" s="20"/>
      <c r="AK965" s="20"/>
      <c r="AL965" s="20"/>
      <c r="AM965" s="20"/>
      <c r="AN965" s="20"/>
      <c r="AO965" s="20"/>
      <c r="AP965" s="20"/>
      <c r="AQ965" s="20"/>
      <c r="AR965" s="20"/>
      <c r="AS965" s="20"/>
      <c r="AT965" s="20"/>
      <c r="AU965" s="20"/>
      <c r="AV965" s="20"/>
      <c r="AW965" s="20"/>
      <c r="AX965" s="20"/>
      <c r="AY965" s="20"/>
      <c r="AZ965" s="20"/>
      <c r="BA965" s="20"/>
      <c r="BB965" s="20"/>
      <c r="BC965" s="24"/>
      <c r="BD965" s="24"/>
      <c r="BE965" s="24"/>
      <c r="BF965" s="24"/>
      <c r="BG965" s="20">
        <v>7.6</v>
      </c>
      <c r="BH965" s="25"/>
      <c r="BI965" s="20"/>
    </row>
    <row r="966" spans="1:92" s="18" customFormat="1" x14ac:dyDescent="0.2">
      <c r="A966" s="18" t="s">
        <v>52</v>
      </c>
      <c r="B966" s="23" t="s">
        <v>53</v>
      </c>
      <c r="C966" s="26" t="s">
        <v>259</v>
      </c>
      <c r="D966" s="18" t="s">
        <v>387</v>
      </c>
      <c r="E966" s="18" t="s">
        <v>55</v>
      </c>
      <c r="F966" s="20">
        <v>32.398000000000003</v>
      </c>
      <c r="G966" s="20">
        <v>140.3655</v>
      </c>
      <c r="H966" s="26" t="s">
        <v>104</v>
      </c>
      <c r="I966" s="23">
        <v>33.32</v>
      </c>
      <c r="J966" s="27">
        <v>0.45836617622710524</v>
      </c>
      <c r="K966" s="21">
        <v>51.65</v>
      </c>
      <c r="L966" s="21">
        <v>2.65</v>
      </c>
      <c r="M966" s="21">
        <v>0.3548</v>
      </c>
      <c r="N966" s="21">
        <v>14.76</v>
      </c>
      <c r="O966" s="21">
        <v>1.4295</v>
      </c>
      <c r="P966" s="21">
        <v>4.8600000000000003</v>
      </c>
      <c r="Q966" s="21">
        <v>9.26</v>
      </c>
      <c r="R966" s="21">
        <v>0.2152</v>
      </c>
      <c r="S966" s="21">
        <v>13.59</v>
      </c>
      <c r="T966" s="21">
        <v>0.1027</v>
      </c>
      <c r="U966" s="20"/>
      <c r="V966" s="20">
        <f t="shared" si="44"/>
        <v>98.872200000000007</v>
      </c>
      <c r="W966" s="20"/>
      <c r="X966" s="20"/>
      <c r="Y966" s="20"/>
      <c r="Z966" s="20"/>
      <c r="AA966" s="20"/>
      <c r="AB966" s="20"/>
      <c r="AC966" s="20"/>
      <c r="AD966" s="20"/>
      <c r="AE966" s="20"/>
      <c r="AF966" s="20"/>
      <c r="AG966" s="20"/>
      <c r="AH966" s="20"/>
      <c r="AI966" s="20"/>
      <c r="AJ966" s="20"/>
      <c r="AK966" s="20"/>
      <c r="AL966" s="20"/>
      <c r="AM966" s="20"/>
      <c r="AN966" s="20"/>
      <c r="AO966" s="20"/>
      <c r="AP966" s="20"/>
      <c r="AQ966" s="20"/>
      <c r="AR966" s="20"/>
      <c r="AS966" s="20"/>
      <c r="AT966" s="20"/>
      <c r="AU966" s="20"/>
      <c r="AV966" s="20"/>
      <c r="AW966" s="20"/>
      <c r="AX966" s="20"/>
      <c r="AY966" s="20"/>
      <c r="AZ966" s="20"/>
      <c r="BA966" s="20"/>
      <c r="BB966" s="20"/>
      <c r="BC966" s="24"/>
      <c r="BD966" s="24"/>
      <c r="BE966" s="24"/>
      <c r="BF966" s="24"/>
      <c r="BG966" s="20"/>
      <c r="BH966" s="25"/>
      <c r="BI966" s="20"/>
    </row>
    <row r="967" spans="1:92" s="18" customFormat="1" x14ac:dyDescent="0.2">
      <c r="A967" s="18" t="s">
        <v>242</v>
      </c>
      <c r="B967" s="23" t="s">
        <v>103</v>
      </c>
      <c r="C967" s="18" t="s">
        <v>603</v>
      </c>
      <c r="D967" s="18" t="s">
        <v>605</v>
      </c>
      <c r="E967" s="26" t="s">
        <v>55</v>
      </c>
      <c r="F967" s="20">
        <v>30.861000000000001</v>
      </c>
      <c r="G967" s="20">
        <v>141.3142</v>
      </c>
      <c r="H967" s="18" t="s">
        <v>175</v>
      </c>
      <c r="I967" s="19">
        <v>127.2</v>
      </c>
      <c r="J967" s="21">
        <v>3.9</v>
      </c>
      <c r="K967" s="21">
        <v>56.51</v>
      </c>
      <c r="L967" s="21">
        <v>2.81</v>
      </c>
      <c r="M967" s="21">
        <v>0.35</v>
      </c>
      <c r="N967" s="21">
        <v>11.91</v>
      </c>
      <c r="O967" s="21">
        <v>0.91</v>
      </c>
      <c r="P967" s="21">
        <v>3.72</v>
      </c>
      <c r="Q967" s="21">
        <v>8.5</v>
      </c>
      <c r="R967" s="21">
        <v>0.15</v>
      </c>
      <c r="S967" s="21">
        <v>15.14</v>
      </c>
      <c r="T967" s="21"/>
      <c r="U967" s="20"/>
      <c r="V967" s="20">
        <v>98.89</v>
      </c>
      <c r="W967" s="20"/>
      <c r="X967" s="20"/>
      <c r="Y967" s="20"/>
      <c r="Z967" s="20"/>
      <c r="AA967" s="20"/>
      <c r="AB967" s="20"/>
      <c r="AC967" s="20"/>
      <c r="AD967" s="20"/>
      <c r="AE967" s="20"/>
      <c r="AF967" s="20"/>
      <c r="AG967" s="20"/>
      <c r="AH967" s="20"/>
      <c r="AI967" s="20"/>
      <c r="AJ967" s="20"/>
      <c r="AK967" s="20"/>
      <c r="AL967" s="20"/>
      <c r="AM967" s="20"/>
      <c r="AN967" s="20"/>
      <c r="AO967" s="20"/>
      <c r="AP967" s="20"/>
      <c r="AQ967" s="20"/>
      <c r="AR967" s="20"/>
      <c r="AS967" s="20"/>
      <c r="AT967" s="20"/>
      <c r="AU967" s="20"/>
      <c r="AV967" s="20"/>
      <c r="AW967" s="20"/>
      <c r="AX967" s="20"/>
      <c r="AY967" s="20"/>
      <c r="AZ967" s="20"/>
      <c r="BA967" s="20"/>
      <c r="BB967" s="20"/>
      <c r="BC967" s="24"/>
      <c r="BD967" s="24"/>
      <c r="BE967" s="24"/>
      <c r="BF967" s="24"/>
      <c r="BG967" s="20"/>
      <c r="BH967" s="25"/>
      <c r="BI967" s="20"/>
    </row>
    <row r="968" spans="1:92" s="18" customFormat="1" x14ac:dyDescent="0.2">
      <c r="A968" s="18" t="s">
        <v>52</v>
      </c>
      <c r="B968" s="23" t="s">
        <v>53</v>
      </c>
      <c r="C968" s="18" t="s">
        <v>568</v>
      </c>
      <c r="D968" s="18" t="s">
        <v>561</v>
      </c>
      <c r="E968" s="18" t="s">
        <v>55</v>
      </c>
      <c r="F968" s="20">
        <v>32.398000000000003</v>
      </c>
      <c r="G968" s="20">
        <v>140.3655</v>
      </c>
      <c r="H968" s="26" t="s">
        <v>104</v>
      </c>
      <c r="I968" s="23">
        <v>2.41</v>
      </c>
      <c r="J968" s="27">
        <v>4.3829181494661924E-2</v>
      </c>
      <c r="K968" s="21">
        <v>56.53</v>
      </c>
      <c r="L968" s="21">
        <v>2.97</v>
      </c>
      <c r="M968" s="21">
        <v>0.43509999999999999</v>
      </c>
      <c r="N968" s="21">
        <v>14.84</v>
      </c>
      <c r="O968" s="21">
        <v>1.4581</v>
      </c>
      <c r="P968" s="21">
        <v>2.52</v>
      </c>
      <c r="Q968" s="21">
        <v>7.56</v>
      </c>
      <c r="R968" s="21">
        <v>0.25519999999999998</v>
      </c>
      <c r="S968" s="21">
        <v>12.23</v>
      </c>
      <c r="T968" s="21">
        <v>9.7799999999999998E-2</v>
      </c>
      <c r="U968" s="20"/>
      <c r="V968" s="20">
        <f>SUM(K968:T968)</f>
        <v>98.896200000000007</v>
      </c>
      <c r="W968" s="20"/>
      <c r="X968" s="20"/>
      <c r="Y968" s="20"/>
      <c r="Z968" s="20"/>
      <c r="AA968" s="20">
        <v>5.88</v>
      </c>
      <c r="AB968" s="20">
        <v>54.11</v>
      </c>
      <c r="AC968" s="20">
        <v>3.61</v>
      </c>
      <c r="AD968" s="20">
        <v>125.32</v>
      </c>
      <c r="AE968" s="20">
        <v>23.17</v>
      </c>
      <c r="AF968" s="20">
        <v>36.99</v>
      </c>
      <c r="AG968" s="20">
        <v>0.39200000000000002</v>
      </c>
      <c r="AH968" s="20">
        <v>0.28199999999999997</v>
      </c>
      <c r="AI968" s="20">
        <v>74.23</v>
      </c>
      <c r="AJ968" s="20">
        <v>1.9810000000000001</v>
      </c>
      <c r="AK968" s="20">
        <v>6.15</v>
      </c>
      <c r="AL968" s="20">
        <v>1.0649999999999999</v>
      </c>
      <c r="AM968" s="20">
        <v>6.3</v>
      </c>
      <c r="AN968" s="20">
        <v>2.4300000000000002</v>
      </c>
      <c r="AO968" s="20">
        <v>1.085</v>
      </c>
      <c r="AP968" s="20">
        <v>3.29</v>
      </c>
      <c r="AQ968" s="20">
        <v>0.56299999999999994</v>
      </c>
      <c r="AR968" s="20">
        <v>4.3099999999999996</v>
      </c>
      <c r="AS968" s="20">
        <v>0.87</v>
      </c>
      <c r="AT968" s="20">
        <v>2.95</v>
      </c>
      <c r="AU968" s="20">
        <v>0.36</v>
      </c>
      <c r="AV968" s="20">
        <v>2.87</v>
      </c>
      <c r="AW968" s="20">
        <v>0.42699999999999999</v>
      </c>
      <c r="AX968" s="20">
        <v>1.49</v>
      </c>
      <c r="AY968" s="20">
        <v>0.105</v>
      </c>
      <c r="AZ968" s="20">
        <v>1.73</v>
      </c>
      <c r="BA968" s="20">
        <v>0.14000000000000001</v>
      </c>
      <c r="BB968" s="20">
        <v>0.109</v>
      </c>
      <c r="BC968" s="24">
        <f>AI968/BA968</f>
        <v>530.21428571428567</v>
      </c>
      <c r="BD968" s="24">
        <f>AC968/BA968</f>
        <v>25.785714285714281</v>
      </c>
      <c r="BE968" s="24">
        <f>BA968/AG968</f>
        <v>0.35714285714285715</v>
      </c>
      <c r="BF968" s="24">
        <f>AH968/AI968</f>
        <v>3.7990030984777039E-3</v>
      </c>
      <c r="BG968" s="20"/>
      <c r="BH968" s="25">
        <f>AJ968/AV968</f>
        <v>0.69024390243902445</v>
      </c>
      <c r="BI968" s="20">
        <f>AJ968/AN968</f>
        <v>0.81522633744855966</v>
      </c>
    </row>
    <row r="969" spans="1:92" s="18" customFormat="1" x14ac:dyDescent="0.2">
      <c r="A969" s="18" t="s">
        <v>52</v>
      </c>
      <c r="B969" s="23" t="s">
        <v>53</v>
      </c>
      <c r="C969" s="18" t="s">
        <v>587</v>
      </c>
      <c r="D969" s="18" t="s">
        <v>541</v>
      </c>
      <c r="E969" s="18" t="s">
        <v>55</v>
      </c>
      <c r="F969" s="20">
        <v>32.398000000000003</v>
      </c>
      <c r="G969" s="20">
        <v>140.3655</v>
      </c>
      <c r="H969" s="26" t="s">
        <v>104</v>
      </c>
      <c r="I969" s="23">
        <v>56.64</v>
      </c>
      <c r="J969" s="27">
        <v>0.81580260977651431</v>
      </c>
      <c r="K969" s="21">
        <v>53.89</v>
      </c>
      <c r="L969" s="21">
        <v>2.52</v>
      </c>
      <c r="M969" s="21">
        <v>0.30659999999999998</v>
      </c>
      <c r="N969" s="21">
        <v>12.01</v>
      </c>
      <c r="O969" s="21">
        <v>0.9597</v>
      </c>
      <c r="P969" s="21">
        <v>4.95</v>
      </c>
      <c r="Q969" s="21">
        <v>9.4499999999999993</v>
      </c>
      <c r="R969" s="21">
        <v>0.17</v>
      </c>
      <c r="S969" s="21">
        <v>14.56</v>
      </c>
      <c r="T969" s="21">
        <v>9.2600000000000002E-2</v>
      </c>
      <c r="U969" s="20"/>
      <c r="V969" s="20">
        <f>SUM(K969:T969)</f>
        <v>98.908900000000017</v>
      </c>
      <c r="W969" s="20"/>
      <c r="X969" s="20"/>
      <c r="Y969" s="20"/>
      <c r="Z969" s="20"/>
      <c r="AA969" s="20"/>
      <c r="AB969" s="20"/>
      <c r="AC969" s="20"/>
      <c r="AD969" s="20"/>
      <c r="AE969" s="20"/>
      <c r="AF969" s="20"/>
      <c r="AG969" s="20"/>
      <c r="AH969" s="20"/>
      <c r="AI969" s="20"/>
      <c r="AJ969" s="20"/>
      <c r="AK969" s="20"/>
      <c r="AL969" s="20"/>
      <c r="AM969" s="20"/>
      <c r="AN969" s="20"/>
      <c r="AO969" s="20"/>
      <c r="AP969" s="20"/>
      <c r="AQ969" s="20"/>
      <c r="AR969" s="20"/>
      <c r="AS969" s="20"/>
      <c r="AT969" s="20"/>
      <c r="AU969" s="20"/>
      <c r="AV969" s="20"/>
      <c r="AW969" s="20"/>
      <c r="AX969" s="20"/>
      <c r="AY969" s="20"/>
      <c r="AZ969" s="20"/>
      <c r="BA969" s="20"/>
      <c r="BB969" s="20"/>
      <c r="BC969" s="24"/>
      <c r="BD969" s="24"/>
      <c r="BE969" s="24"/>
      <c r="BF969" s="24"/>
      <c r="BG969" s="20"/>
      <c r="BH969" s="25"/>
      <c r="BI969" s="20"/>
    </row>
    <row r="970" spans="1:92" s="18" customFormat="1" x14ac:dyDescent="0.2">
      <c r="A970" s="18" t="s">
        <v>242</v>
      </c>
      <c r="B970" s="23" t="s">
        <v>103</v>
      </c>
      <c r="C970" s="18" t="s">
        <v>609</v>
      </c>
      <c r="D970" s="18" t="s">
        <v>610</v>
      </c>
      <c r="E970" s="26" t="s">
        <v>55</v>
      </c>
      <c r="F970" s="20">
        <v>30.861000000000001</v>
      </c>
      <c r="G970" s="20">
        <v>141.3142</v>
      </c>
      <c r="H970" s="18" t="s">
        <v>175</v>
      </c>
      <c r="I970" s="19">
        <v>241.7</v>
      </c>
      <c r="J970" s="21">
        <v>8.1</v>
      </c>
      <c r="K970" s="21">
        <v>55.8</v>
      </c>
      <c r="L970" s="21">
        <v>2.13</v>
      </c>
      <c r="M970" s="21">
        <v>0.26</v>
      </c>
      <c r="N970" s="21">
        <v>16.73</v>
      </c>
      <c r="O970" s="21">
        <v>1.51</v>
      </c>
      <c r="P970" s="21">
        <v>4.45</v>
      </c>
      <c r="Q970" s="21">
        <v>7.89</v>
      </c>
      <c r="R970" s="21">
        <v>0.2</v>
      </c>
      <c r="S970" s="21">
        <v>11.03</v>
      </c>
      <c r="T970" s="21"/>
      <c r="U970" s="20"/>
      <c r="V970" s="20">
        <v>98.91</v>
      </c>
      <c r="W970" s="20"/>
      <c r="X970" s="20"/>
      <c r="Y970" s="20"/>
      <c r="Z970" s="20"/>
      <c r="AA970" s="20"/>
      <c r="AB970" s="20"/>
      <c r="AC970" s="20"/>
      <c r="AD970" s="20"/>
      <c r="AE970" s="20"/>
      <c r="AF970" s="20"/>
      <c r="AG970" s="20"/>
      <c r="AH970" s="20"/>
      <c r="AI970" s="20"/>
      <c r="AJ970" s="20"/>
      <c r="AK970" s="20"/>
      <c r="AL970" s="20"/>
      <c r="AM970" s="20"/>
      <c r="AN970" s="20"/>
      <c r="AO970" s="20"/>
      <c r="AP970" s="20"/>
      <c r="AQ970" s="20"/>
      <c r="AR970" s="20"/>
      <c r="AS970" s="20"/>
      <c r="AT970" s="20"/>
      <c r="AU970" s="20"/>
      <c r="AV970" s="20"/>
      <c r="AW970" s="20"/>
      <c r="AX970" s="20"/>
      <c r="AY970" s="20"/>
      <c r="AZ970" s="20"/>
      <c r="BA970" s="20"/>
      <c r="BB970" s="20"/>
      <c r="BC970" s="24"/>
      <c r="BD970" s="24"/>
      <c r="BE970" s="24"/>
      <c r="BF970" s="24"/>
      <c r="BG970" s="20"/>
      <c r="BH970" s="25"/>
      <c r="BI970" s="20"/>
    </row>
    <row r="971" spans="1:92" s="18" customFormat="1" x14ac:dyDescent="0.2">
      <c r="A971" s="18" t="s">
        <v>242</v>
      </c>
      <c r="B971" s="19" t="s">
        <v>303</v>
      </c>
      <c r="C971" s="18" t="s">
        <v>611</v>
      </c>
      <c r="D971" s="18" t="s">
        <v>250</v>
      </c>
      <c r="E971" s="26" t="s">
        <v>55</v>
      </c>
      <c r="F971" s="20">
        <v>30.861000000000001</v>
      </c>
      <c r="G971" s="20">
        <v>141.3142</v>
      </c>
      <c r="H971" s="18" t="s">
        <v>175</v>
      </c>
      <c r="I971" s="19">
        <v>53.7</v>
      </c>
      <c r="J971" s="21">
        <v>10.8</v>
      </c>
      <c r="K971" s="21">
        <v>54.53</v>
      </c>
      <c r="L971" s="21">
        <v>2.13</v>
      </c>
      <c r="M971" s="21">
        <v>0.25</v>
      </c>
      <c r="N971" s="21">
        <v>13.48</v>
      </c>
      <c r="O971" s="21">
        <v>1</v>
      </c>
      <c r="P971" s="21">
        <v>4.59</v>
      </c>
      <c r="Q971" s="21">
        <v>9.52</v>
      </c>
      <c r="R971" s="21">
        <v>0.13</v>
      </c>
      <c r="S971" s="21">
        <v>14.37</v>
      </c>
      <c r="T971" s="21"/>
      <c r="U971" s="20"/>
      <c r="V971" s="20">
        <v>98.91</v>
      </c>
      <c r="W971" s="20"/>
      <c r="X971" s="20"/>
      <c r="Y971" s="20"/>
      <c r="Z971" s="20"/>
      <c r="AA971" s="20"/>
      <c r="AB971" s="20"/>
      <c r="AC971" s="20"/>
      <c r="AD971" s="20"/>
      <c r="AE971" s="20"/>
      <c r="AF971" s="20"/>
      <c r="AG971" s="20"/>
      <c r="AH971" s="20"/>
      <c r="AI971" s="20"/>
      <c r="AJ971" s="20"/>
      <c r="AK971" s="20"/>
      <c r="AL971" s="20"/>
      <c r="AM971" s="20"/>
      <c r="AN971" s="20"/>
      <c r="AO971" s="20"/>
      <c r="AP971" s="20"/>
      <c r="AQ971" s="20"/>
      <c r="AR971" s="20"/>
      <c r="AS971" s="20"/>
      <c r="AT971" s="20"/>
      <c r="AU971" s="20"/>
      <c r="AV971" s="20"/>
      <c r="AW971" s="20"/>
      <c r="AX971" s="20"/>
      <c r="AY971" s="20"/>
      <c r="AZ971" s="20"/>
      <c r="BA971" s="20"/>
      <c r="BB971" s="20"/>
      <c r="BC971" s="24"/>
      <c r="BD971" s="24"/>
      <c r="BE971" s="24"/>
      <c r="BF971" s="24"/>
      <c r="BG971" s="20"/>
      <c r="BH971" s="25"/>
      <c r="BI971" s="20"/>
    </row>
    <row r="972" spans="1:92" s="18" customFormat="1" x14ac:dyDescent="0.2">
      <c r="A972" s="18" t="s">
        <v>301</v>
      </c>
      <c r="B972" s="23" t="s">
        <v>103</v>
      </c>
      <c r="C972" s="18" t="s">
        <v>665</v>
      </c>
      <c r="D972" s="18" t="s">
        <v>665</v>
      </c>
      <c r="E972" s="18" t="s">
        <v>55</v>
      </c>
      <c r="F972" s="20">
        <v>30.861000000000001</v>
      </c>
      <c r="G972" s="20">
        <v>141.3142</v>
      </c>
      <c r="H972" s="18" t="s">
        <v>558</v>
      </c>
      <c r="I972" s="19"/>
      <c r="J972" s="21">
        <v>11.513999999999999</v>
      </c>
      <c r="K972" s="21">
        <v>53.03</v>
      </c>
      <c r="L972" s="21">
        <v>2.2599999999999998</v>
      </c>
      <c r="M972" s="21">
        <v>0.24</v>
      </c>
      <c r="N972" s="21">
        <v>13.52</v>
      </c>
      <c r="O972" s="21">
        <v>1.1499999999999999</v>
      </c>
      <c r="P972" s="21">
        <v>4.9000000000000004</v>
      </c>
      <c r="Q972" s="21">
        <v>9.6999999999999993</v>
      </c>
      <c r="R972" s="21">
        <v>0.27</v>
      </c>
      <c r="S972" s="21">
        <v>13.7</v>
      </c>
      <c r="T972" s="21">
        <v>0.15</v>
      </c>
      <c r="U972" s="20"/>
      <c r="V972" s="20">
        <f t="shared" ref="V972:V978" si="45">SUM(K972:T972)</f>
        <v>98.920000000000016</v>
      </c>
      <c r="W972" s="20"/>
      <c r="X972" s="20"/>
      <c r="Y972" s="20">
        <v>810</v>
      </c>
      <c r="Z972" s="20"/>
      <c r="AA972" s="20"/>
      <c r="AB972" s="20"/>
      <c r="AC972" s="20"/>
      <c r="AD972" s="20"/>
      <c r="AE972" s="20"/>
      <c r="AF972" s="20"/>
      <c r="AG972" s="20"/>
      <c r="AH972" s="20"/>
      <c r="AI972" s="20"/>
      <c r="AJ972" s="20"/>
      <c r="AK972" s="20"/>
      <c r="AL972" s="20"/>
      <c r="AM972" s="20"/>
      <c r="AN972" s="20"/>
      <c r="AO972" s="20"/>
      <c r="AP972" s="20"/>
      <c r="AQ972" s="20"/>
      <c r="AR972" s="20"/>
      <c r="AS972" s="20"/>
      <c r="AT972" s="20"/>
      <c r="AU972" s="20"/>
      <c r="AV972" s="20"/>
      <c r="AW972" s="20"/>
      <c r="AX972" s="20"/>
      <c r="AY972" s="20"/>
      <c r="AZ972" s="20"/>
      <c r="BA972" s="20"/>
      <c r="BB972" s="20"/>
      <c r="BC972" s="24"/>
      <c r="BD972" s="24"/>
      <c r="BE972" s="24"/>
      <c r="BF972" s="24"/>
      <c r="BG972" s="20"/>
      <c r="BH972" s="25"/>
      <c r="BI972" s="20"/>
    </row>
    <row r="973" spans="1:92" s="18" customFormat="1" x14ac:dyDescent="0.2">
      <c r="A973" s="18" t="s">
        <v>52</v>
      </c>
      <c r="B973" s="23" t="s">
        <v>53</v>
      </c>
      <c r="C973" s="26" t="s">
        <v>582</v>
      </c>
      <c r="D973" s="18" t="s">
        <v>511</v>
      </c>
      <c r="E973" s="18" t="s">
        <v>55</v>
      </c>
      <c r="F973" s="20">
        <v>32.398000000000003</v>
      </c>
      <c r="G973" s="20">
        <v>140.3655</v>
      </c>
      <c r="H973" s="26" t="s">
        <v>104</v>
      </c>
      <c r="I973" s="23">
        <v>56.64</v>
      </c>
      <c r="J973" s="27">
        <v>0.81580260977651431</v>
      </c>
      <c r="K973" s="21">
        <v>54.37</v>
      </c>
      <c r="L973" s="21">
        <v>2.5299999999999998</v>
      </c>
      <c r="M973" s="21">
        <v>0.3261</v>
      </c>
      <c r="N973" s="21">
        <v>12.85</v>
      </c>
      <c r="O973" s="21">
        <v>1.1952</v>
      </c>
      <c r="P973" s="21">
        <v>4.54</v>
      </c>
      <c r="Q973" s="21">
        <v>9.35</v>
      </c>
      <c r="R973" s="21">
        <v>0.26719999999999999</v>
      </c>
      <c r="S973" s="21">
        <v>13.38</v>
      </c>
      <c r="T973" s="21">
        <v>0.1201</v>
      </c>
      <c r="U973" s="20"/>
      <c r="V973" s="20">
        <f t="shared" si="45"/>
        <v>98.928599999999989</v>
      </c>
      <c r="W973" s="20"/>
      <c r="X973" s="20"/>
      <c r="Y973" s="20"/>
      <c r="Z973" s="20"/>
      <c r="AA973" s="20"/>
      <c r="AB973" s="20"/>
      <c r="AC973" s="20"/>
      <c r="AD973" s="20"/>
      <c r="AE973" s="20"/>
      <c r="AF973" s="20"/>
      <c r="AG973" s="20"/>
      <c r="AH973" s="20"/>
      <c r="AI973" s="20"/>
      <c r="AJ973" s="20"/>
      <c r="AK973" s="20"/>
      <c r="AL973" s="20"/>
      <c r="AM973" s="20"/>
      <c r="AN973" s="20"/>
      <c r="AO973" s="20"/>
      <c r="AP973" s="20"/>
      <c r="AQ973" s="20"/>
      <c r="AR973" s="20"/>
      <c r="AS973" s="20"/>
      <c r="AT973" s="20"/>
      <c r="AU973" s="20"/>
      <c r="AV973" s="20"/>
      <c r="AW973" s="20"/>
      <c r="AX973" s="20"/>
      <c r="AY973" s="20"/>
      <c r="AZ973" s="20"/>
      <c r="BA973" s="20"/>
      <c r="BB973" s="20"/>
      <c r="BC973" s="24"/>
      <c r="BD973" s="24"/>
      <c r="BE973" s="24"/>
      <c r="BF973" s="24"/>
      <c r="BG973" s="20"/>
      <c r="BH973" s="25"/>
      <c r="BI973" s="20"/>
    </row>
    <row r="974" spans="1:92" s="18" customFormat="1" x14ac:dyDescent="0.2">
      <c r="A974" s="18" t="s">
        <v>102</v>
      </c>
      <c r="B974" s="23" t="s">
        <v>103</v>
      </c>
      <c r="C974" s="18" t="s">
        <v>275</v>
      </c>
      <c r="D974" s="18" t="s">
        <v>275</v>
      </c>
      <c r="E974" s="26" t="s">
        <v>55</v>
      </c>
      <c r="F974" s="20">
        <v>30.861000000000001</v>
      </c>
      <c r="G974" s="20">
        <v>141.3142</v>
      </c>
      <c r="H974" s="18" t="s">
        <v>111</v>
      </c>
      <c r="I974" s="19"/>
      <c r="J974" s="21">
        <v>6.03</v>
      </c>
      <c r="K974" s="21">
        <v>53.87</v>
      </c>
      <c r="L974" s="21">
        <v>1.93</v>
      </c>
      <c r="M974" s="21">
        <v>0.19</v>
      </c>
      <c r="N974" s="21">
        <v>9.74</v>
      </c>
      <c r="O974" s="21">
        <v>0.59</v>
      </c>
      <c r="P974" s="21">
        <v>6.11</v>
      </c>
      <c r="Q974" s="21">
        <v>10.63</v>
      </c>
      <c r="R974" s="21">
        <v>0.2</v>
      </c>
      <c r="S974" s="21">
        <v>15.58</v>
      </c>
      <c r="T974" s="21">
        <v>0.09</v>
      </c>
      <c r="U974" s="22"/>
      <c r="V974" s="22">
        <f t="shared" si="45"/>
        <v>98.929999999999993</v>
      </c>
      <c r="W974" s="22">
        <v>1.85</v>
      </c>
      <c r="X974" s="22">
        <v>100</v>
      </c>
      <c r="Y974" s="22">
        <v>838</v>
      </c>
      <c r="Z974" s="22">
        <v>9</v>
      </c>
      <c r="AA974" s="22">
        <v>6</v>
      </c>
      <c r="AB974" s="22"/>
      <c r="AC974" s="22"/>
      <c r="AD974" s="22"/>
      <c r="AE974" s="22"/>
      <c r="AF974" s="22"/>
      <c r="AG974" s="22"/>
      <c r="AH974" s="22"/>
      <c r="AI974" s="22"/>
      <c r="AJ974" s="22"/>
      <c r="AK974" s="22"/>
      <c r="AL974" s="22"/>
      <c r="AM974" s="22"/>
      <c r="AN974" s="22"/>
      <c r="AO974" s="22"/>
      <c r="AP974" s="22"/>
      <c r="AQ974" s="22"/>
      <c r="AR974" s="22"/>
      <c r="AS974" s="22"/>
      <c r="AT974" s="22"/>
      <c r="AU974" s="22"/>
      <c r="AV974" s="22"/>
      <c r="AW974" s="22"/>
      <c r="AX974" s="22"/>
      <c r="AY974" s="22"/>
      <c r="AZ974" s="22"/>
      <c r="BA974" s="22"/>
      <c r="BB974" s="22"/>
      <c r="BC974" s="24"/>
      <c r="BD974" s="24"/>
      <c r="BE974" s="24"/>
      <c r="BF974" s="24"/>
      <c r="BG974" s="20">
        <v>6.9</v>
      </c>
      <c r="BH974" s="25"/>
      <c r="BI974" s="20"/>
    </row>
    <row r="975" spans="1:92" s="18" customFormat="1" x14ac:dyDescent="0.2">
      <c r="A975" s="18" t="s">
        <v>567</v>
      </c>
      <c r="B975" s="23" t="s">
        <v>103</v>
      </c>
      <c r="C975" s="18" t="s">
        <v>275</v>
      </c>
      <c r="D975" s="18" t="s">
        <v>724</v>
      </c>
      <c r="E975" s="18" t="s">
        <v>55</v>
      </c>
      <c r="F975" s="20">
        <v>30.861000000000001</v>
      </c>
      <c r="G975" s="20">
        <v>141.3142</v>
      </c>
      <c r="H975" s="18" t="s">
        <v>557</v>
      </c>
      <c r="I975" s="19"/>
      <c r="J975" s="21">
        <v>6.0299999999999994</v>
      </c>
      <c r="K975" s="21">
        <v>53.87</v>
      </c>
      <c r="L975" s="21">
        <v>1.93</v>
      </c>
      <c r="M975" s="21">
        <v>0.19</v>
      </c>
      <c r="N975" s="21">
        <v>9.74</v>
      </c>
      <c r="O975" s="21">
        <v>0.59</v>
      </c>
      <c r="P975" s="21">
        <v>6.11</v>
      </c>
      <c r="Q975" s="21">
        <v>10.63</v>
      </c>
      <c r="R975" s="21">
        <v>0.2</v>
      </c>
      <c r="S975" s="21">
        <v>15.58</v>
      </c>
      <c r="T975" s="21">
        <v>0.09</v>
      </c>
      <c r="U975" s="20"/>
      <c r="V975" s="20">
        <f t="shared" si="45"/>
        <v>98.929999999999993</v>
      </c>
      <c r="W975" s="20">
        <v>1.85</v>
      </c>
      <c r="X975" s="20">
        <v>100</v>
      </c>
      <c r="Y975" s="20">
        <v>838</v>
      </c>
      <c r="Z975" s="20">
        <v>9</v>
      </c>
      <c r="AA975" s="20">
        <v>6</v>
      </c>
      <c r="AB975" s="20"/>
      <c r="AC975" s="20"/>
      <c r="AD975" s="20"/>
      <c r="AE975" s="20"/>
      <c r="AF975" s="20"/>
      <c r="AG975" s="20"/>
      <c r="AH975" s="20"/>
      <c r="AI975" s="20"/>
      <c r="AJ975" s="20"/>
      <c r="AK975" s="20"/>
      <c r="AL975" s="20"/>
      <c r="AM975" s="20"/>
      <c r="AN975" s="20"/>
      <c r="AO975" s="20"/>
      <c r="AP975" s="20"/>
      <c r="AQ975" s="20"/>
      <c r="AR975" s="20"/>
      <c r="AS975" s="20"/>
      <c r="AT975" s="20"/>
      <c r="AU975" s="20"/>
      <c r="AV975" s="20"/>
      <c r="AW975" s="20"/>
      <c r="AX975" s="20"/>
      <c r="AY975" s="20"/>
      <c r="AZ975" s="20"/>
      <c r="BA975" s="20"/>
      <c r="BB975" s="20"/>
      <c r="BC975" s="24"/>
      <c r="BD975" s="24"/>
      <c r="BE975" s="24"/>
      <c r="BF975" s="24"/>
      <c r="BG975" s="20">
        <v>6.9</v>
      </c>
      <c r="BH975" s="25"/>
      <c r="BI975" s="20"/>
    </row>
    <row r="976" spans="1:92" s="18" customFormat="1" x14ac:dyDescent="0.2">
      <c r="A976" s="18" t="s">
        <v>102</v>
      </c>
      <c r="B976" s="23" t="s">
        <v>103</v>
      </c>
      <c r="C976" s="18" t="s">
        <v>275</v>
      </c>
      <c r="D976" s="18" t="s">
        <v>275</v>
      </c>
      <c r="E976" s="18" t="s">
        <v>55</v>
      </c>
      <c r="F976" s="20">
        <v>30.861000000000001</v>
      </c>
      <c r="G976" s="20">
        <v>141.3142</v>
      </c>
      <c r="H976" s="18" t="s">
        <v>111</v>
      </c>
      <c r="I976" s="19"/>
      <c r="J976" s="21">
        <v>6.0299999999999994</v>
      </c>
      <c r="K976" s="21">
        <v>53.87</v>
      </c>
      <c r="L976" s="21">
        <v>1.93</v>
      </c>
      <c r="M976" s="21">
        <v>0.19</v>
      </c>
      <c r="N976" s="21">
        <v>9.74</v>
      </c>
      <c r="O976" s="21">
        <v>0.59</v>
      </c>
      <c r="P976" s="21">
        <v>6.11</v>
      </c>
      <c r="Q976" s="21">
        <v>10.63</v>
      </c>
      <c r="R976" s="21">
        <v>0.2</v>
      </c>
      <c r="S976" s="21">
        <v>15.58</v>
      </c>
      <c r="T976" s="21">
        <v>0.09</v>
      </c>
      <c r="U976" s="20"/>
      <c r="V976" s="20">
        <f t="shared" si="45"/>
        <v>98.929999999999993</v>
      </c>
      <c r="W976" s="20">
        <v>1.07</v>
      </c>
      <c r="X976" s="20">
        <v>100</v>
      </c>
      <c r="Y976" s="20">
        <v>838</v>
      </c>
      <c r="Z976" s="20">
        <v>9</v>
      </c>
      <c r="AA976" s="20">
        <v>6</v>
      </c>
      <c r="AB976" s="20"/>
      <c r="AC976" s="20"/>
      <c r="AD976" s="20"/>
      <c r="AE976" s="20"/>
      <c r="AF976" s="20"/>
      <c r="AG976" s="20"/>
      <c r="AH976" s="20"/>
      <c r="AI976" s="20"/>
      <c r="AJ976" s="20"/>
      <c r="AK976" s="20"/>
      <c r="AL976" s="20"/>
      <c r="AM976" s="20"/>
      <c r="AN976" s="20"/>
      <c r="AO976" s="20"/>
      <c r="AP976" s="20"/>
      <c r="AQ976" s="20"/>
      <c r="AR976" s="20"/>
      <c r="AS976" s="20"/>
      <c r="AT976" s="20"/>
      <c r="AU976" s="20"/>
      <c r="AV976" s="20"/>
      <c r="AW976" s="20"/>
      <c r="AX976" s="20"/>
      <c r="AY976" s="20"/>
      <c r="AZ976" s="20"/>
      <c r="BA976" s="20"/>
      <c r="BB976" s="20"/>
      <c r="BC976" s="24"/>
      <c r="BD976" s="24"/>
      <c r="BE976" s="24"/>
      <c r="BF976" s="24"/>
      <c r="BG976" s="20">
        <v>6.9</v>
      </c>
      <c r="BH976" s="25"/>
      <c r="BI976" s="20"/>
    </row>
    <row r="977" spans="1:61" s="18" customFormat="1" x14ac:dyDescent="0.2">
      <c r="A977" s="18" t="s">
        <v>301</v>
      </c>
      <c r="B977" s="23" t="s">
        <v>103</v>
      </c>
      <c r="C977" s="18" t="s">
        <v>112</v>
      </c>
      <c r="D977" s="18" t="s">
        <v>112</v>
      </c>
      <c r="E977" s="18" t="s">
        <v>55</v>
      </c>
      <c r="F977" s="20">
        <v>30.861000000000001</v>
      </c>
      <c r="G977" s="20">
        <v>141.3142</v>
      </c>
      <c r="H977" s="18" t="s">
        <v>557</v>
      </c>
      <c r="I977" s="19"/>
      <c r="J977" s="21">
        <v>6.0309999999999997</v>
      </c>
      <c r="K977" s="21">
        <v>53.87</v>
      </c>
      <c r="L977" s="21">
        <v>1.93</v>
      </c>
      <c r="M977" s="21">
        <v>0.19</v>
      </c>
      <c r="N977" s="21">
        <v>9.74</v>
      </c>
      <c r="O977" s="21">
        <v>0.59</v>
      </c>
      <c r="P977" s="21">
        <v>6.11</v>
      </c>
      <c r="Q977" s="21">
        <v>10.63</v>
      </c>
      <c r="R977" s="21">
        <v>0.2</v>
      </c>
      <c r="S977" s="21">
        <v>15.58</v>
      </c>
      <c r="T977" s="21">
        <v>0.09</v>
      </c>
      <c r="U977" s="20"/>
      <c r="V977" s="20">
        <f t="shared" si="45"/>
        <v>98.929999999999993</v>
      </c>
      <c r="W977" s="20"/>
      <c r="X977" s="20"/>
      <c r="Y977" s="20">
        <v>838</v>
      </c>
      <c r="Z977" s="20"/>
      <c r="AA977" s="20"/>
      <c r="AB977" s="20"/>
      <c r="AC977" s="20"/>
      <c r="AD977" s="20"/>
      <c r="AE977" s="20"/>
      <c r="AF977" s="20"/>
      <c r="AG977" s="20"/>
      <c r="AH977" s="20"/>
      <c r="AI977" s="20"/>
      <c r="AJ977" s="20"/>
      <c r="AK977" s="20"/>
      <c r="AL977" s="20"/>
      <c r="AM977" s="20"/>
      <c r="AN977" s="20"/>
      <c r="AO977" s="20"/>
      <c r="AP977" s="20"/>
      <c r="AQ977" s="20"/>
      <c r="AR977" s="20"/>
      <c r="AS977" s="20"/>
      <c r="AT977" s="20"/>
      <c r="AU977" s="20"/>
      <c r="AV977" s="20"/>
      <c r="AW977" s="20"/>
      <c r="AX977" s="20"/>
      <c r="AY977" s="20"/>
      <c r="AZ977" s="20"/>
      <c r="BA977" s="20"/>
      <c r="BB977" s="20"/>
      <c r="BC977" s="24"/>
      <c r="BD977" s="24"/>
      <c r="BE977" s="24"/>
      <c r="BF977" s="24"/>
      <c r="BG977" s="20"/>
      <c r="BH977" s="25"/>
      <c r="BI977" s="20"/>
    </row>
    <row r="978" spans="1:61" s="18" customFormat="1" x14ac:dyDescent="0.2">
      <c r="A978" s="18" t="s">
        <v>301</v>
      </c>
      <c r="B978" s="23" t="s">
        <v>103</v>
      </c>
      <c r="C978" s="18" t="s">
        <v>117</v>
      </c>
      <c r="D978" s="18" t="s">
        <v>117</v>
      </c>
      <c r="E978" s="18" t="s">
        <v>55</v>
      </c>
      <c r="F978" s="20">
        <v>30.861000000000001</v>
      </c>
      <c r="G978" s="20">
        <v>141.3142</v>
      </c>
      <c r="H978" s="18" t="s">
        <v>558</v>
      </c>
      <c r="I978" s="19"/>
      <c r="J978" s="21">
        <v>8.5949999999999989</v>
      </c>
      <c r="K978" s="21">
        <v>52.5</v>
      </c>
      <c r="L978" s="21">
        <v>2.21</v>
      </c>
      <c r="M978" s="21">
        <v>0.33</v>
      </c>
      <c r="N978" s="21">
        <v>13.61</v>
      </c>
      <c r="O978" s="21">
        <v>1.22</v>
      </c>
      <c r="P978" s="21">
        <v>4.95</v>
      </c>
      <c r="Q978" s="21">
        <v>9.5</v>
      </c>
      <c r="R978" s="21">
        <v>0.24</v>
      </c>
      <c r="S978" s="21">
        <v>14.27</v>
      </c>
      <c r="T978" s="21">
        <v>0.1</v>
      </c>
      <c r="U978" s="20"/>
      <c r="V978" s="20">
        <f t="shared" si="45"/>
        <v>98.929999999999993</v>
      </c>
      <c r="W978" s="20"/>
      <c r="X978" s="20"/>
      <c r="Y978" s="20">
        <v>1108</v>
      </c>
      <c r="Z978" s="20"/>
      <c r="AA978" s="20"/>
      <c r="AB978" s="20"/>
      <c r="AC978" s="20"/>
      <c r="AD978" s="20"/>
      <c r="AE978" s="20"/>
      <c r="AF978" s="20"/>
      <c r="AG978" s="20"/>
      <c r="AH978" s="20"/>
      <c r="AI978" s="20"/>
      <c r="AJ978" s="20"/>
      <c r="AK978" s="20"/>
      <c r="AL978" s="20"/>
      <c r="AM978" s="20"/>
      <c r="AN978" s="20"/>
      <c r="AO978" s="20"/>
      <c r="AP978" s="20"/>
      <c r="AQ978" s="20"/>
      <c r="AR978" s="20"/>
      <c r="AS978" s="20"/>
      <c r="AT978" s="20"/>
      <c r="AU978" s="20"/>
      <c r="AV978" s="20"/>
      <c r="AW978" s="20"/>
      <c r="AX978" s="20"/>
      <c r="AY978" s="20"/>
      <c r="AZ978" s="20"/>
      <c r="BA978" s="20"/>
      <c r="BB978" s="20"/>
      <c r="BC978" s="24"/>
      <c r="BD978" s="24"/>
      <c r="BE978" s="24"/>
      <c r="BF978" s="24"/>
      <c r="BG978" s="20"/>
      <c r="BH978" s="25"/>
      <c r="BI978" s="20"/>
    </row>
    <row r="979" spans="1:61" s="18" customFormat="1" x14ac:dyDescent="0.2">
      <c r="A979" s="18" t="s">
        <v>242</v>
      </c>
      <c r="B979" s="23" t="s">
        <v>103</v>
      </c>
      <c r="C979" s="18" t="s">
        <v>614</v>
      </c>
      <c r="D979" s="18" t="s">
        <v>244</v>
      </c>
      <c r="E979" s="26" t="s">
        <v>55</v>
      </c>
      <c r="F979" s="20">
        <v>30.861000000000001</v>
      </c>
      <c r="G979" s="20">
        <v>141.3142</v>
      </c>
      <c r="H979" s="18" t="s">
        <v>175</v>
      </c>
      <c r="I979" s="19"/>
      <c r="J979" s="21">
        <v>24</v>
      </c>
      <c r="K979" s="21">
        <v>54.87</v>
      </c>
      <c r="L979" s="21">
        <v>2.62</v>
      </c>
      <c r="M979" s="21">
        <v>0.34</v>
      </c>
      <c r="N979" s="21">
        <v>13.26</v>
      </c>
      <c r="O979" s="21">
        <v>1.24</v>
      </c>
      <c r="P979" s="21">
        <v>3.98</v>
      </c>
      <c r="Q979" s="21">
        <v>8.82</v>
      </c>
      <c r="R979" s="21">
        <v>0.21</v>
      </c>
      <c r="S979" s="21">
        <v>14.66</v>
      </c>
      <c r="T979" s="21"/>
      <c r="U979" s="20"/>
      <c r="V979" s="20">
        <v>98.93</v>
      </c>
      <c r="W979" s="20"/>
      <c r="X979" s="20"/>
      <c r="Y979" s="20"/>
      <c r="Z979" s="20"/>
      <c r="AA979" s="20"/>
      <c r="AB979" s="20">
        <v>47</v>
      </c>
      <c r="AC979" s="20">
        <v>6.2</v>
      </c>
      <c r="AD979" s="20">
        <v>188</v>
      </c>
      <c r="AE979" s="20">
        <v>26.2</v>
      </c>
      <c r="AF979" s="20">
        <v>40.299999999999997</v>
      </c>
      <c r="AG979" s="20">
        <v>0.35399999999999998</v>
      </c>
      <c r="AH979" s="20">
        <v>0.62</v>
      </c>
      <c r="AI979" s="20">
        <v>90</v>
      </c>
      <c r="AJ979" s="20">
        <v>1.84</v>
      </c>
      <c r="AK979" s="20">
        <v>5.84</v>
      </c>
      <c r="AL979" s="20">
        <v>1.1200000000000001</v>
      </c>
      <c r="AM979" s="20">
        <v>6.17</v>
      </c>
      <c r="AN979" s="20">
        <v>2.37</v>
      </c>
      <c r="AO979" s="20">
        <v>0.88</v>
      </c>
      <c r="AP979" s="20">
        <v>3.36</v>
      </c>
      <c r="AQ979" s="20"/>
      <c r="AR979" s="20">
        <v>4.13</v>
      </c>
      <c r="AS979" s="20"/>
      <c r="AT979" s="20">
        <v>2.83</v>
      </c>
      <c r="AU979" s="20"/>
      <c r="AV979" s="20">
        <v>2.71</v>
      </c>
      <c r="AW979" s="20"/>
      <c r="AX979" s="20">
        <v>1.44</v>
      </c>
      <c r="AY979" s="20">
        <v>2.5999999999999999E-2</v>
      </c>
      <c r="AZ979" s="20">
        <v>3.25</v>
      </c>
      <c r="BA979" s="20">
        <v>0.13</v>
      </c>
      <c r="BB979" s="20">
        <v>0.12</v>
      </c>
      <c r="BC979" s="24">
        <f>AI979/BA979</f>
        <v>692.30769230769226</v>
      </c>
      <c r="BD979" s="24">
        <f>AC979/BA979</f>
        <v>47.692307692307693</v>
      </c>
      <c r="BE979" s="24">
        <f>BA979/AG979</f>
        <v>0.36723163841807915</v>
      </c>
      <c r="BF979" s="24">
        <f>AH979/AI979</f>
        <v>6.8888888888888888E-3</v>
      </c>
      <c r="BG979" s="20"/>
      <c r="BH979" s="25">
        <f>AJ979/AV979</f>
        <v>0.6789667896678967</v>
      </c>
      <c r="BI979" s="20">
        <f>AJ979/AN979</f>
        <v>0.77637130801687759</v>
      </c>
    </row>
    <row r="980" spans="1:61" s="18" customFormat="1" x14ac:dyDescent="0.2">
      <c r="A980" s="18" t="s">
        <v>102</v>
      </c>
      <c r="B980" s="23" t="s">
        <v>103</v>
      </c>
      <c r="C980" s="18" t="s">
        <v>566</v>
      </c>
      <c r="D980" s="18" t="s">
        <v>566</v>
      </c>
      <c r="E980" s="18" t="s">
        <v>55</v>
      </c>
      <c r="F980" s="20">
        <v>30.861000000000001</v>
      </c>
      <c r="G980" s="20">
        <v>141.3142</v>
      </c>
      <c r="H980" s="18" t="s">
        <v>558</v>
      </c>
      <c r="I980" s="19"/>
      <c r="J980" s="21">
        <v>29.61</v>
      </c>
      <c r="K980" s="21">
        <v>52.32</v>
      </c>
      <c r="L980" s="21">
        <v>2</v>
      </c>
      <c r="M980" s="21">
        <v>0.24</v>
      </c>
      <c r="N980" s="21">
        <v>12.4</v>
      </c>
      <c r="O980" s="21">
        <v>0.92</v>
      </c>
      <c r="P980" s="21">
        <v>5.51</v>
      </c>
      <c r="Q980" s="21">
        <v>10.130000000000001</v>
      </c>
      <c r="R980" s="21">
        <v>0.26</v>
      </c>
      <c r="S980" s="21">
        <v>15.04</v>
      </c>
      <c r="T980" s="21">
        <v>0.11</v>
      </c>
      <c r="U980" s="20"/>
      <c r="V980" s="20">
        <f t="shared" ref="V980:V986" si="46">SUM(K980:T980)</f>
        <v>98.930000000000021</v>
      </c>
      <c r="W980" s="20">
        <v>1.2</v>
      </c>
      <c r="X980" s="20">
        <v>106</v>
      </c>
      <c r="Y980" s="20">
        <v>891</v>
      </c>
      <c r="Z980" s="20">
        <v>21</v>
      </c>
      <c r="AA980" s="20">
        <v>6.1</v>
      </c>
      <c r="AB980" s="20"/>
      <c r="AC980" s="20"/>
      <c r="AD980" s="20"/>
      <c r="AE980" s="20"/>
      <c r="AF980" s="20"/>
      <c r="AG980" s="20"/>
      <c r="AH980" s="20"/>
      <c r="AI980" s="20"/>
      <c r="AJ980" s="20"/>
      <c r="AK980" s="20"/>
      <c r="AL980" s="20"/>
      <c r="AM980" s="20"/>
      <c r="AN980" s="20"/>
      <c r="AO980" s="20"/>
      <c r="AP980" s="20"/>
      <c r="AQ980" s="20"/>
      <c r="AR980" s="20"/>
      <c r="AS980" s="20"/>
      <c r="AT980" s="20"/>
      <c r="AU980" s="20"/>
      <c r="AV980" s="20"/>
      <c r="AW980" s="20"/>
      <c r="AX980" s="20"/>
      <c r="AY980" s="20"/>
      <c r="AZ980" s="20"/>
      <c r="BA980" s="20"/>
      <c r="BB980" s="20"/>
      <c r="BC980" s="24"/>
      <c r="BD980" s="24"/>
      <c r="BE980" s="24"/>
      <c r="BF980" s="24"/>
      <c r="BG980" s="20"/>
      <c r="BH980" s="25"/>
      <c r="BI980" s="20"/>
    </row>
    <row r="981" spans="1:61" s="18" customFormat="1" x14ac:dyDescent="0.2">
      <c r="A981" s="18" t="s">
        <v>102</v>
      </c>
      <c r="B981" s="23" t="s">
        <v>103</v>
      </c>
      <c r="C981" s="18" t="s">
        <v>279</v>
      </c>
      <c r="D981" s="18" t="s">
        <v>279</v>
      </c>
      <c r="E981" s="26" t="s">
        <v>55</v>
      </c>
      <c r="F981" s="20">
        <v>30.861000000000001</v>
      </c>
      <c r="G981" s="20">
        <v>141.3142</v>
      </c>
      <c r="H981" s="26" t="s">
        <v>104</v>
      </c>
      <c r="I981" s="19"/>
      <c r="J981" s="21">
        <v>29.6</v>
      </c>
      <c r="K981" s="21">
        <v>52.32</v>
      </c>
      <c r="L981" s="21">
        <v>2</v>
      </c>
      <c r="M981" s="21">
        <v>0.24</v>
      </c>
      <c r="N981" s="21">
        <v>12.4</v>
      </c>
      <c r="O981" s="21">
        <v>0.92</v>
      </c>
      <c r="P981" s="21">
        <v>5.51</v>
      </c>
      <c r="Q981" s="21">
        <v>10.130000000000001</v>
      </c>
      <c r="R981" s="21">
        <v>0.26</v>
      </c>
      <c r="S981" s="21">
        <v>15.04</v>
      </c>
      <c r="T981" s="21">
        <v>0.11</v>
      </c>
      <c r="U981" s="22"/>
      <c r="V981" s="22">
        <f t="shared" si="46"/>
        <v>98.930000000000021</v>
      </c>
      <c r="W981" s="22">
        <v>1.8</v>
      </c>
      <c r="X981" s="22">
        <v>106</v>
      </c>
      <c r="Y981" s="22">
        <v>891</v>
      </c>
      <c r="Z981" s="22">
        <v>21</v>
      </c>
      <c r="AA981" s="22">
        <v>6.1</v>
      </c>
      <c r="AB981" s="22"/>
      <c r="AC981" s="22"/>
      <c r="AD981" s="22"/>
      <c r="AE981" s="22"/>
      <c r="AF981" s="22"/>
      <c r="AG981" s="22"/>
      <c r="AH981" s="22"/>
      <c r="AI981" s="22"/>
      <c r="AJ981" s="22"/>
      <c r="AK981" s="22"/>
      <c r="AL981" s="22"/>
      <c r="AM981" s="22"/>
      <c r="AN981" s="22"/>
      <c r="AO981" s="22"/>
      <c r="AP981" s="22"/>
      <c r="AQ981" s="22"/>
      <c r="AR981" s="22"/>
      <c r="AS981" s="22"/>
      <c r="AT981" s="22"/>
      <c r="AU981" s="22"/>
      <c r="AV981" s="22"/>
      <c r="AW981" s="22"/>
      <c r="AX981" s="22"/>
      <c r="AY981" s="22"/>
      <c r="AZ981" s="22"/>
      <c r="BA981" s="22"/>
      <c r="BB981" s="22"/>
      <c r="BC981" s="24"/>
      <c r="BD981" s="24"/>
      <c r="BE981" s="24"/>
      <c r="BF981" s="24"/>
      <c r="BG981" s="20"/>
      <c r="BH981" s="25"/>
      <c r="BI981" s="20"/>
    </row>
    <row r="982" spans="1:61" s="18" customFormat="1" x14ac:dyDescent="0.2">
      <c r="A982" s="18" t="s">
        <v>567</v>
      </c>
      <c r="B982" s="23" t="s">
        <v>103</v>
      </c>
      <c r="C982" s="18" t="s">
        <v>279</v>
      </c>
      <c r="D982" s="18" t="s">
        <v>620</v>
      </c>
      <c r="E982" s="18" t="s">
        <v>55</v>
      </c>
      <c r="F982" s="20">
        <v>30.861000000000001</v>
      </c>
      <c r="G982" s="20">
        <v>141.3142</v>
      </c>
      <c r="H982" s="18" t="s">
        <v>558</v>
      </c>
      <c r="I982" s="19"/>
      <c r="J982" s="21">
        <v>29.599999999999998</v>
      </c>
      <c r="K982" s="21">
        <v>52.32</v>
      </c>
      <c r="L982" s="21">
        <v>2</v>
      </c>
      <c r="M982" s="21">
        <v>0.24</v>
      </c>
      <c r="N982" s="21">
        <v>12.4</v>
      </c>
      <c r="O982" s="21">
        <v>0.92</v>
      </c>
      <c r="P982" s="21">
        <v>5.51</v>
      </c>
      <c r="Q982" s="21">
        <v>10.130000000000001</v>
      </c>
      <c r="R982" s="21">
        <v>0.26</v>
      </c>
      <c r="S982" s="21">
        <v>15.04</v>
      </c>
      <c r="T982" s="21">
        <v>0.11</v>
      </c>
      <c r="U982" s="20"/>
      <c r="V982" s="20">
        <f t="shared" si="46"/>
        <v>98.930000000000021</v>
      </c>
      <c r="W982" s="20">
        <v>1.8</v>
      </c>
      <c r="X982" s="20">
        <v>106</v>
      </c>
      <c r="Y982" s="20">
        <v>891</v>
      </c>
      <c r="Z982" s="20">
        <v>21</v>
      </c>
      <c r="AA982" s="20">
        <v>6.1</v>
      </c>
      <c r="AB982" s="20"/>
      <c r="AC982" s="20"/>
      <c r="AD982" s="20"/>
      <c r="AE982" s="20"/>
      <c r="AF982" s="20"/>
      <c r="AG982" s="20"/>
      <c r="AH982" s="20"/>
      <c r="AI982" s="20"/>
      <c r="AJ982" s="20"/>
      <c r="AK982" s="20"/>
      <c r="AL982" s="20"/>
      <c r="AM982" s="20"/>
      <c r="AN982" s="20"/>
      <c r="AO982" s="20"/>
      <c r="AP982" s="20"/>
      <c r="AQ982" s="20"/>
      <c r="AR982" s="20"/>
      <c r="AS982" s="20"/>
      <c r="AT982" s="20"/>
      <c r="AU982" s="20"/>
      <c r="AV982" s="20"/>
      <c r="AW982" s="20"/>
      <c r="AX982" s="20"/>
      <c r="AY982" s="20"/>
      <c r="AZ982" s="20"/>
      <c r="BA982" s="20"/>
      <c r="BB982" s="20"/>
      <c r="BC982" s="24"/>
      <c r="BD982" s="24"/>
      <c r="BE982" s="24"/>
      <c r="BF982" s="24"/>
      <c r="BG982" s="20"/>
      <c r="BH982" s="25"/>
      <c r="BI982" s="20"/>
    </row>
    <row r="983" spans="1:61" s="18" customFormat="1" x14ac:dyDescent="0.2">
      <c r="A983" s="18" t="s">
        <v>106</v>
      </c>
      <c r="B983" s="23" t="s">
        <v>103</v>
      </c>
      <c r="C983" s="18" t="s">
        <v>117</v>
      </c>
      <c r="D983" s="18" t="s">
        <v>117</v>
      </c>
      <c r="E983" s="26" t="s">
        <v>55</v>
      </c>
      <c r="F983" s="20">
        <v>30.861000000000001</v>
      </c>
      <c r="G983" s="20">
        <v>141.3142</v>
      </c>
      <c r="H983" s="18" t="s">
        <v>104</v>
      </c>
      <c r="I983" s="19"/>
      <c r="J983" s="21">
        <v>8.59</v>
      </c>
      <c r="K983" s="21">
        <v>52.5</v>
      </c>
      <c r="L983" s="21">
        <v>2.21</v>
      </c>
      <c r="M983" s="21">
        <v>0.34</v>
      </c>
      <c r="N983" s="21">
        <v>13.61</v>
      </c>
      <c r="O983" s="21">
        <v>1.22</v>
      </c>
      <c r="P983" s="21">
        <v>4.95</v>
      </c>
      <c r="Q983" s="21">
        <v>9.5</v>
      </c>
      <c r="R983" s="21">
        <v>0.24</v>
      </c>
      <c r="S983" s="21">
        <v>14.27</v>
      </c>
      <c r="T983" s="21">
        <v>0.1</v>
      </c>
      <c r="U983" s="22"/>
      <c r="V983" s="22">
        <f t="shared" si="46"/>
        <v>98.939999999999984</v>
      </c>
      <c r="W983" s="22">
        <v>1.8</v>
      </c>
      <c r="X983" s="22">
        <v>157</v>
      </c>
      <c r="Y983" s="22">
        <v>1108</v>
      </c>
      <c r="Z983" s="22">
        <v>18.3</v>
      </c>
      <c r="AA983" s="22">
        <v>7.1</v>
      </c>
      <c r="AB983" s="22"/>
      <c r="AC983" s="22">
        <v>4.72</v>
      </c>
      <c r="AD983" s="22">
        <v>181</v>
      </c>
      <c r="AE983" s="22">
        <v>23.2</v>
      </c>
      <c r="AF983" s="22">
        <v>35</v>
      </c>
      <c r="AG983" s="22">
        <v>0.3</v>
      </c>
      <c r="AH983" s="22">
        <v>0.47</v>
      </c>
      <c r="AI983" s="22">
        <v>71.400000000000006</v>
      </c>
      <c r="AJ983" s="22">
        <v>1.69</v>
      </c>
      <c r="AK983" s="22">
        <v>5</v>
      </c>
      <c r="AL983" s="22">
        <v>0.91</v>
      </c>
      <c r="AM983" s="22">
        <v>5.57</v>
      </c>
      <c r="AN983" s="22">
        <v>1.95</v>
      </c>
      <c r="AO983" s="22">
        <v>0.76</v>
      </c>
      <c r="AP983" s="22">
        <v>3.1</v>
      </c>
      <c r="AQ983" s="22">
        <v>0.53</v>
      </c>
      <c r="AR983" s="22">
        <v>3.95</v>
      </c>
      <c r="AS983" s="22">
        <v>0.82</v>
      </c>
      <c r="AT983" s="22">
        <v>2.5499999999999998</v>
      </c>
      <c r="AU983" s="22">
        <v>0.39</v>
      </c>
      <c r="AV983" s="22">
        <v>2.54</v>
      </c>
      <c r="AW983" s="22">
        <v>0.42</v>
      </c>
      <c r="AX983" s="22">
        <v>1.28</v>
      </c>
      <c r="AY983" s="22">
        <v>2.1999999999999999E-2</v>
      </c>
      <c r="AZ983" s="22">
        <v>2.81</v>
      </c>
      <c r="BA983" s="22">
        <v>0.15</v>
      </c>
      <c r="BB983" s="22">
        <v>0.1</v>
      </c>
      <c r="BC983" s="24">
        <f>AI983/BA983</f>
        <v>476.00000000000006</v>
      </c>
      <c r="BD983" s="24">
        <f>AC983/BA983</f>
        <v>31.466666666666665</v>
      </c>
      <c r="BE983" s="24">
        <f>BA983/AG983</f>
        <v>0.5</v>
      </c>
      <c r="BF983" s="24">
        <f>AH983/AI983</f>
        <v>6.5826330532212877E-3</v>
      </c>
      <c r="BG983" s="20">
        <v>6.6</v>
      </c>
      <c r="BH983" s="25">
        <f>AJ983/AV983</f>
        <v>0.66535433070866135</v>
      </c>
      <c r="BI983" s="20">
        <f>AJ983/AN983</f>
        <v>0.8666666666666667</v>
      </c>
    </row>
    <row r="984" spans="1:61" s="18" customFormat="1" x14ac:dyDescent="0.2">
      <c r="A984" s="18" t="s">
        <v>118</v>
      </c>
      <c r="B984" s="23" t="s">
        <v>103</v>
      </c>
      <c r="C984" s="18" t="s">
        <v>117</v>
      </c>
      <c r="D984" s="18" t="s">
        <v>648</v>
      </c>
      <c r="E984" s="18" t="s">
        <v>55</v>
      </c>
      <c r="F984" s="20">
        <v>30.861000000000001</v>
      </c>
      <c r="G984" s="20">
        <v>141.3142</v>
      </c>
      <c r="H984" s="18" t="s">
        <v>558</v>
      </c>
      <c r="I984" s="19"/>
      <c r="J984" s="21">
        <v>8.5949999999999989</v>
      </c>
      <c r="K984" s="21">
        <v>52.5</v>
      </c>
      <c r="L984" s="21">
        <v>2.21</v>
      </c>
      <c r="M984" s="21">
        <v>0.34</v>
      </c>
      <c r="N984" s="21">
        <v>13.61</v>
      </c>
      <c r="O984" s="21">
        <v>1.22</v>
      </c>
      <c r="P984" s="21">
        <v>4.95</v>
      </c>
      <c r="Q984" s="21">
        <v>9.5</v>
      </c>
      <c r="R984" s="21">
        <v>0.24</v>
      </c>
      <c r="S984" s="21">
        <v>14.27</v>
      </c>
      <c r="T984" s="21">
        <v>0.1</v>
      </c>
      <c r="U984" s="20"/>
      <c r="V984" s="20">
        <f t="shared" si="46"/>
        <v>98.939999999999984</v>
      </c>
      <c r="W984" s="20"/>
      <c r="X984" s="20"/>
      <c r="Y984" s="20"/>
      <c r="Z984" s="20">
        <v>18</v>
      </c>
      <c r="AA984" s="20">
        <v>7.1</v>
      </c>
      <c r="AB984" s="20"/>
      <c r="AC984" s="20">
        <v>4.72</v>
      </c>
      <c r="AD984" s="20">
        <v>181</v>
      </c>
      <c r="AE984" s="20">
        <v>23.2</v>
      </c>
      <c r="AF984" s="20">
        <v>35</v>
      </c>
      <c r="AG984" s="20">
        <v>0.3</v>
      </c>
      <c r="AH984" s="20">
        <v>0.47</v>
      </c>
      <c r="AI984" s="20">
        <v>71.400000000000006</v>
      </c>
      <c r="AJ984" s="20">
        <v>1.69</v>
      </c>
      <c r="AK984" s="20">
        <v>5</v>
      </c>
      <c r="AL984" s="20">
        <v>0.91</v>
      </c>
      <c r="AM984" s="20">
        <v>5.57</v>
      </c>
      <c r="AN984" s="20">
        <v>1.95</v>
      </c>
      <c r="AO984" s="20">
        <v>0.76</v>
      </c>
      <c r="AP984" s="20">
        <v>3.1</v>
      </c>
      <c r="AQ984" s="20">
        <v>0.53</v>
      </c>
      <c r="AR984" s="20">
        <v>3.95</v>
      </c>
      <c r="AS984" s="20">
        <v>0.82</v>
      </c>
      <c r="AT984" s="20">
        <v>2.5499999999999998</v>
      </c>
      <c r="AU984" s="20">
        <v>0.39</v>
      </c>
      <c r="AV984" s="20">
        <v>2.54</v>
      </c>
      <c r="AW984" s="20">
        <v>0.42</v>
      </c>
      <c r="AX984" s="20">
        <v>1.28</v>
      </c>
      <c r="AY984" s="20">
        <v>2.1999999999999999E-2</v>
      </c>
      <c r="AZ984" s="20">
        <v>2.81</v>
      </c>
      <c r="BA984" s="20">
        <v>0.15</v>
      </c>
      <c r="BB984" s="20">
        <v>0.1</v>
      </c>
      <c r="BC984" s="24">
        <f>AI984/BA984</f>
        <v>476.00000000000006</v>
      </c>
      <c r="BD984" s="24">
        <f>AC984/BA984</f>
        <v>31.466666666666665</v>
      </c>
      <c r="BE984" s="24">
        <f>BA984/AG984</f>
        <v>0.5</v>
      </c>
      <c r="BF984" s="24">
        <f>AH984/AI984</f>
        <v>6.5826330532212877E-3</v>
      </c>
      <c r="BG984" s="20"/>
      <c r="BH984" s="25">
        <f>AJ984/AV984</f>
        <v>0.66535433070866135</v>
      </c>
      <c r="BI984" s="20">
        <f>AJ984/AN984</f>
        <v>0.8666666666666667</v>
      </c>
    </row>
    <row r="985" spans="1:61" s="18" customFormat="1" x14ac:dyDescent="0.2">
      <c r="A985" s="18" t="s">
        <v>567</v>
      </c>
      <c r="B985" s="23" t="s">
        <v>103</v>
      </c>
      <c r="C985" s="18" t="s">
        <v>117</v>
      </c>
      <c r="D985" s="18" t="s">
        <v>727</v>
      </c>
      <c r="E985" s="18" t="s">
        <v>55</v>
      </c>
      <c r="F985" s="20">
        <v>30.861000000000001</v>
      </c>
      <c r="G985" s="20">
        <v>141.3142</v>
      </c>
      <c r="H985" s="18" t="s">
        <v>558</v>
      </c>
      <c r="I985" s="19"/>
      <c r="J985" s="21">
        <v>8.59</v>
      </c>
      <c r="K985" s="21">
        <v>52.5</v>
      </c>
      <c r="L985" s="21">
        <v>2.21</v>
      </c>
      <c r="M985" s="21">
        <v>0.34</v>
      </c>
      <c r="N985" s="21">
        <v>13.61</v>
      </c>
      <c r="O985" s="21">
        <v>1.22</v>
      </c>
      <c r="P985" s="21">
        <v>4.95</v>
      </c>
      <c r="Q985" s="21">
        <v>9.5</v>
      </c>
      <c r="R985" s="21">
        <v>0.24</v>
      </c>
      <c r="S985" s="21">
        <v>14.27</v>
      </c>
      <c r="T985" s="21">
        <v>0.1</v>
      </c>
      <c r="U985" s="20"/>
      <c r="V985" s="20">
        <f t="shared" si="46"/>
        <v>98.939999999999984</v>
      </c>
      <c r="W985" s="20">
        <v>1.8</v>
      </c>
      <c r="X985" s="20">
        <v>157</v>
      </c>
      <c r="Y985" s="20">
        <v>1108</v>
      </c>
      <c r="Z985" s="20">
        <v>18.3</v>
      </c>
      <c r="AA985" s="20">
        <v>7.1</v>
      </c>
      <c r="AB985" s="20"/>
      <c r="AC985" s="20"/>
      <c r="AD985" s="20"/>
      <c r="AE985" s="20"/>
      <c r="AF985" s="20"/>
      <c r="AG985" s="20"/>
      <c r="AH985" s="20"/>
      <c r="AI985" s="20"/>
      <c r="AJ985" s="20"/>
      <c r="AK985" s="20"/>
      <c r="AL985" s="20"/>
      <c r="AM985" s="20"/>
      <c r="AN985" s="20"/>
      <c r="AO985" s="20"/>
      <c r="AP985" s="20"/>
      <c r="AQ985" s="20"/>
      <c r="AR985" s="20"/>
      <c r="AS985" s="20"/>
      <c r="AT985" s="20"/>
      <c r="AU985" s="20"/>
      <c r="AV985" s="20"/>
      <c r="AW985" s="20"/>
      <c r="AX985" s="20"/>
      <c r="AY985" s="20"/>
      <c r="AZ985" s="20"/>
      <c r="BA985" s="20"/>
      <c r="BB985" s="20"/>
      <c r="BC985" s="24"/>
      <c r="BD985" s="24"/>
      <c r="BE985" s="24"/>
      <c r="BF985" s="24"/>
      <c r="BG985" s="20">
        <v>6.6</v>
      </c>
      <c r="BH985" s="25"/>
      <c r="BI985" s="20"/>
    </row>
    <row r="986" spans="1:61" s="18" customFormat="1" x14ac:dyDescent="0.2">
      <c r="A986" s="18" t="s">
        <v>102</v>
      </c>
      <c r="B986" s="23" t="s">
        <v>103</v>
      </c>
      <c r="C986" s="18" t="s">
        <v>117</v>
      </c>
      <c r="D986" s="18" t="s">
        <v>117</v>
      </c>
      <c r="E986" s="18" t="s">
        <v>55</v>
      </c>
      <c r="F986" s="20">
        <v>30.861000000000001</v>
      </c>
      <c r="G986" s="20">
        <v>141.3142</v>
      </c>
      <c r="H986" s="18" t="s">
        <v>558</v>
      </c>
      <c r="I986" s="19"/>
      <c r="J986" s="21">
        <v>8.59</v>
      </c>
      <c r="K986" s="21">
        <v>52.5</v>
      </c>
      <c r="L986" s="21">
        <v>2.21</v>
      </c>
      <c r="M986" s="21">
        <v>0.34</v>
      </c>
      <c r="N986" s="21">
        <v>13.61</v>
      </c>
      <c r="O986" s="21">
        <v>1.22</v>
      </c>
      <c r="P986" s="21">
        <v>4.95</v>
      </c>
      <c r="Q986" s="21">
        <v>9.5</v>
      </c>
      <c r="R986" s="21">
        <v>0.24</v>
      </c>
      <c r="S986" s="21">
        <v>14.27</v>
      </c>
      <c r="T986" s="21">
        <v>0.1</v>
      </c>
      <c r="U986" s="20"/>
      <c r="V986" s="20">
        <f t="shared" si="46"/>
        <v>98.939999999999984</v>
      </c>
      <c r="W986" s="20">
        <v>1.2</v>
      </c>
      <c r="X986" s="20">
        <v>157</v>
      </c>
      <c r="Y986" s="20">
        <v>1108</v>
      </c>
      <c r="Z986" s="20">
        <v>18.3</v>
      </c>
      <c r="AA986" s="20">
        <v>7.1</v>
      </c>
      <c r="AB986" s="20"/>
      <c r="AC986" s="20"/>
      <c r="AD986" s="20"/>
      <c r="AE986" s="20"/>
      <c r="AF986" s="20"/>
      <c r="AG986" s="20"/>
      <c r="AH986" s="20"/>
      <c r="AI986" s="20"/>
      <c r="AJ986" s="20"/>
      <c r="AK986" s="20"/>
      <c r="AL986" s="20"/>
      <c r="AM986" s="20"/>
      <c r="AN986" s="20"/>
      <c r="AO986" s="20"/>
      <c r="AP986" s="20"/>
      <c r="AQ986" s="20"/>
      <c r="AR986" s="20"/>
      <c r="AS986" s="20"/>
      <c r="AT986" s="20"/>
      <c r="AU986" s="20"/>
      <c r="AV986" s="20"/>
      <c r="AW986" s="20"/>
      <c r="AX986" s="20"/>
      <c r="AY986" s="20"/>
      <c r="AZ986" s="20"/>
      <c r="BA986" s="20"/>
      <c r="BB986" s="20"/>
      <c r="BC986" s="24"/>
      <c r="BD986" s="24"/>
      <c r="BE986" s="24"/>
      <c r="BF986" s="24"/>
      <c r="BG986" s="20">
        <v>6.6</v>
      </c>
      <c r="BH986" s="25"/>
      <c r="BI986" s="20"/>
    </row>
    <row r="987" spans="1:61" s="18" customFormat="1" x14ac:dyDescent="0.2">
      <c r="A987" s="18" t="s">
        <v>242</v>
      </c>
      <c r="B987" s="19" t="s">
        <v>303</v>
      </c>
      <c r="C987" s="18" t="s">
        <v>606</v>
      </c>
      <c r="D987" s="18" t="s">
        <v>249</v>
      </c>
      <c r="E987" s="26" t="s">
        <v>55</v>
      </c>
      <c r="F987" s="25">
        <f>31.88</f>
        <v>31.88</v>
      </c>
      <c r="G987" s="25">
        <v>141.22999999999999</v>
      </c>
      <c r="H987" s="18" t="s">
        <v>175</v>
      </c>
      <c r="I987" s="19">
        <v>38.9</v>
      </c>
      <c r="J987" s="21">
        <v>5.6</v>
      </c>
      <c r="K987" s="21">
        <v>53.96</v>
      </c>
      <c r="L987" s="21">
        <v>2.5499999999999998</v>
      </c>
      <c r="M987" s="21">
        <v>0.21</v>
      </c>
      <c r="N987" s="21">
        <v>13.68</v>
      </c>
      <c r="O987" s="21">
        <v>1.1599999999999999</v>
      </c>
      <c r="P987" s="21">
        <v>4.2</v>
      </c>
      <c r="Q987" s="21">
        <v>9.4600000000000009</v>
      </c>
      <c r="R987" s="21">
        <v>0.17</v>
      </c>
      <c r="S987" s="21">
        <v>14.62</v>
      </c>
      <c r="T987" s="21"/>
      <c r="U987" s="20"/>
      <c r="V987" s="20">
        <v>98.94</v>
      </c>
      <c r="W987" s="20"/>
      <c r="X987" s="20"/>
      <c r="Y987" s="20"/>
      <c r="Z987" s="20"/>
      <c r="AA987" s="20"/>
      <c r="AB987" s="20"/>
      <c r="AC987" s="20"/>
      <c r="AD987" s="20"/>
      <c r="AE987" s="20"/>
      <c r="AF987" s="20"/>
      <c r="AG987" s="20"/>
      <c r="AH987" s="20"/>
      <c r="AI987" s="20"/>
      <c r="AJ987" s="20"/>
      <c r="AK987" s="20"/>
      <c r="AL987" s="20"/>
      <c r="AM987" s="20"/>
      <c r="AN987" s="20"/>
      <c r="AO987" s="20"/>
      <c r="AP987" s="20"/>
      <c r="AQ987" s="20"/>
      <c r="AR987" s="20"/>
      <c r="AS987" s="20"/>
      <c r="AT987" s="20"/>
      <c r="AU987" s="20"/>
      <c r="AV987" s="20"/>
      <c r="AW987" s="20"/>
      <c r="AX987" s="20"/>
      <c r="AY987" s="20"/>
      <c r="AZ987" s="20"/>
      <c r="BA987" s="20"/>
      <c r="BB987" s="20"/>
      <c r="BC987" s="24"/>
      <c r="BD987" s="24"/>
      <c r="BE987" s="24"/>
      <c r="BF987" s="24"/>
      <c r="BG987" s="20"/>
      <c r="BH987" s="25"/>
      <c r="BI987" s="20"/>
    </row>
    <row r="988" spans="1:61" s="18" customFormat="1" x14ac:dyDescent="0.2">
      <c r="A988" s="18" t="s">
        <v>301</v>
      </c>
      <c r="B988" s="23" t="s">
        <v>103</v>
      </c>
      <c r="C988" s="18" t="s">
        <v>279</v>
      </c>
      <c r="D988" s="18" t="s">
        <v>279</v>
      </c>
      <c r="E988" s="18" t="s">
        <v>55</v>
      </c>
      <c r="F988" s="20">
        <v>30.861000000000001</v>
      </c>
      <c r="G988" s="20">
        <v>141.3142</v>
      </c>
      <c r="H988" s="18" t="s">
        <v>558</v>
      </c>
      <c r="I988" s="19"/>
      <c r="J988" s="21">
        <v>33.256999999999998</v>
      </c>
      <c r="K988" s="21">
        <v>52.32</v>
      </c>
      <c r="L988" s="21">
        <v>2</v>
      </c>
      <c r="M988" s="21">
        <v>0.26</v>
      </c>
      <c r="N988" s="21">
        <v>12.4</v>
      </c>
      <c r="O988" s="21">
        <v>0.92</v>
      </c>
      <c r="P988" s="21">
        <v>5.51</v>
      </c>
      <c r="Q988" s="21">
        <v>10.130000000000001</v>
      </c>
      <c r="R988" s="21">
        <v>0.26</v>
      </c>
      <c r="S988" s="21">
        <v>15.04</v>
      </c>
      <c r="T988" s="21">
        <v>0.11</v>
      </c>
      <c r="U988" s="20"/>
      <c r="V988" s="20">
        <f>SUM(K988:T988)</f>
        <v>98.95</v>
      </c>
      <c r="W988" s="20"/>
      <c r="X988" s="20"/>
      <c r="Y988" s="20">
        <v>891</v>
      </c>
      <c r="Z988" s="20"/>
      <c r="AA988" s="20"/>
      <c r="AB988" s="20"/>
      <c r="AC988" s="20"/>
      <c r="AD988" s="20"/>
      <c r="AE988" s="20"/>
      <c r="AF988" s="20"/>
      <c r="AG988" s="20"/>
      <c r="AH988" s="20"/>
      <c r="AI988" s="20"/>
      <c r="AJ988" s="20"/>
      <c r="AK988" s="20"/>
      <c r="AL988" s="20"/>
      <c r="AM988" s="20"/>
      <c r="AN988" s="20"/>
      <c r="AO988" s="20"/>
      <c r="AP988" s="20"/>
      <c r="AQ988" s="20"/>
      <c r="AR988" s="20"/>
      <c r="AS988" s="20"/>
      <c r="AT988" s="20"/>
      <c r="AU988" s="20"/>
      <c r="AV988" s="20"/>
      <c r="AW988" s="20"/>
      <c r="AX988" s="20"/>
      <c r="AY988" s="20"/>
      <c r="AZ988" s="20"/>
      <c r="BA988" s="20"/>
      <c r="BB988" s="20"/>
      <c r="BC988" s="24"/>
      <c r="BD988" s="24"/>
      <c r="BE988" s="24"/>
      <c r="BF988" s="24"/>
      <c r="BG988" s="20"/>
      <c r="BH988" s="25"/>
      <c r="BI988" s="20"/>
    </row>
    <row r="989" spans="1:61" s="18" customFormat="1" x14ac:dyDescent="0.2">
      <c r="A989" s="18" t="s">
        <v>301</v>
      </c>
      <c r="B989" s="23" t="s">
        <v>103</v>
      </c>
      <c r="C989" s="18" t="s">
        <v>689</v>
      </c>
      <c r="D989" s="18" t="s">
        <v>689</v>
      </c>
      <c r="E989" s="18" t="s">
        <v>55</v>
      </c>
      <c r="F989" s="20">
        <v>30.861000000000001</v>
      </c>
      <c r="G989" s="20">
        <v>141.3142</v>
      </c>
      <c r="H989" s="18" t="s">
        <v>558</v>
      </c>
      <c r="I989" s="19"/>
      <c r="J989" s="21">
        <v>1.9249999999999998</v>
      </c>
      <c r="K989" s="21">
        <v>53.8</v>
      </c>
      <c r="L989" s="21">
        <v>3.12</v>
      </c>
      <c r="M989" s="21">
        <v>0.37</v>
      </c>
      <c r="N989" s="21">
        <v>13.23</v>
      </c>
      <c r="O989" s="21">
        <v>1.18</v>
      </c>
      <c r="P989" s="21">
        <v>4.1900000000000004</v>
      </c>
      <c r="Q989" s="21">
        <v>8.69</v>
      </c>
      <c r="R989" s="21">
        <v>0.26</v>
      </c>
      <c r="S989" s="21">
        <v>14.11</v>
      </c>
      <c r="T989" s="21"/>
      <c r="U989" s="20"/>
      <c r="V989" s="20">
        <f>SUM(K989:T989)</f>
        <v>98.95</v>
      </c>
      <c r="W989" s="20"/>
      <c r="X989" s="20"/>
      <c r="Y989" s="20"/>
      <c r="Z989" s="20"/>
      <c r="AA989" s="20"/>
      <c r="AB989" s="20"/>
      <c r="AC989" s="20"/>
      <c r="AD989" s="20"/>
      <c r="AE989" s="20"/>
      <c r="AF989" s="20"/>
      <c r="AG989" s="20"/>
      <c r="AH989" s="20"/>
      <c r="AI989" s="20"/>
      <c r="AJ989" s="20"/>
      <c r="AK989" s="20"/>
      <c r="AL989" s="20"/>
      <c r="AM989" s="20"/>
      <c r="AN989" s="20"/>
      <c r="AO989" s="20"/>
      <c r="AP989" s="20"/>
      <c r="AQ989" s="20"/>
      <c r="AR989" s="20"/>
      <c r="AS989" s="20"/>
      <c r="AT989" s="20"/>
      <c r="AU989" s="20"/>
      <c r="AV989" s="20"/>
      <c r="AW989" s="20"/>
      <c r="AX989" s="20"/>
      <c r="AY989" s="20"/>
      <c r="AZ989" s="20"/>
      <c r="BA989" s="20"/>
      <c r="BB989" s="20"/>
      <c r="BC989" s="24"/>
      <c r="BD989" s="24"/>
      <c r="BE989" s="24"/>
      <c r="BF989" s="24"/>
      <c r="BG989" s="20"/>
      <c r="BH989" s="25"/>
      <c r="BI989" s="20"/>
    </row>
    <row r="990" spans="1:61" s="18" customFormat="1" x14ac:dyDescent="0.2">
      <c r="A990" s="18" t="s">
        <v>242</v>
      </c>
      <c r="B990" s="19" t="s">
        <v>303</v>
      </c>
      <c r="C990" s="18" t="s">
        <v>611</v>
      </c>
      <c r="D990" s="18" t="s">
        <v>250</v>
      </c>
      <c r="E990" s="26" t="s">
        <v>55</v>
      </c>
      <c r="F990" s="20">
        <v>30.861000000000001</v>
      </c>
      <c r="G990" s="20">
        <v>141.3142</v>
      </c>
      <c r="H990" s="18" t="s">
        <v>175</v>
      </c>
      <c r="I990" s="19">
        <v>53.7</v>
      </c>
      <c r="J990" s="21">
        <v>10.8</v>
      </c>
      <c r="K990" s="21">
        <v>54.78</v>
      </c>
      <c r="L990" s="21">
        <v>1.96</v>
      </c>
      <c r="M990" s="21">
        <v>0.28000000000000003</v>
      </c>
      <c r="N990" s="21">
        <v>14.01</v>
      </c>
      <c r="O990" s="21">
        <v>1.24</v>
      </c>
      <c r="P990" s="21">
        <v>4.4800000000000004</v>
      </c>
      <c r="Q990" s="21">
        <v>9.3699999999999992</v>
      </c>
      <c r="R990" s="21">
        <v>0.13</v>
      </c>
      <c r="S990" s="21">
        <v>13.76</v>
      </c>
      <c r="T990" s="21"/>
      <c r="U990" s="20"/>
      <c r="V990" s="20">
        <v>98.96</v>
      </c>
      <c r="W990" s="20"/>
      <c r="X990" s="20"/>
      <c r="Y990" s="20"/>
      <c r="Z990" s="20"/>
      <c r="AA990" s="20"/>
      <c r="AB990" s="20"/>
      <c r="AC990" s="20"/>
      <c r="AD990" s="20"/>
      <c r="AE990" s="20"/>
      <c r="AF990" s="20"/>
      <c r="AG990" s="20"/>
      <c r="AH990" s="20"/>
      <c r="AI990" s="20"/>
      <c r="AJ990" s="20"/>
      <c r="AK990" s="20"/>
      <c r="AL990" s="20"/>
      <c r="AM990" s="20"/>
      <c r="AN990" s="20"/>
      <c r="AO990" s="20"/>
      <c r="AP990" s="20"/>
      <c r="AQ990" s="20"/>
      <c r="AR990" s="20"/>
      <c r="AS990" s="20"/>
      <c r="AT990" s="20"/>
      <c r="AU990" s="20"/>
      <c r="AV990" s="20"/>
      <c r="AW990" s="20"/>
      <c r="AX990" s="20"/>
      <c r="AY990" s="20"/>
      <c r="AZ990" s="20"/>
      <c r="BA990" s="20"/>
      <c r="BB990" s="20"/>
      <c r="BC990" s="24"/>
      <c r="BD990" s="24"/>
      <c r="BE990" s="24"/>
      <c r="BF990" s="24"/>
      <c r="BG990" s="20"/>
      <c r="BH990" s="25"/>
      <c r="BI990" s="20"/>
    </row>
    <row r="991" spans="1:61" s="18" customFormat="1" x14ac:dyDescent="0.2">
      <c r="A991" s="18" t="s">
        <v>52</v>
      </c>
      <c r="B991" s="23" t="s">
        <v>53</v>
      </c>
      <c r="C991" s="26" t="s">
        <v>260</v>
      </c>
      <c r="D991" s="18" t="s">
        <v>402</v>
      </c>
      <c r="E991" s="18" t="s">
        <v>55</v>
      </c>
      <c r="F991" s="20">
        <v>32.398000000000003</v>
      </c>
      <c r="G991" s="20">
        <v>140.3655</v>
      </c>
      <c r="H991" s="26" t="s">
        <v>104</v>
      </c>
      <c r="I991" s="23">
        <v>39.07</v>
      </c>
      <c r="J991" s="27">
        <v>0.52842826392597986</v>
      </c>
      <c r="K991" s="21">
        <v>55.09</v>
      </c>
      <c r="L991" s="21">
        <v>2.25</v>
      </c>
      <c r="M991" s="21">
        <v>0.30099999999999999</v>
      </c>
      <c r="N991" s="21">
        <v>13.3</v>
      </c>
      <c r="O991" s="21">
        <v>1.1189</v>
      </c>
      <c r="P991" s="21">
        <v>3.56</v>
      </c>
      <c r="Q991" s="21">
        <v>9.01</v>
      </c>
      <c r="R991" s="21">
        <v>0.23569999999999999</v>
      </c>
      <c r="S991" s="21">
        <v>14.06</v>
      </c>
      <c r="T991" s="21">
        <v>3.78E-2</v>
      </c>
      <c r="U991" s="20"/>
      <c r="V991" s="20">
        <f>SUM(K991:T991)</f>
        <v>98.963400000000007</v>
      </c>
      <c r="W991" s="20"/>
      <c r="X991" s="20"/>
      <c r="Y991" s="20"/>
      <c r="Z991" s="20"/>
      <c r="AA991" s="20"/>
      <c r="AB991" s="20"/>
      <c r="AC991" s="20"/>
      <c r="AD991" s="20"/>
      <c r="AE991" s="20"/>
      <c r="AF991" s="20"/>
      <c r="AG991" s="20"/>
      <c r="AH991" s="20"/>
      <c r="AI991" s="20"/>
      <c r="AJ991" s="20"/>
      <c r="AK991" s="20"/>
      <c r="AL991" s="20"/>
      <c r="AM991" s="20"/>
      <c r="AN991" s="20"/>
      <c r="AO991" s="20"/>
      <c r="AP991" s="20"/>
      <c r="AQ991" s="20"/>
      <c r="AR991" s="20"/>
      <c r="AS991" s="20"/>
      <c r="AT991" s="20"/>
      <c r="AU991" s="20"/>
      <c r="AV991" s="20"/>
      <c r="AW991" s="20"/>
      <c r="AX991" s="20"/>
      <c r="AY991" s="20"/>
      <c r="AZ991" s="20"/>
      <c r="BA991" s="20"/>
      <c r="BB991" s="20"/>
      <c r="BC991" s="24"/>
      <c r="BD991" s="24"/>
      <c r="BE991" s="24"/>
      <c r="BF991" s="24"/>
      <c r="BG991" s="20"/>
      <c r="BH991" s="25"/>
      <c r="BI991" s="20"/>
    </row>
    <row r="992" spans="1:61" s="18" customFormat="1" x14ac:dyDescent="0.2">
      <c r="A992" s="18" t="s">
        <v>52</v>
      </c>
      <c r="B992" s="23" t="s">
        <v>53</v>
      </c>
      <c r="C992" s="26" t="s">
        <v>258</v>
      </c>
      <c r="D992" s="18" t="s">
        <v>383</v>
      </c>
      <c r="E992" s="18" t="s">
        <v>55</v>
      </c>
      <c r="F992" s="20">
        <v>32.398000000000003</v>
      </c>
      <c r="G992" s="20">
        <v>140.3655</v>
      </c>
      <c r="H992" s="26" t="s">
        <v>104</v>
      </c>
      <c r="I992" s="23">
        <v>33.08</v>
      </c>
      <c r="J992" s="27">
        <v>0.45544184561010864</v>
      </c>
      <c r="K992" s="21">
        <v>52.21</v>
      </c>
      <c r="L992" s="21">
        <v>2.0499999999999998</v>
      </c>
      <c r="M992" s="21">
        <v>0.23630000000000001</v>
      </c>
      <c r="N992" s="21">
        <v>13.53</v>
      </c>
      <c r="O992" s="21">
        <v>0.99370000000000003</v>
      </c>
      <c r="P992" s="21">
        <v>5.69</v>
      </c>
      <c r="Q992" s="21">
        <v>10.69</v>
      </c>
      <c r="R992" s="21">
        <v>0.33129999999999998</v>
      </c>
      <c r="S992" s="21">
        <v>13.18</v>
      </c>
      <c r="T992" s="21">
        <v>5.2499999999999998E-2</v>
      </c>
      <c r="U992" s="20"/>
      <c r="V992" s="20">
        <f>SUM(K992:T992)</f>
        <v>98.963799999999978</v>
      </c>
      <c r="W992" s="20"/>
      <c r="X992" s="20"/>
      <c r="Y992" s="20"/>
      <c r="Z992" s="20"/>
      <c r="AA992" s="20"/>
      <c r="AB992" s="20"/>
      <c r="AC992" s="20"/>
      <c r="AD992" s="20"/>
      <c r="AE992" s="20"/>
      <c r="AF992" s="20"/>
      <c r="AG992" s="20"/>
      <c r="AH992" s="20"/>
      <c r="AI992" s="20"/>
      <c r="AJ992" s="20"/>
      <c r="AK992" s="20"/>
      <c r="AL992" s="20"/>
      <c r="AM992" s="20"/>
      <c r="AN992" s="20"/>
      <c r="AO992" s="20"/>
      <c r="AP992" s="20"/>
      <c r="AQ992" s="20"/>
      <c r="AR992" s="20"/>
      <c r="AS992" s="20"/>
      <c r="AT992" s="20"/>
      <c r="AU992" s="20"/>
      <c r="AV992" s="20"/>
      <c r="AW992" s="20"/>
      <c r="AX992" s="20"/>
      <c r="AY992" s="20"/>
      <c r="AZ992" s="20"/>
      <c r="BA992" s="20"/>
      <c r="BB992" s="20"/>
      <c r="BC992" s="24"/>
      <c r="BD992" s="24"/>
      <c r="BE992" s="24"/>
      <c r="BF992" s="24"/>
      <c r="BG992" s="20"/>
      <c r="BH992" s="25"/>
      <c r="BI992" s="20"/>
    </row>
    <row r="993" spans="1:92" s="18" customFormat="1" x14ac:dyDescent="0.2">
      <c r="A993" s="18" t="s">
        <v>242</v>
      </c>
      <c r="B993" s="23" t="s">
        <v>103</v>
      </c>
      <c r="C993" s="18" t="s">
        <v>598</v>
      </c>
      <c r="D993" s="18" t="s">
        <v>599</v>
      </c>
      <c r="E993" s="26" t="s">
        <v>55</v>
      </c>
      <c r="F993" s="20">
        <v>30.861000000000001</v>
      </c>
      <c r="G993" s="20">
        <v>141.3142</v>
      </c>
      <c r="H993" s="18" t="s">
        <v>175</v>
      </c>
      <c r="I993" s="19">
        <v>3.2</v>
      </c>
      <c r="J993" s="21">
        <v>0.25</v>
      </c>
      <c r="K993" s="21">
        <v>53.56</v>
      </c>
      <c r="L993" s="21">
        <v>2.08</v>
      </c>
      <c r="M993" s="21">
        <v>0.32</v>
      </c>
      <c r="N993" s="21">
        <v>13.58</v>
      </c>
      <c r="O993" s="21">
        <v>0.97</v>
      </c>
      <c r="P993" s="21">
        <v>4.96</v>
      </c>
      <c r="Q993" s="21">
        <v>10.52</v>
      </c>
      <c r="R993" s="21">
        <v>0.12</v>
      </c>
      <c r="S993" s="21">
        <v>13.89</v>
      </c>
      <c r="T993" s="21"/>
      <c r="U993" s="20"/>
      <c r="V993" s="20">
        <v>98.97</v>
      </c>
      <c r="W993" s="20"/>
      <c r="X993" s="20"/>
      <c r="Y993" s="20"/>
      <c r="Z993" s="20"/>
      <c r="AA993" s="20"/>
      <c r="AB993" s="20"/>
      <c r="AC993" s="20"/>
      <c r="AD993" s="20"/>
      <c r="AE993" s="20"/>
      <c r="AF993" s="20"/>
      <c r="AG993" s="20"/>
      <c r="AH993" s="20"/>
      <c r="AI993" s="20"/>
      <c r="AJ993" s="20"/>
      <c r="AK993" s="20"/>
      <c r="AL993" s="20"/>
      <c r="AM993" s="20"/>
      <c r="AN993" s="20"/>
      <c r="AO993" s="20"/>
      <c r="AP993" s="20"/>
      <c r="AQ993" s="20"/>
      <c r="AR993" s="20"/>
      <c r="AS993" s="20"/>
      <c r="AT993" s="20"/>
      <c r="AU993" s="20"/>
      <c r="AV993" s="20"/>
      <c r="AW993" s="20"/>
      <c r="AX993" s="20"/>
      <c r="AY993" s="20"/>
      <c r="AZ993" s="20"/>
      <c r="BA993" s="20"/>
      <c r="BB993" s="20"/>
      <c r="BC993" s="24"/>
      <c r="BD993" s="24"/>
      <c r="BE993" s="24"/>
      <c r="BF993" s="24"/>
      <c r="BG993" s="20"/>
      <c r="BH993" s="25"/>
      <c r="BI993" s="20"/>
    </row>
    <row r="994" spans="1:92" s="18" customFormat="1" x14ac:dyDescent="0.2">
      <c r="A994" s="18" t="s">
        <v>52</v>
      </c>
      <c r="B994" s="23" t="s">
        <v>53</v>
      </c>
      <c r="C994" s="26" t="s">
        <v>255</v>
      </c>
      <c r="D994" s="18" t="s">
        <v>342</v>
      </c>
      <c r="E994" s="18" t="s">
        <v>55</v>
      </c>
      <c r="F994" s="20">
        <v>32.398000000000003</v>
      </c>
      <c r="G994" s="20">
        <v>140.3655</v>
      </c>
      <c r="H994" s="26" t="s">
        <v>104</v>
      </c>
      <c r="I994" s="23">
        <v>21.93</v>
      </c>
      <c r="J994" s="27">
        <v>0.31958231902881262</v>
      </c>
      <c r="K994" s="21">
        <v>53.95</v>
      </c>
      <c r="L994" s="21">
        <v>2.46</v>
      </c>
      <c r="M994" s="21">
        <v>0.2354</v>
      </c>
      <c r="N994" s="21">
        <v>13.5</v>
      </c>
      <c r="O994" s="21">
        <v>1.2165999999999999</v>
      </c>
      <c r="P994" s="21">
        <v>4.07</v>
      </c>
      <c r="Q994" s="21">
        <v>8.9600000000000009</v>
      </c>
      <c r="R994" s="21">
        <v>0.24149999999999999</v>
      </c>
      <c r="S994" s="21">
        <v>14.23</v>
      </c>
      <c r="T994" s="21">
        <v>0.1076</v>
      </c>
      <c r="U994" s="20"/>
      <c r="V994" s="20">
        <f>SUM(K994:T994)</f>
        <v>98.971100000000007</v>
      </c>
      <c r="W994" s="20"/>
      <c r="X994" s="20"/>
      <c r="Y994" s="20"/>
      <c r="Z994" s="20"/>
      <c r="AA994" s="20"/>
      <c r="AB994" s="20"/>
      <c r="AC994" s="20"/>
      <c r="AD994" s="20"/>
      <c r="AE994" s="20"/>
      <c r="AF994" s="20"/>
      <c r="AG994" s="20"/>
      <c r="AH994" s="20"/>
      <c r="AI994" s="20"/>
      <c r="AJ994" s="20"/>
      <c r="AK994" s="20"/>
      <c r="AL994" s="20"/>
      <c r="AM994" s="20"/>
      <c r="AN994" s="20"/>
      <c r="AO994" s="20"/>
      <c r="AP994" s="20"/>
      <c r="AQ994" s="20"/>
      <c r="AR994" s="20"/>
      <c r="AS994" s="20"/>
      <c r="AT994" s="20"/>
      <c r="AU994" s="20"/>
      <c r="AV994" s="20"/>
      <c r="AW994" s="20"/>
      <c r="AX994" s="20"/>
      <c r="AY994" s="20"/>
      <c r="AZ994" s="20"/>
      <c r="BA994" s="20"/>
      <c r="BB994" s="20"/>
      <c r="BC994" s="24"/>
      <c r="BD994" s="24"/>
      <c r="BE994" s="24"/>
      <c r="BF994" s="24"/>
      <c r="BG994" s="20"/>
      <c r="BH994" s="25"/>
      <c r="BI994" s="20"/>
    </row>
    <row r="995" spans="1:92" s="18" customFormat="1" x14ac:dyDescent="0.2">
      <c r="A995" s="18" t="s">
        <v>52</v>
      </c>
      <c r="B995" s="23" t="s">
        <v>53</v>
      </c>
      <c r="C995" s="26" t="s">
        <v>272</v>
      </c>
      <c r="D995" s="18" t="s">
        <v>555</v>
      </c>
      <c r="E995" s="18" t="s">
        <v>55</v>
      </c>
      <c r="F995" s="20">
        <v>32.398000000000003</v>
      </c>
      <c r="G995" s="20">
        <v>140.3655</v>
      </c>
      <c r="H995" s="26" t="s">
        <v>104</v>
      </c>
      <c r="I995" s="23">
        <v>64.400000000000006</v>
      </c>
      <c r="J995" s="27">
        <v>0.94296609007304188</v>
      </c>
      <c r="K995" s="21">
        <v>53.22</v>
      </c>
      <c r="L995" s="21">
        <v>2.36</v>
      </c>
      <c r="M995" s="21">
        <v>0.25340000000000001</v>
      </c>
      <c r="N995" s="21">
        <v>12.59</v>
      </c>
      <c r="O995" s="21">
        <v>1.0089999999999999</v>
      </c>
      <c r="P995" s="21">
        <v>5.1100000000000003</v>
      </c>
      <c r="Q995" s="21">
        <v>9.94</v>
      </c>
      <c r="R995" s="21">
        <v>0.19689999999999999</v>
      </c>
      <c r="S995" s="21">
        <v>14.24</v>
      </c>
      <c r="T995" s="21">
        <v>5.8700000000000002E-2</v>
      </c>
      <c r="U995" s="20"/>
      <c r="V995" s="20">
        <f>SUM(K995:T995)</f>
        <v>98.977999999999994</v>
      </c>
      <c r="W995" s="20"/>
      <c r="X995" s="20"/>
      <c r="Y995" s="20"/>
      <c r="Z995" s="20"/>
      <c r="AA995" s="20"/>
      <c r="AB995" s="20"/>
      <c r="AC995" s="20"/>
      <c r="AD995" s="20"/>
      <c r="AE995" s="20"/>
      <c r="AF995" s="20"/>
      <c r="AG995" s="20"/>
      <c r="AH995" s="20"/>
      <c r="AI995" s="20"/>
      <c r="AJ995" s="20"/>
      <c r="AK995" s="20"/>
      <c r="AL995" s="20"/>
      <c r="AM995" s="20"/>
      <c r="AN995" s="20"/>
      <c r="AO995" s="20"/>
      <c r="AP995" s="20"/>
      <c r="AQ995" s="20"/>
      <c r="AR995" s="20"/>
      <c r="AS995" s="20"/>
      <c r="AT995" s="20"/>
      <c r="AU995" s="20"/>
      <c r="AV995" s="20"/>
      <c r="AW995" s="20"/>
      <c r="AX995" s="20"/>
      <c r="AY995" s="20"/>
      <c r="AZ995" s="20"/>
      <c r="BA995" s="20"/>
      <c r="BB995" s="20"/>
      <c r="BC995" s="24"/>
      <c r="BD995" s="24"/>
      <c r="BE995" s="24"/>
      <c r="BF995" s="24"/>
      <c r="BG995" s="20"/>
      <c r="BH995" s="25"/>
      <c r="BI995" s="20"/>
    </row>
    <row r="996" spans="1:92" s="18" customFormat="1" x14ac:dyDescent="0.2">
      <c r="A996" s="18" t="s">
        <v>52</v>
      </c>
      <c r="B996" s="23" t="s">
        <v>53</v>
      </c>
      <c r="C996" s="26" t="s">
        <v>260</v>
      </c>
      <c r="D996" s="18" t="s">
        <v>405</v>
      </c>
      <c r="E996" s="18" t="s">
        <v>55</v>
      </c>
      <c r="F996" s="20">
        <v>32.398000000000003</v>
      </c>
      <c r="G996" s="20">
        <v>140.3655</v>
      </c>
      <c r="H996" s="26" t="s">
        <v>104</v>
      </c>
      <c r="I996" s="23">
        <v>39.07</v>
      </c>
      <c r="J996" s="27">
        <v>0.52842826392597986</v>
      </c>
      <c r="K996" s="21">
        <v>55.53</v>
      </c>
      <c r="L996" s="21">
        <v>1.89</v>
      </c>
      <c r="M996" s="21">
        <v>0.32200000000000001</v>
      </c>
      <c r="N996" s="21">
        <v>13.39</v>
      </c>
      <c r="O996" s="21">
        <v>1.1016999999999999</v>
      </c>
      <c r="P996" s="21">
        <v>3.35</v>
      </c>
      <c r="Q996" s="21">
        <v>8.9700000000000006</v>
      </c>
      <c r="R996" s="21">
        <v>0.29930000000000001</v>
      </c>
      <c r="S996" s="21">
        <v>14.04</v>
      </c>
      <c r="T996" s="21">
        <v>8.5900000000000004E-2</v>
      </c>
      <c r="U996" s="20"/>
      <c r="V996" s="20">
        <f>SUM(K996:T996)</f>
        <v>98.978899999999996</v>
      </c>
      <c r="W996" s="20"/>
      <c r="X996" s="20"/>
      <c r="Y996" s="20"/>
      <c r="Z996" s="20"/>
      <c r="AA996" s="20"/>
      <c r="AB996" s="20"/>
      <c r="AC996" s="20"/>
      <c r="AD996" s="20"/>
      <c r="AE996" s="20"/>
      <c r="AF996" s="20"/>
      <c r="AG996" s="20"/>
      <c r="AH996" s="20"/>
      <c r="AI996" s="20"/>
      <c r="AJ996" s="20"/>
      <c r="AK996" s="20"/>
      <c r="AL996" s="20"/>
      <c r="AM996" s="20"/>
      <c r="AN996" s="20"/>
      <c r="AO996" s="20"/>
      <c r="AP996" s="20"/>
      <c r="AQ996" s="20"/>
      <c r="AR996" s="20"/>
      <c r="AS996" s="20"/>
      <c r="AT996" s="20"/>
      <c r="AU996" s="20"/>
      <c r="AV996" s="20"/>
      <c r="AW996" s="20"/>
      <c r="AX996" s="20"/>
      <c r="AY996" s="20"/>
      <c r="AZ996" s="20"/>
      <c r="BA996" s="20"/>
      <c r="BB996" s="20"/>
      <c r="BC996" s="24"/>
      <c r="BD996" s="24"/>
      <c r="BE996" s="24"/>
      <c r="BF996" s="24"/>
      <c r="BG996" s="20"/>
      <c r="BH996" s="25"/>
      <c r="BI996" s="20"/>
    </row>
    <row r="997" spans="1:92" s="18" customFormat="1" x14ac:dyDescent="0.2">
      <c r="A997" s="18" t="s">
        <v>52</v>
      </c>
      <c r="B997" s="23" t="s">
        <v>53</v>
      </c>
      <c r="C997" s="26" t="s">
        <v>261</v>
      </c>
      <c r="D997" s="18" t="s">
        <v>421</v>
      </c>
      <c r="E997" s="18" t="s">
        <v>55</v>
      </c>
      <c r="F997" s="20">
        <v>32.398000000000003</v>
      </c>
      <c r="G997" s="20">
        <v>140.3655</v>
      </c>
      <c r="H997" s="26" t="s">
        <v>104</v>
      </c>
      <c r="I997" s="23">
        <v>47.77</v>
      </c>
      <c r="J997" s="27">
        <v>0.67044950794272595</v>
      </c>
      <c r="K997" s="21">
        <v>56.35</v>
      </c>
      <c r="L997" s="21">
        <v>3.47</v>
      </c>
      <c r="M997" s="21">
        <v>0.3538</v>
      </c>
      <c r="N997" s="21">
        <v>11.89</v>
      </c>
      <c r="O997" s="21">
        <v>1.21</v>
      </c>
      <c r="P997" s="21">
        <v>3.16</v>
      </c>
      <c r="Q997" s="21">
        <v>7.85</v>
      </c>
      <c r="R997" s="21">
        <v>0.21529999999999999</v>
      </c>
      <c r="S997" s="21">
        <v>14.34</v>
      </c>
      <c r="T997" s="21">
        <v>0.152</v>
      </c>
      <c r="U997" s="20"/>
      <c r="V997" s="20">
        <f>SUM(K997:T997)</f>
        <v>98.991099999999989</v>
      </c>
      <c r="W997" s="20"/>
      <c r="X997" s="20"/>
      <c r="Y997" s="20"/>
      <c r="Z997" s="20"/>
      <c r="AA997" s="20"/>
      <c r="AB997" s="20"/>
      <c r="AC997" s="20"/>
      <c r="AD997" s="20"/>
      <c r="AE997" s="20"/>
      <c r="AF997" s="20"/>
      <c r="AG997" s="20"/>
      <c r="AH997" s="20"/>
      <c r="AI997" s="20"/>
      <c r="AJ997" s="20"/>
      <c r="AK997" s="20"/>
      <c r="AL997" s="20"/>
      <c r="AM997" s="20"/>
      <c r="AN997" s="20"/>
      <c r="AO997" s="20"/>
      <c r="AP997" s="20"/>
      <c r="AQ997" s="20"/>
      <c r="AR997" s="20"/>
      <c r="AS997" s="20"/>
      <c r="AT997" s="20"/>
      <c r="AU997" s="20"/>
      <c r="AV997" s="20"/>
      <c r="AW997" s="20"/>
      <c r="AX997" s="20"/>
      <c r="AY997" s="20"/>
      <c r="AZ997" s="20"/>
      <c r="BA997" s="20"/>
      <c r="BB997" s="20"/>
      <c r="BC997" s="24"/>
      <c r="BD997" s="24"/>
      <c r="BE997" s="24"/>
      <c r="BF997" s="24"/>
      <c r="BG997" s="20"/>
      <c r="BH997" s="25"/>
      <c r="BI997" s="20"/>
    </row>
    <row r="998" spans="1:92" s="18" customFormat="1" x14ac:dyDescent="0.2">
      <c r="A998" s="18" t="s">
        <v>242</v>
      </c>
      <c r="B998" s="19" t="s">
        <v>303</v>
      </c>
      <c r="C998" s="18" t="s">
        <v>606</v>
      </c>
      <c r="D998" s="18" t="s">
        <v>249</v>
      </c>
      <c r="E998" s="26" t="s">
        <v>55</v>
      </c>
      <c r="F998" s="25">
        <f>31.88</f>
        <v>31.88</v>
      </c>
      <c r="G998" s="25">
        <v>141.22999999999999</v>
      </c>
      <c r="H998" s="18" t="s">
        <v>175</v>
      </c>
      <c r="I998" s="19">
        <v>38.9</v>
      </c>
      <c r="J998" s="21">
        <v>5.6</v>
      </c>
      <c r="K998" s="21">
        <v>54.22</v>
      </c>
      <c r="L998" s="21">
        <v>2.5099999999999998</v>
      </c>
      <c r="M998" s="21">
        <v>0.19</v>
      </c>
      <c r="N998" s="21">
        <v>13.72</v>
      </c>
      <c r="O998" s="21">
        <v>1.1499999999999999</v>
      </c>
      <c r="P998" s="21">
        <v>3.95</v>
      </c>
      <c r="Q998" s="21">
        <v>9.4</v>
      </c>
      <c r="R998" s="21">
        <v>0.11</v>
      </c>
      <c r="S998" s="21">
        <v>14.74</v>
      </c>
      <c r="T998" s="21"/>
      <c r="U998" s="20"/>
      <c r="V998" s="20">
        <v>99</v>
      </c>
      <c r="W998" s="20"/>
      <c r="X998" s="20"/>
      <c r="Y998" s="20"/>
      <c r="Z998" s="20"/>
      <c r="AA998" s="20"/>
      <c r="AB998" s="20"/>
      <c r="AC998" s="20"/>
      <c r="AD998" s="20"/>
      <c r="AE998" s="20"/>
      <c r="AF998" s="20"/>
      <c r="AG998" s="20"/>
      <c r="AH998" s="20"/>
      <c r="AI998" s="20"/>
      <c r="AJ998" s="20"/>
      <c r="AK998" s="20"/>
      <c r="AL998" s="20"/>
      <c r="AM998" s="20"/>
      <c r="AN998" s="20"/>
      <c r="AO998" s="20"/>
      <c r="AP998" s="20"/>
      <c r="AQ998" s="20"/>
      <c r="AR998" s="20"/>
      <c r="AS998" s="20"/>
      <c r="AT998" s="20"/>
      <c r="AU998" s="20"/>
      <c r="AV998" s="20"/>
      <c r="AW998" s="20"/>
      <c r="AX998" s="20"/>
      <c r="AY998" s="20"/>
      <c r="AZ998" s="20"/>
      <c r="BA998" s="20"/>
      <c r="BB998" s="20"/>
      <c r="BC998" s="24"/>
      <c r="BD998" s="24"/>
      <c r="BE998" s="24"/>
      <c r="BF998" s="24"/>
      <c r="BG998" s="20"/>
      <c r="BH998" s="25"/>
      <c r="BI998" s="20"/>
    </row>
    <row r="999" spans="1:92" s="28" customFormat="1" x14ac:dyDescent="0.2">
      <c r="A999" s="18" t="s">
        <v>301</v>
      </c>
      <c r="B999" s="23" t="s">
        <v>103</v>
      </c>
      <c r="C999" s="18" t="s">
        <v>689</v>
      </c>
      <c r="D999" s="18" t="s">
        <v>689</v>
      </c>
      <c r="E999" s="18" t="s">
        <v>55</v>
      </c>
      <c r="F999" s="20">
        <v>30.861000000000001</v>
      </c>
      <c r="G999" s="20">
        <v>141.3142</v>
      </c>
      <c r="H999" s="18" t="s">
        <v>558</v>
      </c>
      <c r="I999" s="19"/>
      <c r="J999" s="21">
        <v>1.9249999999999998</v>
      </c>
      <c r="K999" s="21">
        <v>55.67</v>
      </c>
      <c r="L999" s="21">
        <v>2.72</v>
      </c>
      <c r="M999" s="21">
        <v>0.39</v>
      </c>
      <c r="N999" s="21">
        <v>12.81</v>
      </c>
      <c r="O999" s="21">
        <v>1.18</v>
      </c>
      <c r="P999" s="21">
        <v>3.67</v>
      </c>
      <c r="Q999" s="21">
        <v>8.27</v>
      </c>
      <c r="R999" s="21">
        <v>0.26</v>
      </c>
      <c r="S999" s="21">
        <v>14.03</v>
      </c>
      <c r="T999" s="21"/>
      <c r="U999" s="20"/>
      <c r="V999" s="20">
        <f>SUM(K999:T999)</f>
        <v>99.000000000000014</v>
      </c>
      <c r="W999" s="20"/>
      <c r="X999" s="20"/>
      <c r="Y999" s="20"/>
      <c r="Z999" s="20"/>
      <c r="AA999" s="20"/>
      <c r="AB999" s="20"/>
      <c r="AC999" s="20"/>
      <c r="AD999" s="20"/>
      <c r="AE999" s="20"/>
      <c r="AF999" s="20"/>
      <c r="AG999" s="20"/>
      <c r="AH999" s="20"/>
      <c r="AI999" s="20"/>
      <c r="AJ999" s="20"/>
      <c r="AK999" s="20"/>
      <c r="AL999" s="20"/>
      <c r="AM999" s="20"/>
      <c r="AN999" s="20"/>
      <c r="AO999" s="20"/>
      <c r="AP999" s="20"/>
      <c r="AQ999" s="20"/>
      <c r="AR999" s="20"/>
      <c r="AS999" s="20"/>
      <c r="AT999" s="20"/>
      <c r="AU999" s="20"/>
      <c r="AV999" s="20"/>
      <c r="AW999" s="20"/>
      <c r="AX999" s="20"/>
      <c r="AY999" s="20"/>
      <c r="AZ999" s="20"/>
      <c r="BA999" s="20"/>
      <c r="BB999" s="20"/>
      <c r="BC999" s="24"/>
      <c r="BD999" s="24"/>
      <c r="BE999" s="24"/>
      <c r="BF999" s="24"/>
      <c r="BG999" s="20"/>
      <c r="BH999" s="25"/>
      <c r="BI999" s="20"/>
      <c r="BJ999" s="18"/>
      <c r="BK999" s="18"/>
      <c r="BL999" s="18"/>
      <c r="BM999" s="18"/>
      <c r="BN999" s="18"/>
      <c r="BO999" s="18"/>
      <c r="BP999" s="18"/>
      <c r="BQ999" s="18"/>
      <c r="BR999" s="18"/>
      <c r="BS999" s="18"/>
      <c r="BT999" s="18"/>
      <c r="BU999" s="18"/>
      <c r="BV999" s="18"/>
      <c r="BW999" s="18"/>
      <c r="BX999" s="18"/>
      <c r="BY999" s="18"/>
      <c r="BZ999" s="18"/>
      <c r="CA999" s="18"/>
      <c r="CB999" s="18"/>
      <c r="CC999" s="18"/>
      <c r="CD999" s="18"/>
      <c r="CE999" s="18"/>
      <c r="CF999" s="18"/>
      <c r="CG999" s="18"/>
      <c r="CH999" s="18"/>
      <c r="CI999" s="18"/>
      <c r="CJ999" s="18"/>
      <c r="CK999" s="18"/>
      <c r="CL999" s="18"/>
      <c r="CM999" s="18"/>
      <c r="CN999" s="18"/>
    </row>
    <row r="1000" spans="1:92" s="28" customFormat="1" x14ac:dyDescent="0.2">
      <c r="A1000" s="26" t="s">
        <v>79</v>
      </c>
      <c r="B1000" s="23" t="s">
        <v>80</v>
      </c>
      <c r="C1000" s="26" t="s">
        <v>291</v>
      </c>
      <c r="D1000" s="26" t="s">
        <v>90</v>
      </c>
      <c r="E1000" s="26" t="s">
        <v>55</v>
      </c>
      <c r="F1000" s="25">
        <v>28.45</v>
      </c>
      <c r="G1000" s="25">
        <v>142.65</v>
      </c>
      <c r="H1000" s="26" t="s">
        <v>104</v>
      </c>
      <c r="I1000" s="23">
        <v>55.41</v>
      </c>
      <c r="J1000" s="27">
        <v>3.9073575367647058</v>
      </c>
      <c r="K1000" s="27">
        <v>54.705036687108226</v>
      </c>
      <c r="L1000" s="27">
        <v>2.1141964881926514</v>
      </c>
      <c r="M1000" s="27">
        <v>0.3296851548584902</v>
      </c>
      <c r="N1000" s="27">
        <v>12.449284981351374</v>
      </c>
      <c r="O1000" s="27">
        <v>0.84209488005481536</v>
      </c>
      <c r="P1000" s="27">
        <v>4.8961184757890024</v>
      </c>
      <c r="Q1000" s="27">
        <v>9.9494019562512914</v>
      </c>
      <c r="R1000" s="27">
        <v>0.22971710158178066</v>
      </c>
      <c r="S1000" s="27">
        <v>14.427330564325519</v>
      </c>
      <c r="T1000" s="27">
        <v>5.7054280026474079E-2</v>
      </c>
      <c r="U1000" s="24"/>
      <c r="V1000" s="24">
        <v>99.001078571428579</v>
      </c>
      <c r="W1000" s="24"/>
      <c r="X1000" s="24"/>
      <c r="Y1000" s="24"/>
      <c r="Z1000" s="24"/>
      <c r="AA1000" s="24">
        <v>5.4466666666666663</v>
      </c>
      <c r="AB1000" s="24">
        <v>55.676666666666669</v>
      </c>
      <c r="AC1000" s="24">
        <v>4.3233333333333333</v>
      </c>
      <c r="AD1000" s="24">
        <v>172.49666666666667</v>
      </c>
      <c r="AE1000" s="24">
        <v>19.276666666666667</v>
      </c>
      <c r="AF1000" s="24">
        <v>31.483333333333334</v>
      </c>
      <c r="AG1000" s="24">
        <v>0.27600000000000002</v>
      </c>
      <c r="AH1000" s="24">
        <v>0.443</v>
      </c>
      <c r="AI1000" s="24">
        <v>53.913333333333327</v>
      </c>
      <c r="AJ1000" s="24">
        <v>1.3876666666666668</v>
      </c>
      <c r="AK1000" s="24">
        <v>4.4833333333333334</v>
      </c>
      <c r="AL1000" s="24">
        <v>0.86066666666666658</v>
      </c>
      <c r="AM1000" s="24">
        <v>4.9233333333333329</v>
      </c>
      <c r="AN1000" s="24">
        <v>2.0733333333333328</v>
      </c>
      <c r="AO1000" s="24">
        <v>0.7583333333333333</v>
      </c>
      <c r="AP1000" s="24">
        <v>2.59</v>
      </c>
      <c r="AQ1000" s="24">
        <v>0.49933333333333335</v>
      </c>
      <c r="AR1000" s="24">
        <v>3.3666666666666671</v>
      </c>
      <c r="AS1000" s="24">
        <v>0.746</v>
      </c>
      <c r="AT1000" s="24">
        <v>2.14</v>
      </c>
      <c r="AU1000" s="24">
        <v>0.3</v>
      </c>
      <c r="AV1000" s="24">
        <v>2.36</v>
      </c>
      <c r="AW1000" s="24">
        <v>0.38366666666666666</v>
      </c>
      <c r="AX1000" s="24">
        <v>1.2233333333333334</v>
      </c>
      <c r="AY1000" s="24">
        <v>0.14299999999999999</v>
      </c>
      <c r="AZ1000" s="24">
        <v>2.3499999999999996</v>
      </c>
      <c r="BA1000" s="24">
        <v>0.17566666666666664</v>
      </c>
      <c r="BB1000" s="24">
        <v>0.16600000000000001</v>
      </c>
      <c r="BC1000" s="24">
        <f>AI1000/BA1000</f>
        <v>306.9070208728653</v>
      </c>
      <c r="BD1000" s="24">
        <f>AC1000/BA1000</f>
        <v>24.611005692599623</v>
      </c>
      <c r="BE1000" s="24">
        <f>BA1000/AG1000</f>
        <v>0.63647342995169065</v>
      </c>
      <c r="BF1000" s="24">
        <f>AH1000/AI1000</f>
        <v>8.2168913070359839E-3</v>
      </c>
      <c r="BG1000" s="25"/>
      <c r="BH1000" s="25">
        <f>AJ1000/AV1000</f>
        <v>0.58799435028248592</v>
      </c>
      <c r="BI1000" s="20">
        <f>AJ1000/AN1000</f>
        <v>0.66929260450160799</v>
      </c>
      <c r="BJ1000" s="26"/>
      <c r="BK1000" s="26"/>
      <c r="BL1000" s="26"/>
      <c r="BM1000" s="26"/>
      <c r="BN1000" s="26"/>
      <c r="BO1000" s="26"/>
      <c r="BP1000" s="26"/>
      <c r="BQ1000" s="26"/>
      <c r="BR1000" s="26"/>
      <c r="BS1000" s="26"/>
      <c r="BT1000" s="26"/>
      <c r="BU1000" s="26"/>
      <c r="BV1000" s="26"/>
      <c r="BW1000" s="26"/>
      <c r="BX1000" s="26"/>
      <c r="BY1000" s="26"/>
      <c r="BZ1000" s="26"/>
      <c r="CA1000" s="26"/>
      <c r="CB1000" s="26"/>
      <c r="CC1000" s="26"/>
      <c r="CD1000" s="26"/>
      <c r="CE1000" s="26"/>
      <c r="CF1000" s="26"/>
      <c r="CG1000" s="26"/>
      <c r="CH1000" s="26"/>
      <c r="CI1000" s="26"/>
      <c r="CJ1000" s="26"/>
      <c r="CK1000" s="26"/>
      <c r="CL1000" s="26"/>
      <c r="CM1000" s="26"/>
      <c r="CN1000" s="26"/>
    </row>
    <row r="1001" spans="1:92" s="28" customFormat="1" x14ac:dyDescent="0.2">
      <c r="A1001" s="18" t="s">
        <v>301</v>
      </c>
      <c r="B1001" s="23" t="s">
        <v>103</v>
      </c>
      <c r="C1001" s="18" t="s">
        <v>689</v>
      </c>
      <c r="D1001" s="18" t="s">
        <v>689</v>
      </c>
      <c r="E1001" s="18" t="s">
        <v>55</v>
      </c>
      <c r="F1001" s="20">
        <v>30.861000000000001</v>
      </c>
      <c r="G1001" s="20">
        <v>141.3142</v>
      </c>
      <c r="H1001" s="18" t="s">
        <v>558</v>
      </c>
      <c r="I1001" s="19"/>
      <c r="J1001" s="21">
        <v>1.9249999999999998</v>
      </c>
      <c r="K1001" s="21">
        <v>54.63</v>
      </c>
      <c r="L1001" s="21">
        <v>2.72</v>
      </c>
      <c r="M1001" s="21">
        <v>0.41</v>
      </c>
      <c r="N1001" s="21">
        <v>12.76</v>
      </c>
      <c r="O1001" s="21">
        <v>1.1499999999999999</v>
      </c>
      <c r="P1001" s="21">
        <v>3.95</v>
      </c>
      <c r="Q1001" s="21">
        <v>8.44</v>
      </c>
      <c r="R1001" s="21">
        <v>0.26</v>
      </c>
      <c r="S1001" s="21">
        <v>14.57</v>
      </c>
      <c r="T1001" s="21">
        <v>0.12</v>
      </c>
      <c r="U1001" s="20"/>
      <c r="V1001" s="20">
        <f>SUM(K1001:T1001)</f>
        <v>99.010000000000019</v>
      </c>
      <c r="W1001" s="20"/>
      <c r="X1001" s="20"/>
      <c r="Y1001" s="20">
        <v>1442</v>
      </c>
      <c r="Z1001" s="20"/>
      <c r="AA1001" s="20"/>
      <c r="AB1001" s="20"/>
      <c r="AC1001" s="20"/>
      <c r="AD1001" s="20"/>
      <c r="AE1001" s="20"/>
      <c r="AF1001" s="20"/>
      <c r="AG1001" s="20"/>
      <c r="AH1001" s="20"/>
      <c r="AI1001" s="20"/>
      <c r="AJ1001" s="20"/>
      <c r="AK1001" s="20"/>
      <c r="AL1001" s="20"/>
      <c r="AM1001" s="20"/>
      <c r="AN1001" s="20"/>
      <c r="AO1001" s="20"/>
      <c r="AP1001" s="20"/>
      <c r="AQ1001" s="20"/>
      <c r="AR1001" s="20"/>
      <c r="AS1001" s="20"/>
      <c r="AT1001" s="20"/>
      <c r="AU1001" s="20"/>
      <c r="AV1001" s="20"/>
      <c r="AW1001" s="20"/>
      <c r="AX1001" s="20"/>
      <c r="AY1001" s="20"/>
      <c r="AZ1001" s="20"/>
      <c r="BA1001" s="20"/>
      <c r="BB1001" s="20"/>
      <c r="BC1001" s="24"/>
      <c r="BD1001" s="24"/>
      <c r="BE1001" s="24"/>
      <c r="BF1001" s="24"/>
      <c r="BG1001" s="20"/>
      <c r="BH1001" s="25"/>
      <c r="BI1001" s="20"/>
      <c r="BJ1001" s="18"/>
      <c r="BK1001" s="18"/>
      <c r="BL1001" s="18"/>
      <c r="BM1001" s="18"/>
      <c r="BN1001" s="18"/>
      <c r="BO1001" s="18"/>
      <c r="BP1001" s="18"/>
      <c r="BQ1001" s="18"/>
      <c r="BR1001" s="18"/>
      <c r="BS1001" s="18"/>
      <c r="BT1001" s="18"/>
      <c r="BU1001" s="18"/>
      <c r="BV1001" s="18"/>
      <c r="BW1001" s="18"/>
      <c r="BX1001" s="18"/>
      <c r="BY1001" s="18"/>
      <c r="BZ1001" s="18"/>
      <c r="CA1001" s="18"/>
      <c r="CB1001" s="18"/>
      <c r="CC1001" s="18"/>
      <c r="CD1001" s="18"/>
      <c r="CE1001" s="18"/>
      <c r="CF1001" s="18"/>
      <c r="CG1001" s="18"/>
      <c r="CH1001" s="18"/>
      <c r="CI1001" s="18"/>
      <c r="CJ1001" s="18"/>
      <c r="CK1001" s="18"/>
      <c r="CL1001" s="18"/>
      <c r="CM1001" s="18"/>
      <c r="CN1001" s="18"/>
    </row>
    <row r="1002" spans="1:92" s="28" customFormat="1" x14ac:dyDescent="0.2">
      <c r="A1002" s="26" t="s">
        <v>79</v>
      </c>
      <c r="B1002" s="23" t="s">
        <v>82</v>
      </c>
      <c r="C1002" s="26" t="s">
        <v>287</v>
      </c>
      <c r="D1002" s="26" t="s">
        <v>86</v>
      </c>
      <c r="E1002" s="26" t="s">
        <v>55</v>
      </c>
      <c r="F1002" s="25">
        <v>28.4</v>
      </c>
      <c r="G1002" s="25">
        <v>142.6</v>
      </c>
      <c r="H1002" s="26" t="s">
        <v>104</v>
      </c>
      <c r="I1002" s="23">
        <v>59.43</v>
      </c>
      <c r="J1002" s="27">
        <v>7.3327066450567253</v>
      </c>
      <c r="K1002" s="27">
        <v>55.578798331668779</v>
      </c>
      <c r="L1002" s="27">
        <v>2.4885124761683697</v>
      </c>
      <c r="M1002" s="27">
        <v>0.3407965407837677</v>
      </c>
      <c r="N1002" s="27">
        <v>12.696490688432618</v>
      </c>
      <c r="O1002" s="27">
        <v>1.1760863644408017</v>
      </c>
      <c r="P1002" s="27">
        <v>4.2227685322284394</v>
      </c>
      <c r="Q1002" s="27">
        <v>9.2319792882351628</v>
      </c>
      <c r="R1002" s="27">
        <v>0.21575559878542894</v>
      </c>
      <c r="S1002" s="27">
        <v>13.969206245556769</v>
      </c>
      <c r="T1002" s="27">
        <v>7.9532453287236779E-2</v>
      </c>
      <c r="U1002" s="24"/>
      <c r="V1002" s="24">
        <v>99.010390909090901</v>
      </c>
      <c r="W1002" s="24"/>
      <c r="X1002" s="24"/>
      <c r="Y1002" s="24"/>
      <c r="Z1002" s="24"/>
      <c r="AA1002" s="24">
        <v>8.2666666666666675</v>
      </c>
      <c r="AB1002" s="24">
        <v>57.363333333333337</v>
      </c>
      <c r="AC1002" s="24">
        <v>5.3866666666666667</v>
      </c>
      <c r="AD1002" s="24">
        <v>199.67999999999998</v>
      </c>
      <c r="AE1002" s="24">
        <v>24.42</v>
      </c>
      <c r="AF1002" s="24">
        <v>34.166666666666664</v>
      </c>
      <c r="AG1002" s="24">
        <v>0.29099999999999998</v>
      </c>
      <c r="AH1002" s="24">
        <v>0.59366666666666668</v>
      </c>
      <c r="AI1002" s="24">
        <v>98.14</v>
      </c>
      <c r="AJ1002" s="24">
        <v>1.5686666666666664</v>
      </c>
      <c r="AK1002" s="24">
        <v>5.2233333333333327</v>
      </c>
      <c r="AL1002" s="24">
        <v>0.99633333333333329</v>
      </c>
      <c r="AM1002" s="24">
        <v>5.4233333333333329</v>
      </c>
      <c r="AN1002" s="24">
        <v>2.1666666666666665</v>
      </c>
      <c r="AO1002" s="24">
        <v>0.89033333333333342</v>
      </c>
      <c r="AP1002" s="24">
        <v>3.16</v>
      </c>
      <c r="AQ1002" s="24">
        <v>0.61366666666666669</v>
      </c>
      <c r="AR1002" s="24">
        <v>4.2966666666666669</v>
      </c>
      <c r="AS1002" s="24">
        <v>0.93133333333333335</v>
      </c>
      <c r="AT1002" s="24">
        <v>2.7633333333333332</v>
      </c>
      <c r="AU1002" s="24">
        <v>0.43099999999999999</v>
      </c>
      <c r="AV1002" s="24">
        <v>2.9466666666666668</v>
      </c>
      <c r="AW1002" s="24">
        <v>0.39166666666666666</v>
      </c>
      <c r="AX1002" s="24">
        <v>1.2633333333333334</v>
      </c>
      <c r="AY1002" s="24">
        <v>0.106</v>
      </c>
      <c r="AZ1002" s="24">
        <v>3.3333333333333335</v>
      </c>
      <c r="BA1002" s="24">
        <v>0.13033333333333333</v>
      </c>
      <c r="BB1002" s="24">
        <v>0.11633333333333333</v>
      </c>
      <c r="BC1002" s="24">
        <f>AI1002/BA1002</f>
        <v>752.9923273657289</v>
      </c>
      <c r="BD1002" s="24">
        <f>AC1002/BA1002</f>
        <v>41.329923273657293</v>
      </c>
      <c r="BE1002" s="24">
        <f>BA1002/AG1002</f>
        <v>0.44788087056128295</v>
      </c>
      <c r="BF1002" s="24">
        <f>AH1002/AI1002</f>
        <v>6.0491814414781603E-3</v>
      </c>
      <c r="BG1002" s="25"/>
      <c r="BH1002" s="25">
        <f>AJ1002/AV1002</f>
        <v>0.53235294117647047</v>
      </c>
      <c r="BI1002" s="20">
        <f>AJ1002/AN1002</f>
        <v>0.72399999999999998</v>
      </c>
      <c r="BJ1002" s="26"/>
      <c r="BK1002" s="26"/>
      <c r="BL1002" s="26"/>
      <c r="BM1002" s="26"/>
      <c r="BN1002" s="26"/>
      <c r="BO1002" s="26"/>
      <c r="BP1002" s="26"/>
      <c r="BQ1002" s="26"/>
      <c r="BR1002" s="26"/>
      <c r="BS1002" s="26"/>
      <c r="BT1002" s="26"/>
      <c r="BU1002" s="26"/>
      <c r="BV1002" s="26"/>
      <c r="BW1002" s="26"/>
      <c r="BX1002" s="26"/>
      <c r="BY1002" s="26"/>
      <c r="BZ1002" s="26"/>
      <c r="CA1002" s="26"/>
      <c r="CB1002" s="26"/>
      <c r="CC1002" s="26"/>
      <c r="CD1002" s="26"/>
      <c r="CE1002" s="26"/>
      <c r="CF1002" s="26"/>
      <c r="CG1002" s="26"/>
      <c r="CH1002" s="26"/>
      <c r="CI1002" s="26"/>
      <c r="CJ1002" s="26"/>
      <c r="CK1002" s="26"/>
      <c r="CL1002" s="26"/>
      <c r="CM1002" s="26"/>
      <c r="CN1002" s="26"/>
    </row>
    <row r="1003" spans="1:92" s="28" customFormat="1" x14ac:dyDescent="0.2">
      <c r="A1003" s="18" t="s">
        <v>52</v>
      </c>
      <c r="B1003" s="23" t="s">
        <v>53</v>
      </c>
      <c r="C1003" s="26" t="s">
        <v>264</v>
      </c>
      <c r="D1003" s="18" t="s">
        <v>459</v>
      </c>
      <c r="E1003" s="18" t="s">
        <v>55</v>
      </c>
      <c r="F1003" s="20">
        <v>32.398000000000003</v>
      </c>
      <c r="G1003" s="20">
        <v>140.3655</v>
      </c>
      <c r="H1003" s="26" t="s">
        <v>104</v>
      </c>
      <c r="I1003" s="23">
        <v>52.48</v>
      </c>
      <c r="J1003" s="27">
        <v>0.74763249662786047</v>
      </c>
      <c r="K1003" s="21">
        <v>54.41</v>
      </c>
      <c r="L1003" s="21">
        <v>2.41</v>
      </c>
      <c r="M1003" s="21">
        <v>0.314</v>
      </c>
      <c r="N1003" s="21">
        <v>13.57</v>
      </c>
      <c r="O1003" s="21">
        <v>1.2077</v>
      </c>
      <c r="P1003" s="21">
        <v>4.41</v>
      </c>
      <c r="Q1003" s="21">
        <v>9.33</v>
      </c>
      <c r="R1003" s="21">
        <v>0.22789999999999999</v>
      </c>
      <c r="S1003" s="21">
        <v>13.04</v>
      </c>
      <c r="T1003" s="21">
        <v>9.4500000000000001E-2</v>
      </c>
      <c r="U1003" s="20"/>
      <c r="V1003" s="20">
        <f>SUM(K1003:T1003)</f>
        <v>99.014099999999999</v>
      </c>
      <c r="W1003" s="20"/>
      <c r="X1003" s="20"/>
      <c r="Y1003" s="20"/>
      <c r="Z1003" s="20"/>
      <c r="AA1003" s="20"/>
      <c r="AB1003" s="20"/>
      <c r="AC1003" s="20"/>
      <c r="AD1003" s="20"/>
      <c r="AE1003" s="20"/>
      <c r="AF1003" s="20"/>
      <c r="AG1003" s="20"/>
      <c r="AH1003" s="20"/>
      <c r="AI1003" s="20"/>
      <c r="AJ1003" s="20"/>
      <c r="AK1003" s="20"/>
      <c r="AL1003" s="20"/>
      <c r="AM1003" s="20"/>
      <c r="AN1003" s="20"/>
      <c r="AO1003" s="20"/>
      <c r="AP1003" s="20"/>
      <c r="AQ1003" s="20"/>
      <c r="AR1003" s="20"/>
      <c r="AS1003" s="20"/>
      <c r="AT1003" s="20"/>
      <c r="AU1003" s="20"/>
      <c r="AV1003" s="20"/>
      <c r="AW1003" s="20"/>
      <c r="AX1003" s="20"/>
      <c r="AY1003" s="20"/>
      <c r="AZ1003" s="20"/>
      <c r="BA1003" s="20"/>
      <c r="BB1003" s="20"/>
      <c r="BC1003" s="24"/>
      <c r="BD1003" s="24"/>
      <c r="BE1003" s="24"/>
      <c r="BF1003" s="24"/>
      <c r="BG1003" s="20"/>
      <c r="BH1003" s="25"/>
      <c r="BI1003" s="20"/>
      <c r="BJ1003" s="18"/>
      <c r="BK1003" s="18"/>
      <c r="BL1003" s="18"/>
      <c r="BM1003" s="18"/>
      <c r="BN1003" s="18"/>
      <c r="BO1003" s="18"/>
      <c r="BP1003" s="18"/>
      <c r="BQ1003" s="18"/>
      <c r="BR1003" s="18"/>
      <c r="BS1003" s="18"/>
      <c r="BT1003" s="18"/>
      <c r="BU1003" s="18"/>
      <c r="BV1003" s="18"/>
      <c r="BW1003" s="18"/>
      <c r="BX1003" s="18"/>
      <c r="BY1003" s="18"/>
      <c r="BZ1003" s="18"/>
      <c r="CA1003" s="18"/>
      <c r="CB1003" s="18"/>
      <c r="CC1003" s="18"/>
      <c r="CD1003" s="18"/>
      <c r="CE1003" s="18"/>
      <c r="CF1003" s="18"/>
      <c r="CG1003" s="18"/>
      <c r="CH1003" s="18"/>
      <c r="CI1003" s="18"/>
      <c r="CJ1003" s="18"/>
      <c r="CK1003" s="18"/>
      <c r="CL1003" s="18"/>
      <c r="CM1003" s="18"/>
      <c r="CN1003" s="18"/>
    </row>
    <row r="1004" spans="1:92" s="28" customFormat="1" x14ac:dyDescent="0.2">
      <c r="A1004" s="18" t="s">
        <v>242</v>
      </c>
      <c r="B1004" s="19" t="s">
        <v>303</v>
      </c>
      <c r="C1004" s="18" t="s">
        <v>611</v>
      </c>
      <c r="D1004" s="18" t="s">
        <v>250</v>
      </c>
      <c r="E1004" s="26" t="s">
        <v>55</v>
      </c>
      <c r="F1004" s="20">
        <v>30.861000000000001</v>
      </c>
      <c r="G1004" s="20">
        <v>141.3142</v>
      </c>
      <c r="H1004" s="18" t="s">
        <v>175</v>
      </c>
      <c r="I1004" s="19">
        <v>53.7</v>
      </c>
      <c r="J1004" s="21">
        <v>10.8</v>
      </c>
      <c r="K1004" s="21">
        <v>54.21</v>
      </c>
      <c r="L1004" s="21">
        <v>2.3199999999999998</v>
      </c>
      <c r="M1004" s="21">
        <v>0.32</v>
      </c>
      <c r="N1004" s="21">
        <v>13.15</v>
      </c>
      <c r="O1004" s="21">
        <v>1.06</v>
      </c>
      <c r="P1004" s="21">
        <v>4.62</v>
      </c>
      <c r="Q1004" s="21">
        <v>9.6199999999999992</v>
      </c>
      <c r="R1004" s="21">
        <v>0.15</v>
      </c>
      <c r="S1004" s="21">
        <v>14.54</v>
      </c>
      <c r="T1004" s="21"/>
      <c r="U1004" s="20"/>
      <c r="V1004" s="20">
        <v>99.02</v>
      </c>
      <c r="W1004" s="20"/>
      <c r="X1004" s="20"/>
      <c r="Y1004" s="20"/>
      <c r="Z1004" s="20"/>
      <c r="AA1004" s="20"/>
      <c r="AB1004" s="20"/>
      <c r="AC1004" s="20"/>
      <c r="AD1004" s="20"/>
      <c r="AE1004" s="20"/>
      <c r="AF1004" s="20"/>
      <c r="AG1004" s="20"/>
      <c r="AH1004" s="20"/>
      <c r="AI1004" s="20"/>
      <c r="AJ1004" s="20"/>
      <c r="AK1004" s="20"/>
      <c r="AL1004" s="20"/>
      <c r="AM1004" s="20"/>
      <c r="AN1004" s="20"/>
      <c r="AO1004" s="20"/>
      <c r="AP1004" s="20"/>
      <c r="AQ1004" s="20"/>
      <c r="AR1004" s="20"/>
      <c r="AS1004" s="20"/>
      <c r="AT1004" s="20"/>
      <c r="AU1004" s="20"/>
      <c r="AV1004" s="20"/>
      <c r="AW1004" s="20"/>
      <c r="AX1004" s="20"/>
      <c r="AY1004" s="20"/>
      <c r="AZ1004" s="20"/>
      <c r="BA1004" s="20"/>
      <c r="BB1004" s="20"/>
      <c r="BC1004" s="24"/>
      <c r="BD1004" s="24"/>
      <c r="BE1004" s="24"/>
      <c r="BF1004" s="24"/>
      <c r="BG1004" s="20"/>
      <c r="BH1004" s="25"/>
      <c r="BI1004" s="20"/>
      <c r="BJ1004" s="18"/>
      <c r="BK1004" s="18"/>
      <c r="BL1004" s="18"/>
      <c r="BM1004" s="18"/>
      <c r="BN1004" s="18"/>
      <c r="BO1004" s="18"/>
      <c r="BP1004" s="18"/>
      <c r="BQ1004" s="18"/>
      <c r="BR1004" s="18"/>
      <c r="BS1004" s="18"/>
      <c r="BT1004" s="18"/>
      <c r="BU1004" s="18"/>
      <c r="BV1004" s="18"/>
      <c r="BW1004" s="18"/>
      <c r="BX1004" s="18"/>
      <c r="BY1004" s="18"/>
      <c r="BZ1004" s="18"/>
      <c r="CA1004" s="18"/>
      <c r="CB1004" s="18"/>
      <c r="CC1004" s="18"/>
      <c r="CD1004" s="18"/>
      <c r="CE1004" s="18"/>
      <c r="CF1004" s="18"/>
      <c r="CG1004" s="18"/>
      <c r="CH1004" s="18"/>
      <c r="CI1004" s="18"/>
      <c r="CJ1004" s="18"/>
      <c r="CK1004" s="18"/>
      <c r="CL1004" s="18"/>
      <c r="CM1004" s="18"/>
      <c r="CN1004" s="18"/>
    </row>
    <row r="1005" spans="1:92" s="28" customFormat="1" x14ac:dyDescent="0.2">
      <c r="A1005" s="18" t="s">
        <v>52</v>
      </c>
      <c r="B1005" s="23" t="s">
        <v>53</v>
      </c>
      <c r="C1005" s="18" t="s">
        <v>584</v>
      </c>
      <c r="D1005" s="18" t="s">
        <v>547</v>
      </c>
      <c r="E1005" s="18" t="s">
        <v>55</v>
      </c>
      <c r="F1005" s="20">
        <v>32.398000000000003</v>
      </c>
      <c r="G1005" s="20">
        <v>140.3655</v>
      </c>
      <c r="H1005" s="26" t="s">
        <v>104</v>
      </c>
      <c r="I1005" s="23">
        <v>56.64</v>
      </c>
      <c r="J1005" s="27">
        <v>0.81580260977651431</v>
      </c>
      <c r="K1005" s="21">
        <v>52.97</v>
      </c>
      <c r="L1005" s="21">
        <v>2.77</v>
      </c>
      <c r="M1005" s="21">
        <v>0.3715</v>
      </c>
      <c r="N1005" s="21">
        <v>13.76</v>
      </c>
      <c r="O1005" s="21">
        <v>1.2467999999999999</v>
      </c>
      <c r="P1005" s="21">
        <v>4.41</v>
      </c>
      <c r="Q1005" s="21">
        <v>8.98</v>
      </c>
      <c r="R1005" s="21">
        <v>0.27110000000000001</v>
      </c>
      <c r="S1005" s="21">
        <v>14.12</v>
      </c>
      <c r="T1005" s="21">
        <v>0.12239999999999999</v>
      </c>
      <c r="U1005" s="20"/>
      <c r="V1005" s="20">
        <f>SUM(K1005:T1005)</f>
        <v>99.021799999999999</v>
      </c>
      <c r="W1005" s="20"/>
      <c r="X1005" s="20"/>
      <c r="Y1005" s="20"/>
      <c r="Z1005" s="20"/>
      <c r="AA1005" s="20"/>
      <c r="AB1005" s="20"/>
      <c r="AC1005" s="20"/>
      <c r="AD1005" s="20"/>
      <c r="AE1005" s="20"/>
      <c r="AF1005" s="20"/>
      <c r="AG1005" s="20"/>
      <c r="AH1005" s="20"/>
      <c r="AI1005" s="20"/>
      <c r="AJ1005" s="20"/>
      <c r="AK1005" s="20"/>
      <c r="AL1005" s="20"/>
      <c r="AM1005" s="20"/>
      <c r="AN1005" s="20"/>
      <c r="AO1005" s="20"/>
      <c r="AP1005" s="20"/>
      <c r="AQ1005" s="20"/>
      <c r="AR1005" s="20"/>
      <c r="AS1005" s="20"/>
      <c r="AT1005" s="20"/>
      <c r="AU1005" s="20"/>
      <c r="AV1005" s="20"/>
      <c r="AW1005" s="20"/>
      <c r="AX1005" s="20"/>
      <c r="AY1005" s="20"/>
      <c r="AZ1005" s="20"/>
      <c r="BA1005" s="20"/>
      <c r="BB1005" s="20"/>
      <c r="BC1005" s="24"/>
      <c r="BD1005" s="24"/>
      <c r="BE1005" s="24"/>
      <c r="BF1005" s="24"/>
      <c r="BG1005" s="20"/>
      <c r="BH1005" s="25"/>
      <c r="BI1005" s="20"/>
      <c r="BJ1005" s="18"/>
      <c r="BK1005" s="18"/>
      <c r="BL1005" s="18"/>
      <c r="BM1005" s="18"/>
      <c r="BN1005" s="18"/>
      <c r="BO1005" s="18"/>
      <c r="BP1005" s="18"/>
      <c r="BQ1005" s="18"/>
      <c r="BR1005" s="18"/>
      <c r="BS1005" s="18"/>
      <c r="BT1005" s="18"/>
      <c r="BU1005" s="18"/>
      <c r="BV1005" s="18"/>
      <c r="BW1005" s="18"/>
      <c r="BX1005" s="18"/>
      <c r="BY1005" s="18"/>
      <c r="BZ1005" s="18"/>
      <c r="CA1005" s="18"/>
      <c r="CB1005" s="18"/>
      <c r="CC1005" s="18"/>
      <c r="CD1005" s="18"/>
      <c r="CE1005" s="18"/>
      <c r="CF1005" s="18"/>
      <c r="CG1005" s="18"/>
      <c r="CH1005" s="18"/>
      <c r="CI1005" s="18"/>
      <c r="CJ1005" s="18"/>
      <c r="CK1005" s="18"/>
      <c r="CL1005" s="18"/>
      <c r="CM1005" s="18"/>
      <c r="CN1005" s="18"/>
    </row>
    <row r="1006" spans="1:92" s="18" customFormat="1" x14ac:dyDescent="0.2">
      <c r="A1006" s="18" t="s">
        <v>52</v>
      </c>
      <c r="B1006" s="23" t="s">
        <v>53</v>
      </c>
      <c r="C1006" s="18" t="s">
        <v>584</v>
      </c>
      <c r="D1006" s="18" t="s">
        <v>544</v>
      </c>
      <c r="E1006" s="18" t="s">
        <v>55</v>
      </c>
      <c r="F1006" s="20">
        <v>32.398000000000003</v>
      </c>
      <c r="G1006" s="20">
        <v>140.3655</v>
      </c>
      <c r="H1006" s="26" t="s">
        <v>104</v>
      </c>
      <c r="I1006" s="23">
        <v>56.64</v>
      </c>
      <c r="J1006" s="27">
        <v>0.81580260977651431</v>
      </c>
      <c r="K1006" s="21">
        <v>53.04</v>
      </c>
      <c r="L1006" s="21">
        <v>2.4</v>
      </c>
      <c r="M1006" s="21">
        <v>0.81530000000000002</v>
      </c>
      <c r="N1006" s="21">
        <v>15.06</v>
      </c>
      <c r="O1006" s="21">
        <v>1.68</v>
      </c>
      <c r="P1006" s="21">
        <v>3.65</v>
      </c>
      <c r="Q1006" s="21">
        <v>9.1</v>
      </c>
      <c r="R1006" s="21">
        <v>0.25890000000000002</v>
      </c>
      <c r="S1006" s="21">
        <v>12.89</v>
      </c>
      <c r="T1006" s="21">
        <v>0.13930000000000001</v>
      </c>
      <c r="U1006" s="20"/>
      <c r="V1006" s="20">
        <f>SUM(K1006:T1006)</f>
        <v>99.033500000000004</v>
      </c>
      <c r="W1006" s="20"/>
      <c r="X1006" s="20"/>
      <c r="Y1006" s="20"/>
      <c r="Z1006" s="20"/>
      <c r="AA1006" s="20"/>
      <c r="AB1006" s="20"/>
      <c r="AC1006" s="20"/>
      <c r="AD1006" s="20"/>
      <c r="AE1006" s="20"/>
      <c r="AF1006" s="20"/>
      <c r="AG1006" s="20"/>
      <c r="AH1006" s="20"/>
      <c r="AI1006" s="20"/>
      <c r="AJ1006" s="20"/>
      <c r="AK1006" s="20"/>
      <c r="AL1006" s="20"/>
      <c r="AM1006" s="20"/>
      <c r="AN1006" s="20"/>
      <c r="AO1006" s="20"/>
      <c r="AP1006" s="20"/>
      <c r="AQ1006" s="20"/>
      <c r="AR1006" s="20"/>
      <c r="AS1006" s="20"/>
      <c r="AT1006" s="20"/>
      <c r="AU1006" s="20"/>
      <c r="AV1006" s="20"/>
      <c r="AW1006" s="20"/>
      <c r="AX1006" s="20"/>
      <c r="AY1006" s="20"/>
      <c r="AZ1006" s="20"/>
      <c r="BA1006" s="20"/>
      <c r="BB1006" s="20"/>
      <c r="BC1006" s="24"/>
      <c r="BD1006" s="24"/>
      <c r="BE1006" s="24"/>
      <c r="BF1006" s="24"/>
      <c r="BG1006" s="20"/>
      <c r="BH1006" s="25"/>
      <c r="BI1006" s="20"/>
    </row>
    <row r="1007" spans="1:92" s="18" customFormat="1" x14ac:dyDescent="0.2">
      <c r="A1007" s="18" t="s">
        <v>242</v>
      </c>
      <c r="B1007" s="23" t="s">
        <v>103</v>
      </c>
      <c r="C1007" s="18" t="s">
        <v>607</v>
      </c>
      <c r="D1007" s="18" t="s">
        <v>608</v>
      </c>
      <c r="E1007" s="26" t="s">
        <v>55</v>
      </c>
      <c r="F1007" s="20">
        <v>30.861000000000001</v>
      </c>
      <c r="G1007" s="20">
        <v>141.3142</v>
      </c>
      <c r="H1007" s="18" t="s">
        <v>175</v>
      </c>
      <c r="I1007" s="19">
        <v>184.1</v>
      </c>
      <c r="J1007" s="21">
        <v>6.1</v>
      </c>
      <c r="K1007" s="21">
        <v>56.01</v>
      </c>
      <c r="L1007" s="21">
        <v>2.46</v>
      </c>
      <c r="M1007" s="21">
        <v>0.31</v>
      </c>
      <c r="N1007" s="21">
        <v>13.59</v>
      </c>
      <c r="O1007" s="21">
        <v>1</v>
      </c>
      <c r="P1007" s="21">
        <v>3.75</v>
      </c>
      <c r="Q1007" s="21">
        <v>8.7899999999999991</v>
      </c>
      <c r="R1007" s="21">
        <v>0.09</v>
      </c>
      <c r="S1007" s="21">
        <v>13.99</v>
      </c>
      <c r="T1007" s="21"/>
      <c r="U1007" s="20"/>
      <c r="V1007" s="20">
        <v>99.06</v>
      </c>
      <c r="W1007" s="20"/>
      <c r="X1007" s="20"/>
      <c r="Y1007" s="20"/>
      <c r="Z1007" s="20"/>
      <c r="AA1007" s="20"/>
      <c r="AB1007" s="20"/>
      <c r="AC1007" s="20"/>
      <c r="AD1007" s="20"/>
      <c r="AE1007" s="20"/>
      <c r="AF1007" s="20"/>
      <c r="AG1007" s="20"/>
      <c r="AH1007" s="20"/>
      <c r="AI1007" s="20"/>
      <c r="AJ1007" s="20"/>
      <c r="AK1007" s="20"/>
      <c r="AL1007" s="20"/>
      <c r="AM1007" s="20"/>
      <c r="AN1007" s="20"/>
      <c r="AO1007" s="20"/>
      <c r="AP1007" s="20"/>
      <c r="AQ1007" s="20"/>
      <c r="AR1007" s="20"/>
      <c r="AS1007" s="20"/>
      <c r="AT1007" s="20"/>
      <c r="AU1007" s="20"/>
      <c r="AV1007" s="20"/>
      <c r="AW1007" s="20"/>
      <c r="AX1007" s="20"/>
      <c r="AY1007" s="20"/>
      <c r="AZ1007" s="20"/>
      <c r="BA1007" s="20"/>
      <c r="BB1007" s="20"/>
      <c r="BC1007" s="24"/>
      <c r="BD1007" s="24"/>
      <c r="BE1007" s="24"/>
      <c r="BF1007" s="24"/>
      <c r="BG1007" s="20"/>
      <c r="BH1007" s="25"/>
      <c r="BI1007" s="20"/>
    </row>
    <row r="1008" spans="1:92" s="18" customFormat="1" x14ac:dyDescent="0.2">
      <c r="A1008" s="18" t="s">
        <v>242</v>
      </c>
      <c r="B1008" s="23" t="s">
        <v>103</v>
      </c>
      <c r="C1008" s="18" t="s">
        <v>607</v>
      </c>
      <c r="D1008" s="18" t="s">
        <v>608</v>
      </c>
      <c r="E1008" s="26" t="s">
        <v>55</v>
      </c>
      <c r="F1008" s="20">
        <v>30.861000000000001</v>
      </c>
      <c r="G1008" s="20">
        <v>141.3142</v>
      </c>
      <c r="H1008" s="18" t="s">
        <v>175</v>
      </c>
      <c r="I1008" s="19">
        <v>184.1</v>
      </c>
      <c r="J1008" s="21">
        <v>6.1</v>
      </c>
      <c r="K1008" s="21">
        <v>56.34</v>
      </c>
      <c r="L1008" s="21">
        <v>2.79</v>
      </c>
      <c r="M1008" s="21">
        <v>0.38</v>
      </c>
      <c r="N1008" s="21">
        <v>13.39</v>
      </c>
      <c r="O1008" s="21">
        <v>1.03</v>
      </c>
      <c r="P1008" s="21">
        <v>3.49</v>
      </c>
      <c r="Q1008" s="21">
        <v>8.5299999999999994</v>
      </c>
      <c r="R1008" s="21">
        <v>0.13</v>
      </c>
      <c r="S1008" s="21">
        <v>13.94</v>
      </c>
      <c r="T1008" s="21"/>
      <c r="U1008" s="20"/>
      <c r="V1008" s="20">
        <v>99.08</v>
      </c>
      <c r="W1008" s="20"/>
      <c r="X1008" s="20"/>
      <c r="Y1008" s="20"/>
      <c r="Z1008" s="20"/>
      <c r="AA1008" s="20"/>
      <c r="AB1008" s="20"/>
      <c r="AC1008" s="20"/>
      <c r="AD1008" s="20"/>
      <c r="AE1008" s="20"/>
      <c r="AF1008" s="20"/>
      <c r="AG1008" s="20"/>
      <c r="AH1008" s="20"/>
      <c r="AI1008" s="20"/>
      <c r="AJ1008" s="20"/>
      <c r="AK1008" s="20"/>
      <c r="AL1008" s="20"/>
      <c r="AM1008" s="20"/>
      <c r="AN1008" s="20"/>
      <c r="AO1008" s="20"/>
      <c r="AP1008" s="20"/>
      <c r="AQ1008" s="20"/>
      <c r="AR1008" s="20"/>
      <c r="AS1008" s="20"/>
      <c r="AT1008" s="20"/>
      <c r="AU1008" s="20"/>
      <c r="AV1008" s="20"/>
      <c r="AW1008" s="20"/>
      <c r="AX1008" s="20"/>
      <c r="AY1008" s="20"/>
      <c r="AZ1008" s="20"/>
      <c r="BA1008" s="20"/>
      <c r="BB1008" s="20"/>
      <c r="BC1008" s="24"/>
      <c r="BD1008" s="24"/>
      <c r="BE1008" s="24"/>
      <c r="BF1008" s="24"/>
      <c r="BG1008" s="20"/>
      <c r="BH1008" s="25"/>
      <c r="BI1008" s="20"/>
    </row>
    <row r="1009" spans="1:61" s="18" customFormat="1" x14ac:dyDescent="0.2">
      <c r="A1009" s="18" t="s">
        <v>52</v>
      </c>
      <c r="B1009" s="23" t="s">
        <v>53</v>
      </c>
      <c r="C1009" s="18" t="s">
        <v>569</v>
      </c>
      <c r="D1009" s="18" t="s">
        <v>321</v>
      </c>
      <c r="E1009" s="18" t="s">
        <v>55</v>
      </c>
      <c r="F1009" s="20">
        <v>32.398000000000003</v>
      </c>
      <c r="G1009" s="20">
        <v>140.3655</v>
      </c>
      <c r="H1009" s="26" t="s">
        <v>104</v>
      </c>
      <c r="I1009" s="23">
        <v>4.55</v>
      </c>
      <c r="J1009" s="27">
        <v>8.7999999999999995E-2</v>
      </c>
      <c r="K1009" s="21">
        <v>53.51</v>
      </c>
      <c r="L1009" s="21">
        <v>2.0099999999999998</v>
      </c>
      <c r="M1009" s="21">
        <v>0.21099999999999999</v>
      </c>
      <c r="N1009" s="21">
        <v>13.96</v>
      </c>
      <c r="O1009" s="21">
        <v>1.1106</v>
      </c>
      <c r="P1009" s="21">
        <v>6.99</v>
      </c>
      <c r="Q1009" s="21">
        <v>8.8699999999999992</v>
      </c>
      <c r="R1009" s="21">
        <v>0.36270000000000002</v>
      </c>
      <c r="S1009" s="21">
        <v>11.98</v>
      </c>
      <c r="T1009" s="21">
        <v>8.4199999999999997E-2</v>
      </c>
      <c r="U1009" s="20"/>
      <c r="V1009" s="20">
        <f>SUM(K1009:T1009)</f>
        <v>99.08850000000001</v>
      </c>
      <c r="W1009" s="20"/>
      <c r="X1009" s="20"/>
      <c r="Y1009" s="20"/>
      <c r="Z1009" s="20"/>
      <c r="AA1009" s="20"/>
      <c r="AB1009" s="20"/>
      <c r="AC1009" s="20"/>
      <c r="AD1009" s="20"/>
      <c r="AE1009" s="20"/>
      <c r="AF1009" s="20"/>
      <c r="AG1009" s="20"/>
      <c r="AH1009" s="20"/>
      <c r="AI1009" s="20"/>
      <c r="AJ1009" s="20"/>
      <c r="AK1009" s="20"/>
      <c r="AL1009" s="20"/>
      <c r="AM1009" s="20"/>
      <c r="AN1009" s="20"/>
      <c r="AO1009" s="20"/>
      <c r="AP1009" s="20"/>
      <c r="AQ1009" s="20"/>
      <c r="AR1009" s="20"/>
      <c r="AS1009" s="20"/>
      <c r="AT1009" s="20"/>
      <c r="AU1009" s="20"/>
      <c r="AV1009" s="20"/>
      <c r="AW1009" s="20"/>
      <c r="AX1009" s="20"/>
      <c r="AY1009" s="20"/>
      <c r="AZ1009" s="20"/>
      <c r="BA1009" s="20"/>
      <c r="BB1009" s="20"/>
      <c r="BC1009" s="24"/>
      <c r="BD1009" s="24"/>
      <c r="BE1009" s="24"/>
      <c r="BF1009" s="24"/>
      <c r="BG1009" s="20"/>
      <c r="BH1009" s="25"/>
      <c r="BI1009" s="20"/>
    </row>
    <row r="1010" spans="1:61" s="18" customFormat="1" x14ac:dyDescent="0.2">
      <c r="A1010" s="18" t="s">
        <v>52</v>
      </c>
      <c r="B1010" s="23" t="s">
        <v>53</v>
      </c>
      <c r="C1010" s="26" t="s">
        <v>259</v>
      </c>
      <c r="D1010" s="18" t="s">
        <v>390</v>
      </c>
      <c r="E1010" s="18" t="s">
        <v>55</v>
      </c>
      <c r="F1010" s="20">
        <v>32.398000000000003</v>
      </c>
      <c r="G1010" s="20">
        <v>140.3655</v>
      </c>
      <c r="H1010" s="26" t="s">
        <v>104</v>
      </c>
      <c r="I1010" s="23">
        <v>33.32</v>
      </c>
      <c r="J1010" s="27">
        <v>0.45836617622710524</v>
      </c>
      <c r="K1010" s="21">
        <v>51.92</v>
      </c>
      <c r="L1010" s="21">
        <v>2.27</v>
      </c>
      <c r="M1010" s="21">
        <v>0.24399999999999999</v>
      </c>
      <c r="N1010" s="21">
        <v>12.73</v>
      </c>
      <c r="O1010" s="21">
        <v>0.9496</v>
      </c>
      <c r="P1010" s="21">
        <v>5.96</v>
      </c>
      <c r="Q1010" s="21">
        <v>10.77</v>
      </c>
      <c r="R1010" s="21">
        <v>0.25009999999999999</v>
      </c>
      <c r="S1010" s="21">
        <v>13.96</v>
      </c>
      <c r="T1010" s="21">
        <v>4.0899999999999999E-2</v>
      </c>
      <c r="U1010" s="20"/>
      <c r="V1010" s="20">
        <f>SUM(K1010:T1010)</f>
        <v>99.094599999999986</v>
      </c>
      <c r="W1010" s="20"/>
      <c r="X1010" s="20"/>
      <c r="Y1010" s="20"/>
      <c r="Z1010" s="20"/>
      <c r="AA1010" s="20"/>
      <c r="AB1010" s="20"/>
      <c r="AC1010" s="20"/>
      <c r="AD1010" s="20"/>
      <c r="AE1010" s="20"/>
      <c r="AF1010" s="20"/>
      <c r="AG1010" s="20"/>
      <c r="AH1010" s="20"/>
      <c r="AI1010" s="20"/>
      <c r="AJ1010" s="20"/>
      <c r="AK1010" s="20"/>
      <c r="AL1010" s="20"/>
      <c r="AM1010" s="20"/>
      <c r="AN1010" s="20"/>
      <c r="AO1010" s="20"/>
      <c r="AP1010" s="20"/>
      <c r="AQ1010" s="20"/>
      <c r="AR1010" s="20"/>
      <c r="AS1010" s="20"/>
      <c r="AT1010" s="20"/>
      <c r="AU1010" s="20"/>
      <c r="AV1010" s="20"/>
      <c r="AW1010" s="20"/>
      <c r="AX1010" s="20"/>
      <c r="AY1010" s="20"/>
      <c r="AZ1010" s="20"/>
      <c r="BA1010" s="20"/>
      <c r="BB1010" s="20"/>
      <c r="BC1010" s="24"/>
      <c r="BD1010" s="24"/>
      <c r="BE1010" s="24"/>
      <c r="BF1010" s="24"/>
      <c r="BG1010" s="20"/>
      <c r="BH1010" s="25"/>
      <c r="BI1010" s="20"/>
    </row>
    <row r="1011" spans="1:61" s="18" customFormat="1" x14ac:dyDescent="0.2">
      <c r="A1011" s="18" t="s">
        <v>301</v>
      </c>
      <c r="B1011" s="23" t="s">
        <v>103</v>
      </c>
      <c r="C1011" s="18" t="s">
        <v>279</v>
      </c>
      <c r="D1011" s="18" t="s">
        <v>279</v>
      </c>
      <c r="E1011" s="18" t="s">
        <v>55</v>
      </c>
      <c r="F1011" s="20">
        <v>30.861000000000001</v>
      </c>
      <c r="G1011" s="20">
        <v>141.3142</v>
      </c>
      <c r="H1011" s="18" t="s">
        <v>558</v>
      </c>
      <c r="I1011" s="19"/>
      <c r="J1011" s="21">
        <v>33.256999999999998</v>
      </c>
      <c r="K1011" s="21">
        <v>55.67</v>
      </c>
      <c r="L1011" s="21">
        <v>2.57</v>
      </c>
      <c r="M1011" s="21">
        <v>0.46</v>
      </c>
      <c r="N1011" s="21">
        <v>10.95</v>
      </c>
      <c r="O1011" s="21">
        <v>0.96</v>
      </c>
      <c r="P1011" s="21">
        <v>4.1399999999999997</v>
      </c>
      <c r="Q1011" s="21">
        <v>8.5500000000000007</v>
      </c>
      <c r="R1011" s="21">
        <v>0.21</v>
      </c>
      <c r="S1011" s="21">
        <v>15.45</v>
      </c>
      <c r="T1011" s="21">
        <v>0.14000000000000001</v>
      </c>
      <c r="U1011" s="20"/>
      <c r="V1011" s="20">
        <f>SUM(K1011:T1011)</f>
        <v>99.1</v>
      </c>
      <c r="W1011" s="20"/>
      <c r="X1011" s="20"/>
      <c r="Y1011" s="20">
        <v>1407</v>
      </c>
      <c r="Z1011" s="20"/>
      <c r="AA1011" s="20"/>
      <c r="AB1011" s="20"/>
      <c r="AC1011" s="20"/>
      <c r="AD1011" s="20"/>
      <c r="AE1011" s="20"/>
      <c r="AF1011" s="20"/>
      <c r="AG1011" s="20"/>
      <c r="AH1011" s="20"/>
      <c r="AI1011" s="20"/>
      <c r="AJ1011" s="20"/>
      <c r="AK1011" s="20"/>
      <c r="AL1011" s="20"/>
      <c r="AM1011" s="20"/>
      <c r="AN1011" s="20"/>
      <c r="AO1011" s="20"/>
      <c r="AP1011" s="20"/>
      <c r="AQ1011" s="20"/>
      <c r="AR1011" s="20"/>
      <c r="AS1011" s="20"/>
      <c r="AT1011" s="20"/>
      <c r="AU1011" s="20"/>
      <c r="AV1011" s="20"/>
      <c r="AW1011" s="20"/>
      <c r="AX1011" s="20"/>
      <c r="AY1011" s="20"/>
      <c r="AZ1011" s="20"/>
      <c r="BA1011" s="20"/>
      <c r="BB1011" s="20"/>
      <c r="BC1011" s="24"/>
      <c r="BD1011" s="24"/>
      <c r="BE1011" s="24"/>
      <c r="BF1011" s="24"/>
      <c r="BG1011" s="20"/>
      <c r="BH1011" s="25"/>
      <c r="BI1011" s="20"/>
    </row>
    <row r="1012" spans="1:61" s="18" customFormat="1" x14ac:dyDescent="0.2">
      <c r="A1012" s="18" t="s">
        <v>301</v>
      </c>
      <c r="B1012" s="23" t="s">
        <v>103</v>
      </c>
      <c r="C1012" s="18" t="s">
        <v>112</v>
      </c>
      <c r="D1012" s="18" t="s">
        <v>112</v>
      </c>
      <c r="E1012" s="18" t="s">
        <v>55</v>
      </c>
      <c r="F1012" s="20">
        <v>30.861000000000001</v>
      </c>
      <c r="G1012" s="20">
        <v>141.3142</v>
      </c>
      <c r="H1012" s="18" t="s">
        <v>557</v>
      </c>
      <c r="I1012" s="19"/>
      <c r="J1012" s="21">
        <v>6.0309999999999997</v>
      </c>
      <c r="K1012" s="21">
        <v>54.93</v>
      </c>
      <c r="L1012" s="21">
        <v>2</v>
      </c>
      <c r="M1012" s="21">
        <v>0.26</v>
      </c>
      <c r="N1012" s="21">
        <v>8.9499999999999993</v>
      </c>
      <c r="O1012" s="21">
        <v>0.56000000000000005</v>
      </c>
      <c r="P1012" s="21">
        <v>5.92</v>
      </c>
      <c r="Q1012" s="21">
        <v>10.46</v>
      </c>
      <c r="R1012" s="21">
        <v>0.18</v>
      </c>
      <c r="S1012" s="21">
        <v>15.75</v>
      </c>
      <c r="T1012" s="21">
        <v>0.1</v>
      </c>
      <c r="U1012" s="20"/>
      <c r="V1012" s="20">
        <f>SUM(K1012:T1012)</f>
        <v>99.110000000000014</v>
      </c>
      <c r="W1012" s="20"/>
      <c r="X1012" s="20"/>
      <c r="Y1012" s="20">
        <v>778</v>
      </c>
      <c r="Z1012" s="20"/>
      <c r="AA1012" s="20"/>
      <c r="AB1012" s="20"/>
      <c r="AC1012" s="20"/>
      <c r="AD1012" s="20"/>
      <c r="AE1012" s="20"/>
      <c r="AF1012" s="20"/>
      <c r="AG1012" s="20"/>
      <c r="AH1012" s="20"/>
      <c r="AI1012" s="20"/>
      <c r="AJ1012" s="20"/>
      <c r="AK1012" s="20"/>
      <c r="AL1012" s="20"/>
      <c r="AM1012" s="20"/>
      <c r="AN1012" s="20"/>
      <c r="AO1012" s="20"/>
      <c r="AP1012" s="20"/>
      <c r="AQ1012" s="20"/>
      <c r="AR1012" s="20"/>
      <c r="AS1012" s="20"/>
      <c r="AT1012" s="20"/>
      <c r="AU1012" s="20"/>
      <c r="AV1012" s="20"/>
      <c r="AW1012" s="20"/>
      <c r="AX1012" s="20"/>
      <c r="AY1012" s="20"/>
      <c r="AZ1012" s="20"/>
      <c r="BA1012" s="20"/>
      <c r="BB1012" s="20"/>
      <c r="BC1012" s="24"/>
      <c r="BD1012" s="24"/>
      <c r="BE1012" s="24"/>
      <c r="BF1012" s="24"/>
      <c r="BG1012" s="20"/>
      <c r="BH1012" s="25"/>
      <c r="BI1012" s="20"/>
    </row>
    <row r="1013" spans="1:61" s="18" customFormat="1" x14ac:dyDescent="0.2">
      <c r="A1013" s="18" t="s">
        <v>242</v>
      </c>
      <c r="B1013" s="23" t="s">
        <v>103</v>
      </c>
      <c r="C1013" s="18" t="s">
        <v>607</v>
      </c>
      <c r="D1013" s="18" t="s">
        <v>608</v>
      </c>
      <c r="E1013" s="26" t="s">
        <v>55</v>
      </c>
      <c r="F1013" s="20">
        <v>30.861000000000001</v>
      </c>
      <c r="G1013" s="20">
        <v>141.3142</v>
      </c>
      <c r="H1013" s="18" t="s">
        <v>175</v>
      </c>
      <c r="I1013" s="19">
        <v>184.1</v>
      </c>
      <c r="J1013" s="21">
        <v>6.1</v>
      </c>
      <c r="K1013" s="21">
        <v>56.01</v>
      </c>
      <c r="L1013" s="21">
        <v>2.4300000000000002</v>
      </c>
      <c r="M1013" s="21">
        <v>0.3</v>
      </c>
      <c r="N1013" s="21">
        <v>13.24</v>
      </c>
      <c r="O1013" s="21">
        <v>0.99</v>
      </c>
      <c r="P1013" s="21">
        <v>3.89</v>
      </c>
      <c r="Q1013" s="21">
        <v>8.8000000000000007</v>
      </c>
      <c r="R1013" s="21">
        <v>0.05</v>
      </c>
      <c r="S1013" s="21">
        <v>14.3</v>
      </c>
      <c r="T1013" s="21"/>
      <c r="U1013" s="20"/>
      <c r="V1013" s="20">
        <v>99.13</v>
      </c>
      <c r="W1013" s="20"/>
      <c r="X1013" s="20"/>
      <c r="Y1013" s="20"/>
      <c r="Z1013" s="20"/>
      <c r="AA1013" s="20"/>
      <c r="AB1013" s="20"/>
      <c r="AC1013" s="20"/>
      <c r="AD1013" s="20"/>
      <c r="AE1013" s="20"/>
      <c r="AF1013" s="20"/>
      <c r="AG1013" s="20"/>
      <c r="AH1013" s="20"/>
      <c r="AI1013" s="20"/>
      <c r="AJ1013" s="20"/>
      <c r="AK1013" s="20"/>
      <c r="AL1013" s="20"/>
      <c r="AM1013" s="20"/>
      <c r="AN1013" s="20"/>
      <c r="AO1013" s="20"/>
      <c r="AP1013" s="20"/>
      <c r="AQ1013" s="20"/>
      <c r="AR1013" s="20"/>
      <c r="AS1013" s="20"/>
      <c r="AT1013" s="20"/>
      <c r="AU1013" s="20"/>
      <c r="AV1013" s="20"/>
      <c r="AW1013" s="20"/>
      <c r="AX1013" s="20"/>
      <c r="AY1013" s="20"/>
      <c r="AZ1013" s="20"/>
      <c r="BA1013" s="20"/>
      <c r="BB1013" s="20"/>
      <c r="BC1013" s="24"/>
      <c r="BD1013" s="24"/>
      <c r="BE1013" s="24"/>
      <c r="BF1013" s="24"/>
      <c r="BG1013" s="20"/>
      <c r="BH1013" s="25"/>
      <c r="BI1013" s="20"/>
    </row>
    <row r="1014" spans="1:61" s="18" customFormat="1" x14ac:dyDescent="0.2">
      <c r="A1014" s="18" t="s">
        <v>242</v>
      </c>
      <c r="B1014" s="23" t="s">
        <v>103</v>
      </c>
      <c r="C1014" s="18" t="s">
        <v>600</v>
      </c>
      <c r="D1014" s="18" t="s">
        <v>601</v>
      </c>
      <c r="E1014" s="26" t="s">
        <v>55</v>
      </c>
      <c r="F1014" s="20">
        <v>30.861000000000001</v>
      </c>
      <c r="G1014" s="20">
        <v>141.3142</v>
      </c>
      <c r="H1014" s="18" t="s">
        <v>175</v>
      </c>
      <c r="I1014" s="19">
        <v>49.2</v>
      </c>
      <c r="J1014" s="21">
        <v>1.8</v>
      </c>
      <c r="K1014" s="21">
        <v>55.08</v>
      </c>
      <c r="L1014" s="21">
        <v>2.64</v>
      </c>
      <c r="M1014" s="21">
        <v>0.33</v>
      </c>
      <c r="N1014" s="21">
        <v>13.97</v>
      </c>
      <c r="O1014" s="21">
        <v>1.06</v>
      </c>
      <c r="P1014" s="21">
        <v>4</v>
      </c>
      <c r="Q1014" s="21">
        <v>9.17</v>
      </c>
      <c r="R1014" s="21">
        <v>0.19</v>
      </c>
      <c r="S1014" s="21">
        <v>13.57</v>
      </c>
      <c r="T1014" s="21"/>
      <c r="U1014" s="20"/>
      <c r="V1014" s="20">
        <v>99.13</v>
      </c>
      <c r="W1014" s="20"/>
      <c r="X1014" s="20"/>
      <c r="Y1014" s="20"/>
      <c r="Z1014" s="20"/>
      <c r="AA1014" s="20"/>
      <c r="AB1014" s="20"/>
      <c r="AC1014" s="20"/>
      <c r="AD1014" s="20"/>
      <c r="AE1014" s="20"/>
      <c r="AF1014" s="20"/>
      <c r="AG1014" s="20"/>
      <c r="AH1014" s="20"/>
      <c r="AI1014" s="20"/>
      <c r="AJ1014" s="20"/>
      <c r="AK1014" s="20"/>
      <c r="AL1014" s="20"/>
      <c r="AM1014" s="20"/>
      <c r="AN1014" s="20"/>
      <c r="AO1014" s="20"/>
      <c r="AP1014" s="20"/>
      <c r="AQ1014" s="20"/>
      <c r="AR1014" s="20"/>
      <c r="AS1014" s="20"/>
      <c r="AT1014" s="20"/>
      <c r="AU1014" s="20"/>
      <c r="AV1014" s="20"/>
      <c r="AW1014" s="20"/>
      <c r="AX1014" s="20"/>
      <c r="AY1014" s="20"/>
      <c r="AZ1014" s="20"/>
      <c r="BA1014" s="20"/>
      <c r="BB1014" s="20"/>
      <c r="BC1014" s="24"/>
      <c r="BD1014" s="24"/>
      <c r="BE1014" s="24"/>
      <c r="BF1014" s="24"/>
      <c r="BG1014" s="20"/>
      <c r="BH1014" s="25"/>
      <c r="BI1014" s="20"/>
    </row>
    <row r="1015" spans="1:61" s="18" customFormat="1" x14ac:dyDescent="0.2">
      <c r="A1015" s="18" t="s">
        <v>242</v>
      </c>
      <c r="B1015" s="19" t="s">
        <v>303</v>
      </c>
      <c r="C1015" s="18" t="s">
        <v>606</v>
      </c>
      <c r="D1015" s="18" t="s">
        <v>249</v>
      </c>
      <c r="E1015" s="26" t="s">
        <v>55</v>
      </c>
      <c r="F1015" s="25">
        <f>31.88</f>
        <v>31.88</v>
      </c>
      <c r="G1015" s="25">
        <v>141.22999999999999</v>
      </c>
      <c r="H1015" s="18" t="s">
        <v>175</v>
      </c>
      <c r="I1015" s="19">
        <v>38.9</v>
      </c>
      <c r="J1015" s="21">
        <v>5.6</v>
      </c>
      <c r="K1015" s="21">
        <v>53.98</v>
      </c>
      <c r="L1015" s="21">
        <v>2.56</v>
      </c>
      <c r="M1015" s="21">
        <v>0.18</v>
      </c>
      <c r="N1015" s="21">
        <v>13.56</v>
      </c>
      <c r="O1015" s="21">
        <v>1.1399999999999999</v>
      </c>
      <c r="P1015" s="21">
        <v>4.33</v>
      </c>
      <c r="Q1015" s="21">
        <v>9.4600000000000009</v>
      </c>
      <c r="R1015" s="21">
        <v>0.21</v>
      </c>
      <c r="S1015" s="21">
        <v>14.59</v>
      </c>
      <c r="T1015" s="21"/>
      <c r="U1015" s="20"/>
      <c r="V1015" s="20">
        <v>99.13</v>
      </c>
      <c r="W1015" s="20"/>
      <c r="X1015" s="20"/>
      <c r="Y1015" s="20"/>
      <c r="Z1015" s="20"/>
      <c r="AA1015" s="20"/>
      <c r="AB1015" s="20"/>
      <c r="AC1015" s="20"/>
      <c r="AD1015" s="20"/>
      <c r="AE1015" s="20"/>
      <c r="AF1015" s="20"/>
      <c r="AG1015" s="20"/>
      <c r="AH1015" s="20"/>
      <c r="AI1015" s="20"/>
      <c r="AJ1015" s="20"/>
      <c r="AK1015" s="20"/>
      <c r="AL1015" s="20"/>
      <c r="AM1015" s="20"/>
      <c r="AN1015" s="20"/>
      <c r="AO1015" s="20"/>
      <c r="AP1015" s="20"/>
      <c r="AQ1015" s="20"/>
      <c r="AR1015" s="20"/>
      <c r="AS1015" s="20"/>
      <c r="AT1015" s="20"/>
      <c r="AU1015" s="20"/>
      <c r="AV1015" s="20"/>
      <c r="AW1015" s="20"/>
      <c r="AX1015" s="20"/>
      <c r="AY1015" s="20"/>
      <c r="AZ1015" s="20"/>
      <c r="BA1015" s="20"/>
      <c r="BB1015" s="20"/>
      <c r="BC1015" s="24"/>
      <c r="BD1015" s="24"/>
      <c r="BE1015" s="24"/>
      <c r="BF1015" s="24"/>
      <c r="BG1015" s="20"/>
      <c r="BH1015" s="25"/>
      <c r="BI1015" s="20"/>
    </row>
    <row r="1016" spans="1:61" s="18" customFormat="1" x14ac:dyDescent="0.2">
      <c r="A1016" s="18" t="s">
        <v>242</v>
      </c>
      <c r="B1016" s="19" t="s">
        <v>303</v>
      </c>
      <c r="C1016" s="18" t="s">
        <v>611</v>
      </c>
      <c r="D1016" s="18" t="s">
        <v>250</v>
      </c>
      <c r="E1016" s="26" t="s">
        <v>55</v>
      </c>
      <c r="F1016" s="20">
        <v>30.861000000000001</v>
      </c>
      <c r="G1016" s="20">
        <v>141.3142</v>
      </c>
      <c r="H1016" s="18" t="s">
        <v>175</v>
      </c>
      <c r="I1016" s="19">
        <v>53.7</v>
      </c>
      <c r="J1016" s="21">
        <v>10.8</v>
      </c>
      <c r="K1016" s="21">
        <v>54.32</v>
      </c>
      <c r="L1016" s="21">
        <v>2.25</v>
      </c>
      <c r="M1016" s="21">
        <v>0.28999999999999998</v>
      </c>
      <c r="N1016" s="21">
        <v>13.21</v>
      </c>
      <c r="O1016" s="21">
        <v>1.0900000000000001</v>
      </c>
      <c r="P1016" s="21">
        <v>4.66</v>
      </c>
      <c r="Q1016" s="21">
        <v>9.65</v>
      </c>
      <c r="R1016" s="21">
        <v>0.11</v>
      </c>
      <c r="S1016" s="21">
        <v>14.41</v>
      </c>
      <c r="T1016" s="21"/>
      <c r="U1016" s="20"/>
      <c r="V1016" s="20">
        <v>99.13</v>
      </c>
      <c r="W1016" s="20"/>
      <c r="X1016" s="20"/>
      <c r="Y1016" s="20"/>
      <c r="Z1016" s="20"/>
      <c r="AA1016" s="20"/>
      <c r="AB1016" s="20"/>
      <c r="AC1016" s="20"/>
      <c r="AD1016" s="20"/>
      <c r="AE1016" s="20"/>
      <c r="AF1016" s="20"/>
      <c r="AG1016" s="20"/>
      <c r="AH1016" s="20"/>
      <c r="AI1016" s="20"/>
      <c r="AJ1016" s="20"/>
      <c r="AK1016" s="20"/>
      <c r="AL1016" s="20"/>
      <c r="AM1016" s="20"/>
      <c r="AN1016" s="20"/>
      <c r="AO1016" s="20"/>
      <c r="AP1016" s="20"/>
      <c r="AQ1016" s="20"/>
      <c r="AR1016" s="20"/>
      <c r="AS1016" s="20"/>
      <c r="AT1016" s="20"/>
      <c r="AU1016" s="20"/>
      <c r="AV1016" s="20"/>
      <c r="AW1016" s="20"/>
      <c r="AX1016" s="20"/>
      <c r="AY1016" s="20"/>
      <c r="AZ1016" s="20"/>
      <c r="BA1016" s="20"/>
      <c r="BB1016" s="20"/>
      <c r="BC1016" s="24"/>
      <c r="BD1016" s="24"/>
      <c r="BE1016" s="24"/>
      <c r="BF1016" s="24"/>
      <c r="BG1016" s="20"/>
      <c r="BH1016" s="25"/>
      <c r="BI1016" s="20"/>
    </row>
    <row r="1017" spans="1:61" s="18" customFormat="1" x14ac:dyDescent="0.2">
      <c r="A1017" s="18" t="s">
        <v>52</v>
      </c>
      <c r="B1017" s="23" t="s">
        <v>53</v>
      </c>
      <c r="C1017" s="26" t="s">
        <v>264</v>
      </c>
      <c r="D1017" s="18" t="s">
        <v>467</v>
      </c>
      <c r="E1017" s="18" t="s">
        <v>55</v>
      </c>
      <c r="F1017" s="20">
        <v>32.398000000000003</v>
      </c>
      <c r="G1017" s="20">
        <v>140.3655</v>
      </c>
      <c r="H1017" s="26" t="s">
        <v>104</v>
      </c>
      <c r="I1017" s="23">
        <v>52.48</v>
      </c>
      <c r="J1017" s="27">
        <v>0.74763249662786047</v>
      </c>
      <c r="K1017" s="21">
        <v>55.03</v>
      </c>
      <c r="L1017" s="21">
        <v>2.76</v>
      </c>
      <c r="M1017" s="21">
        <v>0.30690000000000001</v>
      </c>
      <c r="N1017" s="21">
        <v>12.49</v>
      </c>
      <c r="O1017" s="21">
        <v>1.1129</v>
      </c>
      <c r="P1017" s="21">
        <v>3.9</v>
      </c>
      <c r="Q1017" s="21">
        <v>8.4700000000000006</v>
      </c>
      <c r="R1017" s="21">
        <v>0.2412</v>
      </c>
      <c r="S1017" s="21">
        <v>14.74</v>
      </c>
      <c r="T1017" s="21">
        <v>7.9299999999999995E-2</v>
      </c>
      <c r="U1017" s="20"/>
      <c r="V1017" s="20">
        <f>SUM(K1017:T1017)</f>
        <v>99.130300000000005</v>
      </c>
      <c r="W1017" s="20"/>
      <c r="X1017" s="20"/>
      <c r="Y1017" s="20"/>
      <c r="Z1017" s="20"/>
      <c r="AA1017" s="20"/>
      <c r="AB1017" s="20"/>
      <c r="AC1017" s="20"/>
      <c r="AD1017" s="20"/>
      <c r="AE1017" s="20"/>
      <c r="AF1017" s="20"/>
      <c r="AG1017" s="20"/>
      <c r="AH1017" s="20"/>
      <c r="AI1017" s="20"/>
      <c r="AJ1017" s="20"/>
      <c r="AK1017" s="20"/>
      <c r="AL1017" s="20"/>
      <c r="AM1017" s="20"/>
      <c r="AN1017" s="20"/>
      <c r="AO1017" s="20"/>
      <c r="AP1017" s="20"/>
      <c r="AQ1017" s="20"/>
      <c r="AR1017" s="20"/>
      <c r="AS1017" s="20"/>
      <c r="AT1017" s="20"/>
      <c r="AU1017" s="20"/>
      <c r="AV1017" s="20"/>
      <c r="AW1017" s="20"/>
      <c r="AX1017" s="20"/>
      <c r="AY1017" s="20"/>
      <c r="AZ1017" s="20"/>
      <c r="BA1017" s="20"/>
      <c r="BB1017" s="20"/>
      <c r="BC1017" s="24"/>
      <c r="BD1017" s="24"/>
      <c r="BE1017" s="24"/>
      <c r="BF1017" s="24"/>
      <c r="BG1017" s="20"/>
      <c r="BH1017" s="25"/>
      <c r="BI1017" s="20"/>
    </row>
    <row r="1018" spans="1:61" s="18" customFormat="1" x14ac:dyDescent="0.2">
      <c r="A1018" s="18" t="s">
        <v>52</v>
      </c>
      <c r="B1018" s="23" t="s">
        <v>53</v>
      </c>
      <c r="C1018" s="26" t="s">
        <v>251</v>
      </c>
      <c r="D1018" s="18" t="s">
        <v>309</v>
      </c>
      <c r="E1018" s="18" t="s">
        <v>55</v>
      </c>
      <c r="F1018" s="20">
        <v>32.398000000000003</v>
      </c>
      <c r="G1018" s="20">
        <v>140.3655</v>
      </c>
      <c r="H1018" s="26" t="s">
        <v>104</v>
      </c>
      <c r="I1018" s="23">
        <v>2.41</v>
      </c>
      <c r="J1018" s="27">
        <v>4.3829181494661924E-2</v>
      </c>
      <c r="K1018" s="21">
        <v>53</v>
      </c>
      <c r="L1018" s="21">
        <v>1.93</v>
      </c>
      <c r="M1018" s="21">
        <v>0.24149999999999999</v>
      </c>
      <c r="N1018" s="21">
        <v>14.14</v>
      </c>
      <c r="O1018" s="21">
        <v>1.0379</v>
      </c>
      <c r="P1018" s="21">
        <v>6.31</v>
      </c>
      <c r="Q1018" s="21">
        <v>9.98</v>
      </c>
      <c r="R1018" s="21">
        <v>0.2394</v>
      </c>
      <c r="S1018" s="21">
        <v>12.18</v>
      </c>
      <c r="T1018" s="21">
        <v>7.5899999999999995E-2</v>
      </c>
      <c r="U1018" s="20"/>
      <c r="V1018" s="20">
        <f>SUM(K1018:T1018)</f>
        <v>99.134699999999995</v>
      </c>
      <c r="W1018" s="20"/>
      <c r="X1018" s="20"/>
      <c r="Y1018" s="20"/>
      <c r="Z1018" s="20"/>
      <c r="AA1018" s="20"/>
      <c r="AB1018" s="20"/>
      <c r="AC1018" s="20"/>
      <c r="AD1018" s="20"/>
      <c r="AE1018" s="20"/>
      <c r="AF1018" s="20"/>
      <c r="AG1018" s="20"/>
      <c r="AH1018" s="20"/>
      <c r="AI1018" s="20"/>
      <c r="AJ1018" s="20"/>
      <c r="AK1018" s="20"/>
      <c r="AL1018" s="20"/>
      <c r="AM1018" s="20"/>
      <c r="AN1018" s="20"/>
      <c r="AO1018" s="20"/>
      <c r="AP1018" s="20"/>
      <c r="AQ1018" s="20"/>
      <c r="AR1018" s="20"/>
      <c r="AS1018" s="20"/>
      <c r="AT1018" s="20"/>
      <c r="AU1018" s="20"/>
      <c r="AV1018" s="20"/>
      <c r="AW1018" s="20"/>
      <c r="AX1018" s="20"/>
      <c r="AY1018" s="20"/>
      <c r="AZ1018" s="20"/>
      <c r="BA1018" s="20"/>
      <c r="BB1018" s="20"/>
      <c r="BC1018" s="24"/>
      <c r="BD1018" s="24"/>
      <c r="BE1018" s="24"/>
      <c r="BF1018" s="24"/>
      <c r="BG1018" s="20"/>
      <c r="BH1018" s="25"/>
      <c r="BI1018" s="20"/>
    </row>
    <row r="1019" spans="1:61" s="18" customFormat="1" x14ac:dyDescent="0.2">
      <c r="A1019" s="18" t="s">
        <v>242</v>
      </c>
      <c r="B1019" s="23" t="s">
        <v>103</v>
      </c>
      <c r="C1019" s="18" t="s">
        <v>600</v>
      </c>
      <c r="D1019" s="18" t="s">
        <v>601</v>
      </c>
      <c r="E1019" s="26" t="s">
        <v>55</v>
      </c>
      <c r="F1019" s="20">
        <v>30.861000000000001</v>
      </c>
      <c r="G1019" s="20">
        <v>141.3142</v>
      </c>
      <c r="H1019" s="18" t="s">
        <v>175</v>
      </c>
      <c r="I1019" s="19">
        <v>49.2</v>
      </c>
      <c r="J1019" s="21">
        <v>1.8</v>
      </c>
      <c r="K1019" s="21">
        <v>54.71</v>
      </c>
      <c r="L1019" s="21">
        <v>2.59</v>
      </c>
      <c r="M1019" s="21">
        <v>0.31</v>
      </c>
      <c r="N1019" s="21">
        <v>13.09</v>
      </c>
      <c r="O1019" s="21">
        <v>0.96</v>
      </c>
      <c r="P1019" s="21">
        <v>4.71</v>
      </c>
      <c r="Q1019" s="21">
        <v>9.35</v>
      </c>
      <c r="R1019" s="21">
        <v>0.04</v>
      </c>
      <c r="S1019" s="21">
        <v>14.26</v>
      </c>
      <c r="T1019" s="21"/>
      <c r="U1019" s="20"/>
      <c r="V1019" s="20">
        <v>99.14</v>
      </c>
      <c r="W1019" s="20"/>
      <c r="X1019" s="20"/>
      <c r="Y1019" s="20"/>
      <c r="Z1019" s="20"/>
      <c r="AA1019" s="20"/>
      <c r="AB1019" s="20"/>
      <c r="AC1019" s="20"/>
      <c r="AD1019" s="20"/>
      <c r="AE1019" s="20"/>
      <c r="AF1019" s="20"/>
      <c r="AG1019" s="20"/>
      <c r="AH1019" s="20"/>
      <c r="AI1019" s="20"/>
      <c r="AJ1019" s="20"/>
      <c r="AK1019" s="20"/>
      <c r="AL1019" s="20"/>
      <c r="AM1019" s="20"/>
      <c r="AN1019" s="20"/>
      <c r="AO1019" s="20"/>
      <c r="AP1019" s="20"/>
      <c r="AQ1019" s="20"/>
      <c r="AR1019" s="20"/>
      <c r="AS1019" s="20"/>
      <c r="AT1019" s="20"/>
      <c r="AU1019" s="20"/>
      <c r="AV1019" s="20"/>
      <c r="AW1019" s="20"/>
      <c r="AX1019" s="20"/>
      <c r="AY1019" s="20"/>
      <c r="AZ1019" s="20"/>
      <c r="BA1019" s="20"/>
      <c r="BB1019" s="20"/>
      <c r="BC1019" s="24"/>
      <c r="BD1019" s="24"/>
      <c r="BE1019" s="24"/>
      <c r="BF1019" s="24"/>
      <c r="BG1019" s="20"/>
      <c r="BH1019" s="25"/>
      <c r="BI1019" s="20"/>
    </row>
    <row r="1020" spans="1:61" s="18" customFormat="1" x14ac:dyDescent="0.2">
      <c r="A1020" s="18" t="s">
        <v>52</v>
      </c>
      <c r="B1020" s="23" t="s">
        <v>53</v>
      </c>
      <c r="C1020" s="26" t="s">
        <v>270</v>
      </c>
      <c r="D1020" s="18" t="s">
        <v>518</v>
      </c>
      <c r="E1020" s="18" t="s">
        <v>55</v>
      </c>
      <c r="F1020" s="20">
        <v>32.398000000000003</v>
      </c>
      <c r="G1020" s="20">
        <v>140.3655</v>
      </c>
      <c r="H1020" s="26" t="s">
        <v>104</v>
      </c>
      <c r="I1020" s="23">
        <v>56.93</v>
      </c>
      <c r="J1020" s="27">
        <v>0.82055485324120414</v>
      </c>
      <c r="K1020" s="21">
        <v>53.25</v>
      </c>
      <c r="L1020" s="21">
        <v>2.59</v>
      </c>
      <c r="M1020" s="21">
        <v>0.32240000000000002</v>
      </c>
      <c r="N1020" s="21">
        <v>12.86</v>
      </c>
      <c r="O1020" s="21">
        <v>1.1651</v>
      </c>
      <c r="P1020" s="21">
        <v>5.17</v>
      </c>
      <c r="Q1020" s="21">
        <v>9.7799999999999994</v>
      </c>
      <c r="R1020" s="21">
        <v>0.21690000000000001</v>
      </c>
      <c r="S1020" s="21">
        <v>13.75</v>
      </c>
      <c r="T1020" s="21">
        <v>5.45E-2</v>
      </c>
      <c r="U1020" s="20"/>
      <c r="V1020" s="20">
        <f t="shared" ref="V1020:V1025" si="47">SUM(K1020:T1020)</f>
        <v>99.158900000000003</v>
      </c>
      <c r="W1020" s="20"/>
      <c r="X1020" s="20"/>
      <c r="Y1020" s="20"/>
      <c r="Z1020" s="20"/>
      <c r="AA1020" s="20"/>
      <c r="AB1020" s="20"/>
      <c r="AC1020" s="20"/>
      <c r="AD1020" s="20"/>
      <c r="AE1020" s="20"/>
      <c r="AF1020" s="20"/>
      <c r="AG1020" s="20"/>
      <c r="AH1020" s="20"/>
      <c r="AI1020" s="20"/>
      <c r="AJ1020" s="20"/>
      <c r="AK1020" s="20"/>
      <c r="AL1020" s="20"/>
      <c r="AM1020" s="20"/>
      <c r="AN1020" s="20"/>
      <c r="AO1020" s="20"/>
      <c r="AP1020" s="20"/>
      <c r="AQ1020" s="20"/>
      <c r="AR1020" s="20"/>
      <c r="AS1020" s="20"/>
      <c r="AT1020" s="20"/>
      <c r="AU1020" s="20"/>
      <c r="AV1020" s="20"/>
      <c r="AW1020" s="20"/>
      <c r="AX1020" s="20"/>
      <c r="AY1020" s="20"/>
      <c r="AZ1020" s="20"/>
      <c r="BA1020" s="20"/>
      <c r="BB1020" s="20"/>
      <c r="BC1020" s="24"/>
      <c r="BD1020" s="24"/>
      <c r="BE1020" s="24"/>
      <c r="BF1020" s="24"/>
      <c r="BG1020" s="20"/>
      <c r="BH1020" s="25"/>
      <c r="BI1020" s="20"/>
    </row>
    <row r="1021" spans="1:61" s="18" customFormat="1" x14ac:dyDescent="0.2">
      <c r="A1021" s="18" t="s">
        <v>52</v>
      </c>
      <c r="B1021" s="23" t="s">
        <v>53</v>
      </c>
      <c r="C1021" s="26" t="s">
        <v>259</v>
      </c>
      <c r="D1021" s="18" t="s">
        <v>389</v>
      </c>
      <c r="E1021" s="18" t="s">
        <v>55</v>
      </c>
      <c r="F1021" s="20">
        <v>32.398000000000003</v>
      </c>
      <c r="G1021" s="20">
        <v>140.3655</v>
      </c>
      <c r="H1021" s="26" t="s">
        <v>104</v>
      </c>
      <c r="I1021" s="23">
        <v>33.32</v>
      </c>
      <c r="J1021" s="27">
        <v>0.45836617622710524</v>
      </c>
      <c r="K1021" s="21">
        <v>52.1</v>
      </c>
      <c r="L1021" s="21">
        <v>2.21</v>
      </c>
      <c r="M1021" s="21">
        <v>0.28170000000000001</v>
      </c>
      <c r="N1021" s="21">
        <v>12.48</v>
      </c>
      <c r="O1021" s="21">
        <v>0.91869999999999996</v>
      </c>
      <c r="P1021" s="21">
        <v>5.95</v>
      </c>
      <c r="Q1021" s="21">
        <v>10.71</v>
      </c>
      <c r="R1021" s="21">
        <v>0.2878</v>
      </c>
      <c r="S1021" s="21">
        <v>14.18</v>
      </c>
      <c r="T1021" s="21">
        <v>4.7899999999999998E-2</v>
      </c>
      <c r="U1021" s="20"/>
      <c r="V1021" s="20">
        <f t="shared" si="47"/>
        <v>99.166100000000029</v>
      </c>
      <c r="W1021" s="20"/>
      <c r="X1021" s="20"/>
      <c r="Y1021" s="20"/>
      <c r="Z1021" s="20"/>
      <c r="AA1021" s="20"/>
      <c r="AB1021" s="20"/>
      <c r="AC1021" s="20"/>
      <c r="AD1021" s="20"/>
      <c r="AE1021" s="20"/>
      <c r="AF1021" s="20"/>
      <c r="AG1021" s="20"/>
      <c r="AH1021" s="20"/>
      <c r="AI1021" s="20"/>
      <c r="AJ1021" s="20"/>
      <c r="AK1021" s="20"/>
      <c r="AL1021" s="20"/>
      <c r="AM1021" s="20"/>
      <c r="AN1021" s="20"/>
      <c r="AO1021" s="20"/>
      <c r="AP1021" s="20"/>
      <c r="AQ1021" s="20"/>
      <c r="AR1021" s="20"/>
      <c r="AS1021" s="20"/>
      <c r="AT1021" s="20"/>
      <c r="AU1021" s="20"/>
      <c r="AV1021" s="20"/>
      <c r="AW1021" s="20"/>
      <c r="AX1021" s="20"/>
      <c r="AY1021" s="20"/>
      <c r="AZ1021" s="20"/>
      <c r="BA1021" s="20"/>
      <c r="BB1021" s="20"/>
      <c r="BC1021" s="24"/>
      <c r="BD1021" s="24"/>
      <c r="BE1021" s="24"/>
      <c r="BF1021" s="24"/>
      <c r="BG1021" s="20"/>
      <c r="BH1021" s="25"/>
      <c r="BI1021" s="20"/>
    </row>
    <row r="1022" spans="1:61" s="18" customFormat="1" x14ac:dyDescent="0.2">
      <c r="A1022" s="18" t="s">
        <v>52</v>
      </c>
      <c r="B1022" s="23" t="s">
        <v>53</v>
      </c>
      <c r="C1022" s="26" t="s">
        <v>581</v>
      </c>
      <c r="D1022" s="18" t="s">
        <v>399</v>
      </c>
      <c r="E1022" s="18" t="s">
        <v>55</v>
      </c>
      <c r="F1022" s="20">
        <v>32.398000000000003</v>
      </c>
      <c r="G1022" s="20">
        <v>140.3655</v>
      </c>
      <c r="H1022" s="26" t="s">
        <v>104</v>
      </c>
      <c r="I1022" s="23">
        <v>36.85</v>
      </c>
      <c r="J1022" s="27">
        <v>0.50137820571876213</v>
      </c>
      <c r="K1022" s="21">
        <v>53.61</v>
      </c>
      <c r="L1022" s="21">
        <v>2.4500000000000002</v>
      </c>
      <c r="M1022" s="21">
        <v>0.26719999999999999</v>
      </c>
      <c r="N1022" s="21">
        <v>12.9</v>
      </c>
      <c r="O1022" s="21">
        <v>0.92030000000000001</v>
      </c>
      <c r="P1022" s="21">
        <v>4.97</v>
      </c>
      <c r="Q1022" s="21">
        <v>9.52</v>
      </c>
      <c r="R1022" s="21">
        <v>0.29709999999999998</v>
      </c>
      <c r="S1022" s="21">
        <v>14.15</v>
      </c>
      <c r="T1022" s="21">
        <v>8.48E-2</v>
      </c>
      <c r="U1022" s="20"/>
      <c r="V1022" s="20">
        <f t="shared" si="47"/>
        <v>99.16940000000001</v>
      </c>
      <c r="W1022" s="20"/>
      <c r="X1022" s="20"/>
      <c r="Y1022" s="20"/>
      <c r="Z1022" s="20"/>
      <c r="AA1022" s="20"/>
      <c r="AB1022" s="20"/>
      <c r="AC1022" s="20"/>
      <c r="AD1022" s="20"/>
      <c r="AE1022" s="20"/>
      <c r="AF1022" s="20"/>
      <c r="AG1022" s="20"/>
      <c r="AH1022" s="20"/>
      <c r="AI1022" s="20"/>
      <c r="AJ1022" s="20"/>
      <c r="AK1022" s="20"/>
      <c r="AL1022" s="20"/>
      <c r="AM1022" s="20"/>
      <c r="AN1022" s="20"/>
      <c r="AO1022" s="20"/>
      <c r="AP1022" s="20"/>
      <c r="AQ1022" s="20"/>
      <c r="AR1022" s="20"/>
      <c r="AS1022" s="20"/>
      <c r="AT1022" s="20"/>
      <c r="AU1022" s="20"/>
      <c r="AV1022" s="20"/>
      <c r="AW1022" s="20"/>
      <c r="AX1022" s="20"/>
      <c r="AY1022" s="20"/>
      <c r="AZ1022" s="20"/>
      <c r="BA1022" s="20"/>
      <c r="BB1022" s="20"/>
      <c r="BC1022" s="24"/>
      <c r="BD1022" s="24"/>
      <c r="BE1022" s="24"/>
      <c r="BF1022" s="24"/>
      <c r="BG1022" s="20"/>
      <c r="BH1022" s="25"/>
      <c r="BI1022" s="20"/>
    </row>
    <row r="1023" spans="1:61" s="18" customFormat="1" x14ac:dyDescent="0.2">
      <c r="A1023" s="18" t="s">
        <v>301</v>
      </c>
      <c r="B1023" s="23" t="s">
        <v>103</v>
      </c>
      <c r="C1023" s="18" t="s">
        <v>278</v>
      </c>
      <c r="D1023" s="18" t="s">
        <v>278</v>
      </c>
      <c r="E1023" s="18" t="s">
        <v>55</v>
      </c>
      <c r="F1023" s="20">
        <v>30.861000000000001</v>
      </c>
      <c r="G1023" s="20">
        <v>141.3142</v>
      </c>
      <c r="H1023" s="18" t="s">
        <v>558</v>
      </c>
      <c r="I1023" s="19"/>
      <c r="J1023" s="21">
        <v>0.54599999999999993</v>
      </c>
      <c r="K1023" s="21">
        <v>55.93</v>
      </c>
      <c r="L1023" s="21">
        <v>2.29</v>
      </c>
      <c r="M1023" s="21">
        <v>0.54</v>
      </c>
      <c r="N1023" s="21">
        <v>11.92</v>
      </c>
      <c r="O1023" s="21">
        <v>1.1000000000000001</v>
      </c>
      <c r="P1023" s="21">
        <v>4.74</v>
      </c>
      <c r="Q1023" s="21">
        <v>9.23</v>
      </c>
      <c r="R1023" s="21">
        <v>0.16</v>
      </c>
      <c r="S1023" s="21">
        <v>13.1</v>
      </c>
      <c r="T1023" s="21">
        <v>0.16</v>
      </c>
      <c r="U1023" s="20"/>
      <c r="V1023" s="20">
        <f t="shared" si="47"/>
        <v>99.169999999999973</v>
      </c>
      <c r="W1023" s="20"/>
      <c r="X1023" s="20"/>
      <c r="Y1023" s="20">
        <v>210</v>
      </c>
      <c r="Z1023" s="20"/>
      <c r="AA1023" s="20"/>
      <c r="AB1023" s="20"/>
      <c r="AC1023" s="20"/>
      <c r="AD1023" s="20"/>
      <c r="AE1023" s="20"/>
      <c r="AF1023" s="20"/>
      <c r="AG1023" s="20"/>
      <c r="AH1023" s="20"/>
      <c r="AI1023" s="20"/>
      <c r="AJ1023" s="20"/>
      <c r="AK1023" s="20"/>
      <c r="AL1023" s="20"/>
      <c r="AM1023" s="20"/>
      <c r="AN1023" s="20"/>
      <c r="AO1023" s="20"/>
      <c r="AP1023" s="20"/>
      <c r="AQ1023" s="20"/>
      <c r="AR1023" s="20"/>
      <c r="AS1023" s="20"/>
      <c r="AT1023" s="20"/>
      <c r="AU1023" s="20"/>
      <c r="AV1023" s="20"/>
      <c r="AW1023" s="20"/>
      <c r="AX1023" s="20"/>
      <c r="AY1023" s="20"/>
      <c r="AZ1023" s="20"/>
      <c r="BA1023" s="20"/>
      <c r="BB1023" s="20"/>
      <c r="BC1023" s="24"/>
      <c r="BD1023" s="24"/>
      <c r="BE1023" s="24"/>
      <c r="BF1023" s="24"/>
      <c r="BG1023" s="20"/>
      <c r="BH1023" s="25"/>
      <c r="BI1023" s="20"/>
    </row>
    <row r="1024" spans="1:61" s="18" customFormat="1" x14ac:dyDescent="0.2">
      <c r="A1024" s="18" t="s">
        <v>52</v>
      </c>
      <c r="B1024" s="23" t="s">
        <v>53</v>
      </c>
      <c r="C1024" s="26" t="s">
        <v>263</v>
      </c>
      <c r="D1024" s="18" t="s">
        <v>450</v>
      </c>
      <c r="E1024" s="18" t="s">
        <v>55</v>
      </c>
      <c r="F1024" s="20">
        <v>32.398000000000003</v>
      </c>
      <c r="G1024" s="20">
        <v>140.3655</v>
      </c>
      <c r="H1024" s="26" t="s">
        <v>104</v>
      </c>
      <c r="I1024" s="23">
        <v>50.45</v>
      </c>
      <c r="J1024" s="27">
        <v>0.71436679237503176</v>
      </c>
      <c r="K1024" s="21">
        <v>53.87</v>
      </c>
      <c r="L1024" s="21">
        <v>2.82</v>
      </c>
      <c r="M1024" s="21">
        <v>0.28399999999999997</v>
      </c>
      <c r="N1024" s="21">
        <v>12.96</v>
      </c>
      <c r="O1024" s="21">
        <v>1.1189</v>
      </c>
      <c r="P1024" s="21">
        <v>4.34</v>
      </c>
      <c r="Q1024" s="21">
        <v>9.1199999999999992</v>
      </c>
      <c r="R1024" s="21">
        <v>0.32069999999999999</v>
      </c>
      <c r="S1024" s="21">
        <v>14.28</v>
      </c>
      <c r="T1024" s="21">
        <v>5.9700000000000003E-2</v>
      </c>
      <c r="U1024" s="20"/>
      <c r="V1024" s="20">
        <f t="shared" si="47"/>
        <v>99.173300000000012</v>
      </c>
      <c r="W1024" s="20"/>
      <c r="X1024" s="20"/>
      <c r="Y1024" s="20"/>
      <c r="Z1024" s="20"/>
      <c r="AA1024" s="20"/>
      <c r="AB1024" s="20"/>
      <c r="AC1024" s="20"/>
      <c r="AD1024" s="20"/>
      <c r="AE1024" s="20"/>
      <c r="AF1024" s="20"/>
      <c r="AG1024" s="20"/>
      <c r="AH1024" s="20"/>
      <c r="AI1024" s="20"/>
      <c r="AJ1024" s="20"/>
      <c r="AK1024" s="20"/>
      <c r="AL1024" s="20"/>
      <c r="AM1024" s="20"/>
      <c r="AN1024" s="20"/>
      <c r="AO1024" s="20"/>
      <c r="AP1024" s="20"/>
      <c r="AQ1024" s="20"/>
      <c r="AR1024" s="20"/>
      <c r="AS1024" s="20"/>
      <c r="AT1024" s="20"/>
      <c r="AU1024" s="20"/>
      <c r="AV1024" s="20"/>
      <c r="AW1024" s="20"/>
      <c r="AX1024" s="20"/>
      <c r="AY1024" s="20"/>
      <c r="AZ1024" s="20"/>
      <c r="BA1024" s="20"/>
      <c r="BB1024" s="20"/>
      <c r="BC1024" s="24"/>
      <c r="BD1024" s="24"/>
      <c r="BE1024" s="24"/>
      <c r="BF1024" s="24"/>
      <c r="BG1024" s="20"/>
      <c r="BH1024" s="25"/>
      <c r="BI1024" s="20"/>
    </row>
    <row r="1025" spans="1:92" s="18" customFormat="1" x14ac:dyDescent="0.2">
      <c r="A1025" s="18" t="s">
        <v>301</v>
      </c>
      <c r="B1025" s="23" t="s">
        <v>103</v>
      </c>
      <c r="C1025" s="18" t="s">
        <v>665</v>
      </c>
      <c r="D1025" s="18" t="s">
        <v>665</v>
      </c>
      <c r="E1025" s="18" t="s">
        <v>55</v>
      </c>
      <c r="F1025" s="20">
        <v>30.861000000000001</v>
      </c>
      <c r="G1025" s="20">
        <v>141.3142</v>
      </c>
      <c r="H1025" s="18" t="s">
        <v>558</v>
      </c>
      <c r="I1025" s="19"/>
      <c r="J1025" s="21">
        <v>11.513999999999999</v>
      </c>
      <c r="K1025" s="21">
        <v>53.14</v>
      </c>
      <c r="L1025" s="21">
        <v>2.35</v>
      </c>
      <c r="M1025" s="21">
        <v>0.28999999999999998</v>
      </c>
      <c r="N1025" s="21">
        <v>13.87</v>
      </c>
      <c r="O1025" s="21">
        <v>1.22</v>
      </c>
      <c r="P1025" s="21">
        <v>4.6100000000000003</v>
      </c>
      <c r="Q1025" s="21">
        <v>9.6199999999999992</v>
      </c>
      <c r="R1025" s="21">
        <v>0.24</v>
      </c>
      <c r="S1025" s="21">
        <v>13.7</v>
      </c>
      <c r="T1025" s="21">
        <v>0.14000000000000001</v>
      </c>
      <c r="U1025" s="20"/>
      <c r="V1025" s="20">
        <f t="shared" si="47"/>
        <v>99.18</v>
      </c>
      <c r="W1025" s="20"/>
      <c r="X1025" s="20"/>
      <c r="Y1025" s="20">
        <v>580</v>
      </c>
      <c r="Z1025" s="20"/>
      <c r="AA1025" s="20"/>
      <c r="AB1025" s="20"/>
      <c r="AC1025" s="20"/>
      <c r="AD1025" s="20"/>
      <c r="AE1025" s="20"/>
      <c r="AF1025" s="20"/>
      <c r="AG1025" s="20"/>
      <c r="AH1025" s="20"/>
      <c r="AI1025" s="20"/>
      <c r="AJ1025" s="20"/>
      <c r="AK1025" s="20"/>
      <c r="AL1025" s="20"/>
      <c r="AM1025" s="20"/>
      <c r="AN1025" s="20"/>
      <c r="AO1025" s="20"/>
      <c r="AP1025" s="20"/>
      <c r="AQ1025" s="20"/>
      <c r="AR1025" s="20"/>
      <c r="AS1025" s="20"/>
      <c r="AT1025" s="20"/>
      <c r="AU1025" s="20"/>
      <c r="AV1025" s="20"/>
      <c r="AW1025" s="20"/>
      <c r="AX1025" s="20"/>
      <c r="AY1025" s="20"/>
      <c r="AZ1025" s="20"/>
      <c r="BA1025" s="20"/>
      <c r="BB1025" s="20"/>
      <c r="BC1025" s="24"/>
      <c r="BD1025" s="24"/>
      <c r="BE1025" s="24"/>
      <c r="BF1025" s="24"/>
      <c r="BG1025" s="20"/>
      <c r="BH1025" s="25"/>
      <c r="BI1025" s="20"/>
    </row>
    <row r="1026" spans="1:92" s="18" customFormat="1" x14ac:dyDescent="0.2">
      <c r="A1026" s="18" t="s">
        <v>242</v>
      </c>
      <c r="B1026" s="23" t="s">
        <v>103</v>
      </c>
      <c r="C1026" s="18" t="s">
        <v>600</v>
      </c>
      <c r="D1026" s="18" t="s">
        <v>601</v>
      </c>
      <c r="E1026" s="26" t="s">
        <v>55</v>
      </c>
      <c r="F1026" s="20">
        <v>30.861000000000001</v>
      </c>
      <c r="G1026" s="20">
        <v>141.3142</v>
      </c>
      <c r="H1026" s="18" t="s">
        <v>175</v>
      </c>
      <c r="I1026" s="19">
        <v>49.2</v>
      </c>
      <c r="J1026" s="21">
        <v>1.8</v>
      </c>
      <c r="K1026" s="21">
        <v>54.58</v>
      </c>
      <c r="L1026" s="21">
        <v>2.59</v>
      </c>
      <c r="M1026" s="21">
        <v>0.34</v>
      </c>
      <c r="N1026" s="21">
        <v>13.12</v>
      </c>
      <c r="O1026" s="21">
        <v>0.98</v>
      </c>
      <c r="P1026" s="21">
        <v>4.51</v>
      </c>
      <c r="Q1026" s="21">
        <v>9.56</v>
      </c>
      <c r="R1026" s="21">
        <v>0.1</v>
      </c>
      <c r="S1026" s="21">
        <v>14.21</v>
      </c>
      <c r="T1026" s="21"/>
      <c r="U1026" s="20"/>
      <c r="V1026" s="20">
        <v>99.19</v>
      </c>
      <c r="W1026" s="20"/>
      <c r="X1026" s="20"/>
      <c r="Y1026" s="20"/>
      <c r="Z1026" s="20"/>
      <c r="AA1026" s="20"/>
      <c r="AB1026" s="20"/>
      <c r="AC1026" s="20"/>
      <c r="AD1026" s="20"/>
      <c r="AE1026" s="20"/>
      <c r="AF1026" s="20"/>
      <c r="AG1026" s="20"/>
      <c r="AH1026" s="20"/>
      <c r="AI1026" s="20"/>
      <c r="AJ1026" s="20"/>
      <c r="AK1026" s="20"/>
      <c r="AL1026" s="20"/>
      <c r="AM1026" s="20"/>
      <c r="AN1026" s="20"/>
      <c r="AO1026" s="20"/>
      <c r="AP1026" s="20"/>
      <c r="AQ1026" s="20"/>
      <c r="AR1026" s="20"/>
      <c r="AS1026" s="20"/>
      <c r="AT1026" s="20"/>
      <c r="AU1026" s="20"/>
      <c r="AV1026" s="20"/>
      <c r="AW1026" s="20"/>
      <c r="AX1026" s="20"/>
      <c r="AY1026" s="20"/>
      <c r="AZ1026" s="20"/>
      <c r="BA1026" s="20"/>
      <c r="BB1026" s="20"/>
      <c r="BC1026" s="24"/>
      <c r="BD1026" s="24"/>
      <c r="BE1026" s="24"/>
      <c r="BF1026" s="24"/>
      <c r="BG1026" s="20"/>
      <c r="BH1026" s="25"/>
      <c r="BI1026" s="20"/>
    </row>
    <row r="1027" spans="1:92" s="18" customFormat="1" x14ac:dyDescent="0.2">
      <c r="A1027" s="26" t="s">
        <v>79</v>
      </c>
      <c r="B1027" s="23" t="s">
        <v>92</v>
      </c>
      <c r="C1027" s="26" t="s">
        <v>296</v>
      </c>
      <c r="D1027" s="26" t="s">
        <v>96</v>
      </c>
      <c r="E1027" s="26" t="s">
        <v>55</v>
      </c>
      <c r="F1027" s="25">
        <v>28.43</v>
      </c>
      <c r="G1027" s="25">
        <v>142.72999999999999</v>
      </c>
      <c r="H1027" s="26" t="s">
        <v>104</v>
      </c>
      <c r="I1027" s="23">
        <v>34.61</v>
      </c>
      <c r="J1027" s="27">
        <v>7.2590000000000003</v>
      </c>
      <c r="K1027" s="27">
        <v>56.312822152960123</v>
      </c>
      <c r="L1027" s="27">
        <v>2.3994237183901945</v>
      </c>
      <c r="M1027" s="27">
        <v>0.37745251437690241</v>
      </c>
      <c r="N1027" s="27">
        <v>12.251183779513642</v>
      </c>
      <c r="O1027" s="27">
        <v>1.1199147280740824</v>
      </c>
      <c r="P1027" s="27">
        <v>3.5748550893299469</v>
      </c>
      <c r="Q1027" s="27">
        <v>8.9116732961454144</v>
      </c>
      <c r="R1027" s="27">
        <v>0.20084995578852169</v>
      </c>
      <c r="S1027" s="27">
        <v>14.788768726415075</v>
      </c>
      <c r="T1027" s="27">
        <v>6.3024171539396934E-2</v>
      </c>
      <c r="U1027" s="24"/>
      <c r="V1027" s="24">
        <v>99.191446153846158</v>
      </c>
      <c r="W1027" s="24"/>
      <c r="X1027" s="24"/>
      <c r="Y1027" s="24"/>
      <c r="Z1027" s="24"/>
      <c r="AA1027" s="24">
        <v>7.5633333333333326</v>
      </c>
      <c r="AB1027" s="24">
        <v>68.893333333333331</v>
      </c>
      <c r="AC1027" s="24">
        <v>4.9799999999999995</v>
      </c>
      <c r="AD1027" s="24">
        <v>200.49333333333334</v>
      </c>
      <c r="AE1027" s="24">
        <v>25.013333333333335</v>
      </c>
      <c r="AF1027" s="24">
        <v>35.81</v>
      </c>
      <c r="AG1027" s="24">
        <v>0.33833333333333332</v>
      </c>
      <c r="AH1027" s="24">
        <v>0.68299999999999994</v>
      </c>
      <c r="AI1027" s="24">
        <v>89.17</v>
      </c>
      <c r="AJ1027" s="24">
        <v>1.5170000000000001</v>
      </c>
      <c r="AK1027" s="24">
        <v>4.8566666666666665</v>
      </c>
      <c r="AL1027" s="24">
        <v>0.92766666666666664</v>
      </c>
      <c r="AM1027" s="24">
        <v>5.3400000000000007</v>
      </c>
      <c r="AN1027" s="24">
        <v>2.52</v>
      </c>
      <c r="AO1027" s="24">
        <v>0.89100000000000001</v>
      </c>
      <c r="AP1027" s="24">
        <v>3.2166666666666668</v>
      </c>
      <c r="AQ1027" s="24">
        <v>0.57999999999999996</v>
      </c>
      <c r="AR1027" s="24">
        <v>4.17</v>
      </c>
      <c r="AS1027" s="24">
        <v>0.96</v>
      </c>
      <c r="AT1027" s="24">
        <v>2.8233333333333328</v>
      </c>
      <c r="AU1027" s="24">
        <v>0.42566666666666664</v>
      </c>
      <c r="AV1027" s="24">
        <v>3.0566666666666666</v>
      </c>
      <c r="AW1027" s="24">
        <v>0.505</v>
      </c>
      <c r="AX1027" s="24">
        <v>1.3366666666666667</v>
      </c>
      <c r="AY1027" s="24">
        <v>0.13666666666666666</v>
      </c>
      <c r="AZ1027" s="24">
        <v>3.706666666666667</v>
      </c>
      <c r="BA1027" s="24">
        <v>0.16200000000000001</v>
      </c>
      <c r="BB1027" s="24">
        <v>0.15133333333333332</v>
      </c>
      <c r="BC1027" s="24">
        <f>AI1027/BA1027</f>
        <v>550.4320987654321</v>
      </c>
      <c r="BD1027" s="24">
        <f>AC1027/BA1027</f>
        <v>30.740740740740737</v>
      </c>
      <c r="BE1027" s="24">
        <f>BA1027/AG1027</f>
        <v>0.47881773399014782</v>
      </c>
      <c r="BF1027" s="24">
        <f>AH1027/AI1027</f>
        <v>7.6595267466636752E-3</v>
      </c>
      <c r="BG1027" s="25"/>
      <c r="BH1027" s="25">
        <f>AJ1027/AV1027</f>
        <v>0.49629225736095972</v>
      </c>
      <c r="BI1027" s="20">
        <f>AJ1027/AN1027</f>
        <v>0.60198412698412707</v>
      </c>
      <c r="BJ1027" s="26"/>
      <c r="BK1027" s="26"/>
      <c r="BL1027" s="26"/>
      <c r="BM1027" s="26"/>
      <c r="BN1027" s="26"/>
      <c r="BO1027" s="26"/>
      <c r="BP1027" s="26"/>
      <c r="BQ1027" s="26"/>
      <c r="BR1027" s="26"/>
      <c r="BS1027" s="26"/>
      <c r="BT1027" s="26"/>
      <c r="BU1027" s="26"/>
      <c r="BV1027" s="26"/>
      <c r="BW1027" s="26"/>
      <c r="BX1027" s="26"/>
      <c r="BY1027" s="26"/>
      <c r="BZ1027" s="26"/>
      <c r="CA1027" s="26"/>
      <c r="CB1027" s="26"/>
      <c r="CC1027" s="26"/>
      <c r="CD1027" s="26"/>
      <c r="CE1027" s="26"/>
      <c r="CF1027" s="26"/>
      <c r="CG1027" s="26"/>
      <c r="CH1027" s="26"/>
      <c r="CI1027" s="26"/>
      <c r="CJ1027" s="26"/>
      <c r="CK1027" s="26"/>
      <c r="CL1027" s="26"/>
      <c r="CM1027" s="26"/>
      <c r="CN1027" s="26"/>
    </row>
    <row r="1028" spans="1:92" s="18" customFormat="1" x14ac:dyDescent="0.2">
      <c r="A1028" s="18" t="s">
        <v>52</v>
      </c>
      <c r="B1028" s="23" t="s">
        <v>53</v>
      </c>
      <c r="C1028" s="26" t="s">
        <v>258</v>
      </c>
      <c r="D1028" s="18" t="s">
        <v>384</v>
      </c>
      <c r="E1028" s="18" t="s">
        <v>55</v>
      </c>
      <c r="F1028" s="20">
        <v>32.398000000000003</v>
      </c>
      <c r="G1028" s="20">
        <v>140.3655</v>
      </c>
      <c r="H1028" s="26" t="s">
        <v>104</v>
      </c>
      <c r="I1028" s="23">
        <v>33.08</v>
      </c>
      <c r="J1028" s="27">
        <v>0.45544184561010864</v>
      </c>
      <c r="K1028" s="21">
        <v>52.16</v>
      </c>
      <c r="L1028" s="21">
        <v>1.72</v>
      </c>
      <c r="M1028" s="21">
        <v>0.24790000000000001</v>
      </c>
      <c r="N1028" s="21">
        <v>13.52</v>
      </c>
      <c r="O1028" s="21">
        <v>0.93899999999999995</v>
      </c>
      <c r="P1028" s="21">
        <v>6.06</v>
      </c>
      <c r="Q1028" s="21">
        <v>11.23</v>
      </c>
      <c r="R1028" s="21">
        <v>0.25840000000000002</v>
      </c>
      <c r="S1028" s="21">
        <v>12.98</v>
      </c>
      <c r="T1028" s="21">
        <v>7.9500000000000001E-2</v>
      </c>
      <c r="U1028" s="20"/>
      <c r="V1028" s="20">
        <f>SUM(K1028:T1028)</f>
        <v>99.194799999999987</v>
      </c>
      <c r="W1028" s="20"/>
      <c r="X1028" s="20"/>
      <c r="Y1028" s="20"/>
      <c r="Z1028" s="20"/>
      <c r="AA1028" s="20"/>
      <c r="AB1028" s="20"/>
      <c r="AC1028" s="20"/>
      <c r="AD1028" s="20"/>
      <c r="AE1028" s="20"/>
      <c r="AF1028" s="20"/>
      <c r="AG1028" s="20"/>
      <c r="AH1028" s="20"/>
      <c r="AI1028" s="20"/>
      <c r="AJ1028" s="20"/>
      <c r="AK1028" s="20"/>
      <c r="AL1028" s="20"/>
      <c r="AM1028" s="20"/>
      <c r="AN1028" s="20"/>
      <c r="AO1028" s="20"/>
      <c r="AP1028" s="20"/>
      <c r="AQ1028" s="20"/>
      <c r="AR1028" s="20"/>
      <c r="AS1028" s="20"/>
      <c r="AT1028" s="20"/>
      <c r="AU1028" s="20"/>
      <c r="AV1028" s="20"/>
      <c r="AW1028" s="20"/>
      <c r="AX1028" s="20"/>
      <c r="AY1028" s="20"/>
      <c r="AZ1028" s="20"/>
      <c r="BA1028" s="20"/>
      <c r="BB1028" s="20"/>
      <c r="BC1028" s="24"/>
      <c r="BD1028" s="24"/>
      <c r="BE1028" s="24"/>
      <c r="BF1028" s="24"/>
      <c r="BG1028" s="20"/>
      <c r="BH1028" s="25"/>
      <c r="BI1028" s="20"/>
    </row>
    <row r="1029" spans="1:92" s="18" customFormat="1" x14ac:dyDescent="0.2">
      <c r="A1029" s="18" t="s">
        <v>52</v>
      </c>
      <c r="B1029" s="23" t="s">
        <v>53</v>
      </c>
      <c r="C1029" s="26" t="s">
        <v>258</v>
      </c>
      <c r="D1029" s="18" t="s">
        <v>382</v>
      </c>
      <c r="E1029" s="18" t="s">
        <v>55</v>
      </c>
      <c r="F1029" s="20">
        <v>32.398000000000003</v>
      </c>
      <c r="G1029" s="20">
        <v>140.3655</v>
      </c>
      <c r="H1029" s="26" t="s">
        <v>104</v>
      </c>
      <c r="I1029" s="23">
        <v>33.08</v>
      </c>
      <c r="J1029" s="27">
        <v>0.45544184561010864</v>
      </c>
      <c r="K1029" s="21">
        <v>51.49</v>
      </c>
      <c r="L1029" s="21">
        <v>1.97</v>
      </c>
      <c r="M1029" s="21">
        <v>0.24099999999999999</v>
      </c>
      <c r="N1029" s="21">
        <v>12.83</v>
      </c>
      <c r="O1029" s="21">
        <v>0.93230000000000002</v>
      </c>
      <c r="P1029" s="21">
        <v>6.07</v>
      </c>
      <c r="Q1029" s="21">
        <v>11.66</v>
      </c>
      <c r="R1029" s="21">
        <v>0.1283</v>
      </c>
      <c r="S1029" s="21">
        <v>13.8</v>
      </c>
      <c r="T1029" s="21">
        <v>8.1600000000000006E-2</v>
      </c>
      <c r="U1029" s="20"/>
      <c r="V1029" s="20">
        <f>SUM(K1029:T1029)</f>
        <v>99.203199999999981</v>
      </c>
      <c r="W1029" s="20"/>
      <c r="X1029" s="20"/>
      <c r="Y1029" s="20"/>
      <c r="Z1029" s="20"/>
      <c r="AA1029" s="20"/>
      <c r="AB1029" s="20"/>
      <c r="AC1029" s="20"/>
      <c r="AD1029" s="20"/>
      <c r="AE1029" s="20"/>
      <c r="AF1029" s="20"/>
      <c r="AG1029" s="20"/>
      <c r="AH1029" s="20"/>
      <c r="AI1029" s="20"/>
      <c r="AJ1029" s="20"/>
      <c r="AK1029" s="20"/>
      <c r="AL1029" s="20"/>
      <c r="AM1029" s="20"/>
      <c r="AN1029" s="20"/>
      <c r="AO1029" s="20"/>
      <c r="AP1029" s="20"/>
      <c r="AQ1029" s="20"/>
      <c r="AR1029" s="20"/>
      <c r="AS1029" s="20"/>
      <c r="AT1029" s="20"/>
      <c r="AU1029" s="20"/>
      <c r="AV1029" s="20"/>
      <c r="AW1029" s="20"/>
      <c r="AX1029" s="20"/>
      <c r="AY1029" s="20"/>
      <c r="AZ1029" s="20"/>
      <c r="BA1029" s="20"/>
      <c r="BB1029" s="20"/>
      <c r="BC1029" s="24"/>
      <c r="BD1029" s="24"/>
      <c r="BE1029" s="24"/>
      <c r="BF1029" s="24"/>
      <c r="BG1029" s="20"/>
      <c r="BH1029" s="25"/>
      <c r="BI1029" s="20"/>
    </row>
    <row r="1030" spans="1:92" s="18" customFormat="1" x14ac:dyDescent="0.2">
      <c r="A1030" s="18" t="s">
        <v>242</v>
      </c>
      <c r="B1030" s="19" t="s">
        <v>303</v>
      </c>
      <c r="C1030" s="18" t="s">
        <v>611</v>
      </c>
      <c r="D1030" s="18" t="s">
        <v>250</v>
      </c>
      <c r="E1030" s="26" t="s">
        <v>55</v>
      </c>
      <c r="F1030" s="20">
        <v>30.861000000000001</v>
      </c>
      <c r="G1030" s="20">
        <v>141.3142</v>
      </c>
      <c r="H1030" s="18" t="s">
        <v>175</v>
      </c>
      <c r="I1030" s="19">
        <v>53.7</v>
      </c>
      <c r="J1030" s="21">
        <v>10.8</v>
      </c>
      <c r="K1030" s="21">
        <v>54.33</v>
      </c>
      <c r="L1030" s="21">
        <v>2.23</v>
      </c>
      <c r="M1030" s="21">
        <v>0.27</v>
      </c>
      <c r="N1030" s="21">
        <v>13.12</v>
      </c>
      <c r="O1030" s="21">
        <v>1.1000000000000001</v>
      </c>
      <c r="P1030" s="21">
        <v>4.72</v>
      </c>
      <c r="Q1030" s="21">
        <v>9.56</v>
      </c>
      <c r="R1030" s="21">
        <v>0.16</v>
      </c>
      <c r="S1030" s="21">
        <v>14.51</v>
      </c>
      <c r="T1030" s="21"/>
      <c r="U1030" s="20"/>
      <c r="V1030" s="20">
        <v>99.21</v>
      </c>
      <c r="W1030" s="20"/>
      <c r="X1030" s="20"/>
      <c r="Y1030" s="20"/>
      <c r="Z1030" s="20"/>
      <c r="AA1030" s="20"/>
      <c r="AB1030" s="20"/>
      <c r="AC1030" s="20"/>
      <c r="AD1030" s="20"/>
      <c r="AE1030" s="20"/>
      <c r="AF1030" s="20"/>
      <c r="AG1030" s="20"/>
      <c r="AH1030" s="20"/>
      <c r="AI1030" s="20"/>
      <c r="AJ1030" s="20"/>
      <c r="AK1030" s="20"/>
      <c r="AL1030" s="20"/>
      <c r="AM1030" s="20"/>
      <c r="AN1030" s="20"/>
      <c r="AO1030" s="20"/>
      <c r="AP1030" s="20"/>
      <c r="AQ1030" s="20"/>
      <c r="AR1030" s="20"/>
      <c r="AS1030" s="20"/>
      <c r="AT1030" s="20"/>
      <c r="AU1030" s="20"/>
      <c r="AV1030" s="20"/>
      <c r="AW1030" s="20"/>
      <c r="AX1030" s="20"/>
      <c r="AY1030" s="20"/>
      <c r="AZ1030" s="20"/>
      <c r="BA1030" s="20"/>
      <c r="BB1030" s="20"/>
      <c r="BC1030" s="24"/>
      <c r="BD1030" s="24"/>
      <c r="BE1030" s="24"/>
      <c r="BF1030" s="24"/>
      <c r="BG1030" s="20"/>
      <c r="BH1030" s="25"/>
      <c r="BI1030" s="20"/>
    </row>
    <row r="1031" spans="1:92" s="18" customFormat="1" x14ac:dyDescent="0.2">
      <c r="A1031" s="26" t="s">
        <v>79</v>
      </c>
      <c r="B1031" s="23" t="s">
        <v>82</v>
      </c>
      <c r="C1031" s="26" t="s">
        <v>286</v>
      </c>
      <c r="D1031" s="26" t="s">
        <v>85</v>
      </c>
      <c r="E1031" s="26" t="s">
        <v>55</v>
      </c>
      <c r="F1031" s="25">
        <v>28.4</v>
      </c>
      <c r="G1031" s="25">
        <v>142.6</v>
      </c>
      <c r="H1031" s="26" t="s">
        <v>104</v>
      </c>
      <c r="I1031" s="23">
        <v>59.25</v>
      </c>
      <c r="J1031" s="27">
        <v>7.2588978930307935</v>
      </c>
      <c r="K1031" s="27">
        <v>56.328532668573956</v>
      </c>
      <c r="L1031" s="27">
        <v>2.1909833793636619</v>
      </c>
      <c r="M1031" s="27">
        <v>0.36841655477657786</v>
      </c>
      <c r="N1031" s="27">
        <v>12.186178272234937</v>
      </c>
      <c r="O1031" s="27">
        <v>1.0387196912199972</v>
      </c>
      <c r="P1031" s="27">
        <v>3.8926505459997154</v>
      </c>
      <c r="Q1031" s="27">
        <v>9.0572299656981237</v>
      </c>
      <c r="R1031" s="27">
        <v>0.21713386606328131</v>
      </c>
      <c r="S1031" s="27">
        <v>14.662174035210725</v>
      </c>
      <c r="T1031" s="27">
        <v>5.7943755166645107E-2</v>
      </c>
      <c r="U1031" s="24"/>
      <c r="V1031" s="24">
        <v>99.215789473684211</v>
      </c>
      <c r="W1031" s="24"/>
      <c r="X1031" s="24"/>
      <c r="Y1031" s="24"/>
      <c r="Z1031" s="24"/>
      <c r="AA1031" s="24">
        <v>6.253333333333333</v>
      </c>
      <c r="AB1031" s="24">
        <v>48.053333333333335</v>
      </c>
      <c r="AC1031" s="24">
        <v>6.7433333333333332</v>
      </c>
      <c r="AD1031" s="24">
        <v>216.01666666666665</v>
      </c>
      <c r="AE1031" s="24">
        <v>26.486666666666665</v>
      </c>
      <c r="AF1031" s="24">
        <v>40</v>
      </c>
      <c r="AG1031" s="24">
        <v>0.38300000000000001</v>
      </c>
      <c r="AH1031" s="24">
        <v>0.81666666666666676</v>
      </c>
      <c r="AI1031" s="24">
        <v>114.42666666666666</v>
      </c>
      <c r="AJ1031" s="24">
        <v>1.8866666666666667</v>
      </c>
      <c r="AK1031" s="24">
        <v>5.7833333333333341</v>
      </c>
      <c r="AL1031" s="24">
        <v>1.0793333333333333</v>
      </c>
      <c r="AM1031" s="24">
        <v>6.123333333333334</v>
      </c>
      <c r="AN1031" s="24">
        <v>2.4566666666666666</v>
      </c>
      <c r="AO1031" s="24">
        <v>0.91933333333333334</v>
      </c>
      <c r="AP1031" s="24">
        <v>3.8766666666666665</v>
      </c>
      <c r="AQ1031" s="24">
        <v>0.61899999999999988</v>
      </c>
      <c r="AR1031" s="24">
        <v>4.6533333333333333</v>
      </c>
      <c r="AS1031" s="24">
        <v>0.93699999999999994</v>
      </c>
      <c r="AT1031" s="24">
        <v>3.1933333333333334</v>
      </c>
      <c r="AU1031" s="24">
        <v>0.442</v>
      </c>
      <c r="AV1031" s="24">
        <v>3.0733333333333328</v>
      </c>
      <c r="AW1031" s="24">
        <v>0.49133333333333334</v>
      </c>
      <c r="AX1031" s="24">
        <v>1.5033333333333332</v>
      </c>
      <c r="AY1031" s="24">
        <v>0.124</v>
      </c>
      <c r="AZ1031" s="24">
        <v>4.2600000000000007</v>
      </c>
      <c r="BA1031" s="24">
        <v>0.24799999999999997</v>
      </c>
      <c r="BB1031" s="24">
        <v>0.15300000000000002</v>
      </c>
      <c r="BC1031" s="24">
        <f>AI1031/BA1031</f>
        <v>461.39784946236563</v>
      </c>
      <c r="BD1031" s="24">
        <f>AC1031/BA1031</f>
        <v>27.190860215053767</v>
      </c>
      <c r="BE1031" s="24">
        <f>BA1031/AG1031</f>
        <v>0.64751958224543071</v>
      </c>
      <c r="BF1031" s="24">
        <f>AH1031/AI1031</f>
        <v>7.1370309951060366E-3</v>
      </c>
      <c r="BG1031" s="25"/>
      <c r="BH1031" s="25">
        <f>AJ1031/AV1031</f>
        <v>0.61388286334056408</v>
      </c>
      <c r="BI1031" s="20">
        <f>AJ1031/AN1031</f>
        <v>0.76797829036635012</v>
      </c>
      <c r="BJ1031" s="26"/>
      <c r="BK1031" s="26"/>
      <c r="BL1031" s="26"/>
      <c r="BM1031" s="26"/>
      <c r="BN1031" s="26"/>
      <c r="BO1031" s="26"/>
      <c r="BP1031" s="26"/>
      <c r="BQ1031" s="26"/>
      <c r="BR1031" s="26"/>
      <c r="BS1031" s="26"/>
      <c r="BT1031" s="26"/>
      <c r="BU1031" s="26"/>
      <c r="BV1031" s="26"/>
      <c r="BW1031" s="26"/>
      <c r="BX1031" s="26"/>
      <c r="BY1031" s="26"/>
      <c r="BZ1031" s="26"/>
      <c r="CA1031" s="26"/>
      <c r="CB1031" s="26"/>
      <c r="CC1031" s="26"/>
      <c r="CD1031" s="26"/>
      <c r="CE1031" s="26"/>
      <c r="CF1031" s="26"/>
      <c r="CG1031" s="26"/>
      <c r="CH1031" s="26"/>
      <c r="CI1031" s="26"/>
      <c r="CJ1031" s="26"/>
      <c r="CK1031" s="26"/>
      <c r="CL1031" s="26"/>
      <c r="CM1031" s="26"/>
      <c r="CN1031" s="26"/>
    </row>
    <row r="1032" spans="1:92" s="18" customFormat="1" x14ac:dyDescent="0.2">
      <c r="A1032" s="18" t="s">
        <v>52</v>
      </c>
      <c r="B1032" s="23" t="s">
        <v>53</v>
      </c>
      <c r="C1032" s="26" t="s">
        <v>255</v>
      </c>
      <c r="D1032" s="18" t="s">
        <v>349</v>
      </c>
      <c r="E1032" s="18" t="s">
        <v>55</v>
      </c>
      <c r="F1032" s="20">
        <v>32.398000000000003</v>
      </c>
      <c r="G1032" s="20">
        <v>140.3655</v>
      </c>
      <c r="H1032" s="26" t="s">
        <v>104</v>
      </c>
      <c r="I1032" s="23">
        <v>21.93</v>
      </c>
      <c r="J1032" s="27">
        <v>0.31958231902881262</v>
      </c>
      <c r="K1032" s="21">
        <v>53.25</v>
      </c>
      <c r="L1032" s="21">
        <v>2.48</v>
      </c>
      <c r="M1032" s="21">
        <v>0.23139999999999999</v>
      </c>
      <c r="N1032" s="21">
        <v>14.19</v>
      </c>
      <c r="O1032" s="21">
        <v>1.2602</v>
      </c>
      <c r="P1032" s="21">
        <v>4.63</v>
      </c>
      <c r="Q1032" s="21">
        <v>9.2200000000000006</v>
      </c>
      <c r="R1032" s="21">
        <v>0.31369999999999998</v>
      </c>
      <c r="S1032" s="21">
        <v>13.57</v>
      </c>
      <c r="T1032" s="21">
        <v>7.51E-2</v>
      </c>
      <c r="U1032" s="20"/>
      <c r="V1032" s="20">
        <f>SUM(K1032:T1032)</f>
        <v>99.220399999999998</v>
      </c>
      <c r="W1032" s="20"/>
      <c r="X1032" s="20"/>
      <c r="Y1032" s="20"/>
      <c r="Z1032" s="20"/>
      <c r="AA1032" s="20"/>
      <c r="AB1032" s="20"/>
      <c r="AC1032" s="20"/>
      <c r="AD1032" s="20"/>
      <c r="AE1032" s="20"/>
      <c r="AF1032" s="20"/>
      <c r="AG1032" s="20"/>
      <c r="AH1032" s="20"/>
      <c r="AI1032" s="20"/>
      <c r="AJ1032" s="20"/>
      <c r="AK1032" s="20"/>
      <c r="AL1032" s="20"/>
      <c r="AM1032" s="20"/>
      <c r="AN1032" s="20"/>
      <c r="AO1032" s="20"/>
      <c r="AP1032" s="20"/>
      <c r="AQ1032" s="20"/>
      <c r="AR1032" s="20"/>
      <c r="AS1032" s="20"/>
      <c r="AT1032" s="20"/>
      <c r="AU1032" s="20"/>
      <c r="AV1032" s="20"/>
      <c r="AW1032" s="20"/>
      <c r="AX1032" s="20"/>
      <c r="AY1032" s="20"/>
      <c r="AZ1032" s="20"/>
      <c r="BA1032" s="20"/>
      <c r="BB1032" s="20"/>
      <c r="BC1032" s="24"/>
      <c r="BD1032" s="24"/>
      <c r="BE1032" s="24"/>
      <c r="BF1032" s="24"/>
      <c r="BG1032" s="20"/>
      <c r="BH1032" s="25"/>
      <c r="BI1032" s="20"/>
    </row>
    <row r="1033" spans="1:92" s="18" customFormat="1" x14ac:dyDescent="0.2">
      <c r="A1033" s="18" t="s">
        <v>242</v>
      </c>
      <c r="B1033" s="23" t="s">
        <v>103</v>
      </c>
      <c r="C1033" s="18" t="s">
        <v>600</v>
      </c>
      <c r="D1033" s="18" t="s">
        <v>601</v>
      </c>
      <c r="E1033" s="26" t="s">
        <v>55</v>
      </c>
      <c r="F1033" s="20">
        <v>30.861000000000001</v>
      </c>
      <c r="G1033" s="20">
        <v>141.3142</v>
      </c>
      <c r="H1033" s="18" t="s">
        <v>175</v>
      </c>
      <c r="I1033" s="19">
        <v>49.2</v>
      </c>
      <c r="J1033" s="21">
        <v>1.8</v>
      </c>
      <c r="K1033" s="21">
        <v>54.68</v>
      </c>
      <c r="L1033" s="21">
        <v>2.66</v>
      </c>
      <c r="M1033" s="21">
        <v>0.33</v>
      </c>
      <c r="N1033" s="21">
        <v>13.34</v>
      </c>
      <c r="O1033" s="21">
        <v>0.97</v>
      </c>
      <c r="P1033" s="21">
        <v>4.3600000000000003</v>
      </c>
      <c r="Q1033" s="21">
        <v>9.4</v>
      </c>
      <c r="R1033" s="21">
        <v>0.09</v>
      </c>
      <c r="S1033" s="21">
        <v>14.17</v>
      </c>
      <c r="T1033" s="21"/>
      <c r="U1033" s="20"/>
      <c r="V1033" s="20">
        <v>99.23</v>
      </c>
      <c r="W1033" s="20"/>
      <c r="X1033" s="20"/>
      <c r="Y1033" s="20"/>
      <c r="Z1033" s="20"/>
      <c r="AA1033" s="20"/>
      <c r="AB1033" s="20"/>
      <c r="AC1033" s="20"/>
      <c r="AD1033" s="20"/>
      <c r="AE1033" s="20"/>
      <c r="AF1033" s="20"/>
      <c r="AG1033" s="20"/>
      <c r="AH1033" s="20"/>
      <c r="AI1033" s="20"/>
      <c r="AJ1033" s="20"/>
      <c r="AK1033" s="20"/>
      <c r="AL1033" s="20"/>
      <c r="AM1033" s="20"/>
      <c r="AN1033" s="20"/>
      <c r="AO1033" s="20"/>
      <c r="AP1033" s="20"/>
      <c r="AQ1033" s="20"/>
      <c r="AR1033" s="20"/>
      <c r="AS1033" s="20"/>
      <c r="AT1033" s="20"/>
      <c r="AU1033" s="20"/>
      <c r="AV1033" s="20"/>
      <c r="AW1033" s="20"/>
      <c r="AX1033" s="20"/>
      <c r="AY1033" s="20"/>
      <c r="AZ1033" s="20"/>
      <c r="BA1033" s="20"/>
      <c r="BB1033" s="20"/>
      <c r="BC1033" s="24"/>
      <c r="BD1033" s="24"/>
      <c r="BE1033" s="24"/>
      <c r="BF1033" s="24"/>
      <c r="BG1033" s="20"/>
      <c r="BH1033" s="25"/>
      <c r="BI1033" s="20"/>
    </row>
    <row r="1034" spans="1:92" s="18" customFormat="1" x14ac:dyDescent="0.2">
      <c r="A1034" s="18" t="s">
        <v>52</v>
      </c>
      <c r="B1034" s="23" t="s">
        <v>53</v>
      </c>
      <c r="C1034" s="18" t="s">
        <v>584</v>
      </c>
      <c r="D1034" s="18" t="s">
        <v>545</v>
      </c>
      <c r="E1034" s="18" t="s">
        <v>55</v>
      </c>
      <c r="F1034" s="20">
        <v>32.398000000000003</v>
      </c>
      <c r="G1034" s="20">
        <v>140.3655</v>
      </c>
      <c r="H1034" s="26" t="s">
        <v>104</v>
      </c>
      <c r="I1034" s="23">
        <v>56.64</v>
      </c>
      <c r="J1034" s="27">
        <v>0.81580260977651431</v>
      </c>
      <c r="K1034" s="21">
        <v>53.69</v>
      </c>
      <c r="L1034" s="21">
        <v>2.78</v>
      </c>
      <c r="M1034" s="21">
        <v>0.40450000000000003</v>
      </c>
      <c r="N1034" s="21">
        <v>14.56</v>
      </c>
      <c r="O1034" s="21">
        <v>1.3554999999999999</v>
      </c>
      <c r="P1034" s="21">
        <v>3.93</v>
      </c>
      <c r="Q1034" s="21">
        <v>8.6300000000000008</v>
      </c>
      <c r="R1034" s="21">
        <v>0.26950000000000002</v>
      </c>
      <c r="S1034" s="21">
        <v>13.51</v>
      </c>
      <c r="T1034" s="21">
        <v>0.10059999999999999</v>
      </c>
      <c r="U1034" s="20"/>
      <c r="V1034" s="20">
        <f>SUM(K1034:T1034)</f>
        <v>99.230100000000007</v>
      </c>
      <c r="W1034" s="20"/>
      <c r="X1034" s="20"/>
      <c r="Y1034" s="20"/>
      <c r="Z1034" s="20"/>
      <c r="AA1034" s="20"/>
      <c r="AB1034" s="20"/>
      <c r="AC1034" s="20"/>
      <c r="AD1034" s="20"/>
      <c r="AE1034" s="20"/>
      <c r="AF1034" s="20"/>
      <c r="AG1034" s="20"/>
      <c r="AH1034" s="20"/>
      <c r="AI1034" s="20"/>
      <c r="AJ1034" s="20"/>
      <c r="AK1034" s="20"/>
      <c r="AL1034" s="20"/>
      <c r="AM1034" s="20"/>
      <c r="AN1034" s="20"/>
      <c r="AO1034" s="20"/>
      <c r="AP1034" s="20"/>
      <c r="AQ1034" s="20"/>
      <c r="AR1034" s="20"/>
      <c r="AS1034" s="20"/>
      <c r="AT1034" s="20"/>
      <c r="AU1034" s="20"/>
      <c r="AV1034" s="20"/>
      <c r="AW1034" s="20"/>
      <c r="AX1034" s="20"/>
      <c r="AY1034" s="20"/>
      <c r="AZ1034" s="20"/>
      <c r="BA1034" s="20"/>
      <c r="BB1034" s="20"/>
      <c r="BC1034" s="24"/>
      <c r="BD1034" s="24"/>
      <c r="BE1034" s="24"/>
      <c r="BF1034" s="24"/>
      <c r="BG1034" s="20"/>
      <c r="BH1034" s="25"/>
      <c r="BI1034" s="20"/>
    </row>
    <row r="1035" spans="1:92" s="18" customFormat="1" x14ac:dyDescent="0.2">
      <c r="A1035" s="18" t="s">
        <v>52</v>
      </c>
      <c r="B1035" s="23" t="s">
        <v>53</v>
      </c>
      <c r="C1035" s="26" t="s">
        <v>260</v>
      </c>
      <c r="D1035" s="18" t="s">
        <v>400</v>
      </c>
      <c r="E1035" s="18" t="s">
        <v>55</v>
      </c>
      <c r="F1035" s="20">
        <v>32.398000000000003</v>
      </c>
      <c r="G1035" s="20">
        <v>140.3655</v>
      </c>
      <c r="H1035" s="26" t="s">
        <v>104</v>
      </c>
      <c r="I1035" s="23">
        <v>39.07</v>
      </c>
      <c r="J1035" s="27">
        <v>0.52842826392597986</v>
      </c>
      <c r="K1035" s="21">
        <v>55.16</v>
      </c>
      <c r="L1035" s="21">
        <v>2.06</v>
      </c>
      <c r="M1035" s="21">
        <v>0.30030000000000001</v>
      </c>
      <c r="N1035" s="21">
        <v>13.16</v>
      </c>
      <c r="O1035" s="21">
        <v>1.0918000000000001</v>
      </c>
      <c r="P1035" s="21">
        <v>3.64</v>
      </c>
      <c r="Q1035" s="21">
        <v>9.19</v>
      </c>
      <c r="R1035" s="21">
        <v>0.22470000000000001</v>
      </c>
      <c r="S1035" s="21">
        <v>14.39</v>
      </c>
      <c r="T1035" s="21">
        <v>2.2700000000000001E-2</v>
      </c>
      <c r="U1035" s="20"/>
      <c r="V1035" s="20">
        <f>SUM(K1035:T1035)</f>
        <v>99.239500000000007</v>
      </c>
      <c r="W1035" s="20"/>
      <c r="X1035" s="20"/>
      <c r="Y1035" s="20"/>
      <c r="Z1035" s="20"/>
      <c r="AA1035" s="20"/>
      <c r="AB1035" s="20"/>
      <c r="AC1035" s="20"/>
      <c r="AD1035" s="20"/>
      <c r="AE1035" s="20"/>
      <c r="AF1035" s="20"/>
      <c r="AG1035" s="20"/>
      <c r="AH1035" s="20"/>
      <c r="AI1035" s="20"/>
      <c r="AJ1035" s="20"/>
      <c r="AK1035" s="20"/>
      <c r="AL1035" s="20"/>
      <c r="AM1035" s="20"/>
      <c r="AN1035" s="20"/>
      <c r="AO1035" s="20"/>
      <c r="AP1035" s="20"/>
      <c r="AQ1035" s="20"/>
      <c r="AR1035" s="20"/>
      <c r="AS1035" s="20"/>
      <c r="AT1035" s="20"/>
      <c r="AU1035" s="20"/>
      <c r="AV1035" s="20"/>
      <c r="AW1035" s="20"/>
      <c r="AX1035" s="20"/>
      <c r="AY1035" s="20"/>
      <c r="AZ1035" s="20"/>
      <c r="BA1035" s="20"/>
      <c r="BB1035" s="20"/>
      <c r="BC1035" s="24"/>
      <c r="BD1035" s="24"/>
      <c r="BE1035" s="24"/>
      <c r="BF1035" s="24"/>
      <c r="BG1035" s="20"/>
      <c r="BH1035" s="25"/>
      <c r="BI1035" s="20"/>
    </row>
    <row r="1036" spans="1:92" s="18" customFormat="1" x14ac:dyDescent="0.2">
      <c r="A1036" s="18" t="s">
        <v>242</v>
      </c>
      <c r="B1036" s="23" t="s">
        <v>103</v>
      </c>
      <c r="C1036" s="18" t="s">
        <v>600</v>
      </c>
      <c r="D1036" s="18" t="s">
        <v>601</v>
      </c>
      <c r="E1036" s="26" t="s">
        <v>55</v>
      </c>
      <c r="F1036" s="20">
        <v>30.861000000000001</v>
      </c>
      <c r="G1036" s="20">
        <v>141.3142</v>
      </c>
      <c r="H1036" s="18" t="s">
        <v>175</v>
      </c>
      <c r="I1036" s="19">
        <v>49.2</v>
      </c>
      <c r="J1036" s="21">
        <v>1.8</v>
      </c>
      <c r="K1036" s="21">
        <v>55.02</v>
      </c>
      <c r="L1036" s="21">
        <v>2.52</v>
      </c>
      <c r="M1036" s="21">
        <v>0.3</v>
      </c>
      <c r="N1036" s="21">
        <v>13.6</v>
      </c>
      <c r="O1036" s="21">
        <v>0.98</v>
      </c>
      <c r="P1036" s="21">
        <v>4.2699999999999996</v>
      </c>
      <c r="Q1036" s="21">
        <v>9.2799999999999994</v>
      </c>
      <c r="R1036" s="21">
        <v>0.13</v>
      </c>
      <c r="S1036" s="21">
        <v>13.91</v>
      </c>
      <c r="T1036" s="21"/>
      <c r="U1036" s="20"/>
      <c r="V1036" s="20">
        <v>99.24</v>
      </c>
      <c r="W1036" s="20"/>
      <c r="X1036" s="20"/>
      <c r="Y1036" s="20"/>
      <c r="Z1036" s="20"/>
      <c r="AA1036" s="20"/>
      <c r="AB1036" s="20"/>
      <c r="AC1036" s="20"/>
      <c r="AD1036" s="20"/>
      <c r="AE1036" s="20"/>
      <c r="AF1036" s="20"/>
      <c r="AG1036" s="20"/>
      <c r="AH1036" s="20"/>
      <c r="AI1036" s="20"/>
      <c r="AJ1036" s="20"/>
      <c r="AK1036" s="20"/>
      <c r="AL1036" s="20"/>
      <c r="AM1036" s="20"/>
      <c r="AN1036" s="20"/>
      <c r="AO1036" s="20"/>
      <c r="AP1036" s="20"/>
      <c r="AQ1036" s="20"/>
      <c r="AR1036" s="20"/>
      <c r="AS1036" s="20"/>
      <c r="AT1036" s="20"/>
      <c r="AU1036" s="20"/>
      <c r="AV1036" s="20"/>
      <c r="AW1036" s="20"/>
      <c r="AX1036" s="20"/>
      <c r="AY1036" s="20"/>
      <c r="AZ1036" s="20"/>
      <c r="BA1036" s="20"/>
      <c r="BB1036" s="20"/>
      <c r="BC1036" s="24"/>
      <c r="BD1036" s="24"/>
      <c r="BE1036" s="24"/>
      <c r="BF1036" s="24"/>
      <c r="BG1036" s="20"/>
      <c r="BH1036" s="25"/>
      <c r="BI1036" s="20"/>
    </row>
    <row r="1037" spans="1:92" s="18" customFormat="1" x14ac:dyDescent="0.2">
      <c r="A1037" s="18" t="s">
        <v>242</v>
      </c>
      <c r="B1037" s="23" t="s">
        <v>103</v>
      </c>
      <c r="C1037" s="18" t="s">
        <v>607</v>
      </c>
      <c r="D1037" s="18" t="s">
        <v>608</v>
      </c>
      <c r="E1037" s="26" t="s">
        <v>55</v>
      </c>
      <c r="F1037" s="20">
        <v>30.861000000000001</v>
      </c>
      <c r="G1037" s="20">
        <v>141.3142</v>
      </c>
      <c r="H1037" s="18" t="s">
        <v>175</v>
      </c>
      <c r="I1037" s="19">
        <v>184.1</v>
      </c>
      <c r="J1037" s="21">
        <v>6.1</v>
      </c>
      <c r="K1037" s="21">
        <v>56.41</v>
      </c>
      <c r="L1037" s="21">
        <v>2.5299999999999998</v>
      </c>
      <c r="M1037" s="21">
        <v>0.28999999999999998</v>
      </c>
      <c r="N1037" s="21">
        <v>13.22</v>
      </c>
      <c r="O1037" s="21">
        <v>1.03</v>
      </c>
      <c r="P1037" s="21">
        <v>3.64</v>
      </c>
      <c r="Q1037" s="21">
        <v>8.61</v>
      </c>
      <c r="R1037" s="21">
        <v>0.14000000000000001</v>
      </c>
      <c r="S1037" s="21">
        <v>14.14</v>
      </c>
      <c r="T1037" s="21"/>
      <c r="U1037" s="20"/>
      <c r="V1037" s="20">
        <v>99.25</v>
      </c>
      <c r="W1037" s="20"/>
      <c r="X1037" s="20"/>
      <c r="Y1037" s="20"/>
      <c r="Z1037" s="20"/>
      <c r="AA1037" s="20"/>
      <c r="AB1037" s="20"/>
      <c r="AC1037" s="20"/>
      <c r="AD1037" s="20"/>
      <c r="AE1037" s="20"/>
      <c r="AF1037" s="20"/>
      <c r="AG1037" s="20"/>
      <c r="AH1037" s="20"/>
      <c r="AI1037" s="20"/>
      <c r="AJ1037" s="20"/>
      <c r="AK1037" s="20"/>
      <c r="AL1037" s="20"/>
      <c r="AM1037" s="20"/>
      <c r="AN1037" s="20"/>
      <c r="AO1037" s="20"/>
      <c r="AP1037" s="20"/>
      <c r="AQ1037" s="20"/>
      <c r="AR1037" s="20"/>
      <c r="AS1037" s="20"/>
      <c r="AT1037" s="20"/>
      <c r="AU1037" s="20"/>
      <c r="AV1037" s="20"/>
      <c r="AW1037" s="20"/>
      <c r="AX1037" s="20"/>
      <c r="AY1037" s="20"/>
      <c r="AZ1037" s="20"/>
      <c r="BA1037" s="20"/>
      <c r="BB1037" s="20"/>
      <c r="BC1037" s="24"/>
      <c r="BD1037" s="24"/>
      <c r="BE1037" s="24"/>
      <c r="BF1037" s="24"/>
      <c r="BG1037" s="20"/>
      <c r="BH1037" s="25"/>
      <c r="BI1037" s="20"/>
    </row>
    <row r="1038" spans="1:92" s="18" customFormat="1" x14ac:dyDescent="0.2">
      <c r="A1038" s="18" t="s">
        <v>242</v>
      </c>
      <c r="B1038" s="19" t="s">
        <v>303</v>
      </c>
      <c r="C1038" s="18" t="s">
        <v>606</v>
      </c>
      <c r="D1038" s="18" t="s">
        <v>249</v>
      </c>
      <c r="E1038" s="26" t="s">
        <v>55</v>
      </c>
      <c r="F1038" s="25">
        <f>31.88</f>
        <v>31.88</v>
      </c>
      <c r="G1038" s="25">
        <v>141.22999999999999</v>
      </c>
      <c r="H1038" s="18" t="s">
        <v>175</v>
      </c>
      <c r="I1038" s="19">
        <v>38.9</v>
      </c>
      <c r="J1038" s="21">
        <v>5.6</v>
      </c>
      <c r="K1038" s="21">
        <v>54</v>
      </c>
      <c r="L1038" s="21">
        <v>2.58</v>
      </c>
      <c r="M1038" s="21">
        <v>0.19</v>
      </c>
      <c r="N1038" s="21">
        <v>13.62</v>
      </c>
      <c r="O1038" s="21">
        <v>1.1499999999999999</v>
      </c>
      <c r="P1038" s="21">
        <v>4.3</v>
      </c>
      <c r="Q1038" s="21">
        <v>9.41</v>
      </c>
      <c r="R1038" s="21">
        <v>0.12</v>
      </c>
      <c r="S1038" s="21">
        <v>14.63</v>
      </c>
      <c r="T1038" s="21"/>
      <c r="U1038" s="20"/>
      <c r="V1038" s="20">
        <v>99.25</v>
      </c>
      <c r="W1038" s="20"/>
      <c r="X1038" s="20"/>
      <c r="Y1038" s="20"/>
      <c r="Z1038" s="20"/>
      <c r="AA1038" s="20"/>
      <c r="AB1038" s="20"/>
      <c r="AC1038" s="20"/>
      <c r="AD1038" s="20"/>
      <c r="AE1038" s="20"/>
      <c r="AF1038" s="20"/>
      <c r="AG1038" s="20"/>
      <c r="AH1038" s="20"/>
      <c r="AI1038" s="20"/>
      <c r="AJ1038" s="20"/>
      <c r="AK1038" s="20"/>
      <c r="AL1038" s="20"/>
      <c r="AM1038" s="20"/>
      <c r="AN1038" s="20"/>
      <c r="AO1038" s="20"/>
      <c r="AP1038" s="20"/>
      <c r="AQ1038" s="20"/>
      <c r="AR1038" s="20"/>
      <c r="AS1038" s="20"/>
      <c r="AT1038" s="20"/>
      <c r="AU1038" s="20"/>
      <c r="AV1038" s="20"/>
      <c r="AW1038" s="20"/>
      <c r="AX1038" s="20"/>
      <c r="AY1038" s="20"/>
      <c r="AZ1038" s="20"/>
      <c r="BA1038" s="20"/>
      <c r="BB1038" s="20"/>
      <c r="BC1038" s="24"/>
      <c r="BD1038" s="24"/>
      <c r="BE1038" s="24"/>
      <c r="BF1038" s="24"/>
      <c r="BG1038" s="20"/>
      <c r="BH1038" s="25"/>
      <c r="BI1038" s="20"/>
    </row>
    <row r="1039" spans="1:92" s="18" customFormat="1" x14ac:dyDescent="0.2">
      <c r="A1039" s="18" t="s">
        <v>242</v>
      </c>
      <c r="B1039" s="19" t="s">
        <v>303</v>
      </c>
      <c r="C1039" s="18" t="s">
        <v>611</v>
      </c>
      <c r="D1039" s="18" t="s">
        <v>250</v>
      </c>
      <c r="E1039" s="26" t="s">
        <v>55</v>
      </c>
      <c r="F1039" s="20">
        <v>30.861000000000001</v>
      </c>
      <c r="G1039" s="20">
        <v>141.3142</v>
      </c>
      <c r="H1039" s="18" t="s">
        <v>175</v>
      </c>
      <c r="I1039" s="19">
        <v>53.7</v>
      </c>
      <c r="J1039" s="21">
        <v>10.8</v>
      </c>
      <c r="K1039" s="21">
        <v>54.28</v>
      </c>
      <c r="L1039" s="21">
        <v>2.23</v>
      </c>
      <c r="M1039" s="21">
        <v>0.27</v>
      </c>
      <c r="N1039" s="21">
        <v>13.09</v>
      </c>
      <c r="O1039" s="21">
        <v>1.1200000000000001</v>
      </c>
      <c r="P1039" s="21">
        <v>4.78</v>
      </c>
      <c r="Q1039" s="21">
        <v>9.6</v>
      </c>
      <c r="R1039" s="21">
        <v>0.16</v>
      </c>
      <c r="S1039" s="21">
        <v>14.48</v>
      </c>
      <c r="T1039" s="21"/>
      <c r="U1039" s="20"/>
      <c r="V1039" s="20">
        <v>99.25</v>
      </c>
      <c r="W1039" s="20"/>
      <c r="X1039" s="20"/>
      <c r="Y1039" s="20"/>
      <c r="Z1039" s="20"/>
      <c r="AA1039" s="20"/>
      <c r="AB1039" s="20"/>
      <c r="AC1039" s="20"/>
      <c r="AD1039" s="20"/>
      <c r="AE1039" s="20"/>
      <c r="AF1039" s="20"/>
      <c r="AG1039" s="20"/>
      <c r="AH1039" s="20"/>
      <c r="AI1039" s="20"/>
      <c r="AJ1039" s="20"/>
      <c r="AK1039" s="20"/>
      <c r="AL1039" s="20"/>
      <c r="AM1039" s="20"/>
      <c r="AN1039" s="20"/>
      <c r="AO1039" s="20"/>
      <c r="AP1039" s="20"/>
      <c r="AQ1039" s="20"/>
      <c r="AR1039" s="20"/>
      <c r="AS1039" s="20"/>
      <c r="AT1039" s="20"/>
      <c r="AU1039" s="20"/>
      <c r="AV1039" s="20"/>
      <c r="AW1039" s="20"/>
      <c r="AX1039" s="20"/>
      <c r="AY1039" s="20"/>
      <c r="AZ1039" s="20"/>
      <c r="BA1039" s="20"/>
      <c r="BB1039" s="20"/>
      <c r="BC1039" s="24"/>
      <c r="BD1039" s="24"/>
      <c r="BE1039" s="24"/>
      <c r="BF1039" s="24"/>
      <c r="BG1039" s="20"/>
      <c r="BH1039" s="25"/>
      <c r="BI1039" s="20"/>
    </row>
    <row r="1040" spans="1:92" s="18" customFormat="1" x14ac:dyDescent="0.2">
      <c r="A1040" s="18" t="s">
        <v>52</v>
      </c>
      <c r="B1040" s="23" t="s">
        <v>53</v>
      </c>
      <c r="C1040" s="26" t="s">
        <v>256</v>
      </c>
      <c r="D1040" s="18" t="s">
        <v>358</v>
      </c>
      <c r="E1040" s="18" t="s">
        <v>55</v>
      </c>
      <c r="F1040" s="20">
        <v>32.398000000000003</v>
      </c>
      <c r="G1040" s="20">
        <v>140.3655</v>
      </c>
      <c r="H1040" s="26" t="s">
        <v>104</v>
      </c>
      <c r="I1040" s="23">
        <v>23.19</v>
      </c>
      <c r="J1040" s="27">
        <v>0.3349350547680443</v>
      </c>
      <c r="K1040" s="21">
        <v>53.02</v>
      </c>
      <c r="L1040" s="21">
        <v>2.66</v>
      </c>
      <c r="M1040" s="21">
        <v>0.25240000000000001</v>
      </c>
      <c r="N1040" s="21">
        <v>14.59</v>
      </c>
      <c r="O1040" s="21">
        <v>1.3897999999999999</v>
      </c>
      <c r="P1040" s="21">
        <v>4.2</v>
      </c>
      <c r="Q1040" s="21">
        <v>8.9499999999999993</v>
      </c>
      <c r="R1040" s="21">
        <v>0.24199999999999999</v>
      </c>
      <c r="S1040" s="21">
        <v>13.84</v>
      </c>
      <c r="T1040" s="21">
        <v>0.1142</v>
      </c>
      <c r="U1040" s="20"/>
      <c r="V1040" s="20">
        <f>SUM(K1040:T1040)</f>
        <v>99.258400000000009</v>
      </c>
      <c r="W1040" s="20"/>
      <c r="X1040" s="20"/>
      <c r="Y1040" s="20"/>
      <c r="Z1040" s="20"/>
      <c r="AA1040" s="20"/>
      <c r="AB1040" s="20"/>
      <c r="AC1040" s="20"/>
      <c r="AD1040" s="20"/>
      <c r="AE1040" s="20"/>
      <c r="AF1040" s="20"/>
      <c r="AG1040" s="20"/>
      <c r="AH1040" s="20"/>
      <c r="AI1040" s="20"/>
      <c r="AJ1040" s="20"/>
      <c r="AK1040" s="20"/>
      <c r="AL1040" s="20"/>
      <c r="AM1040" s="20"/>
      <c r="AN1040" s="20"/>
      <c r="AO1040" s="20"/>
      <c r="AP1040" s="20"/>
      <c r="AQ1040" s="20"/>
      <c r="AR1040" s="20"/>
      <c r="AS1040" s="20"/>
      <c r="AT1040" s="20"/>
      <c r="AU1040" s="20"/>
      <c r="AV1040" s="20"/>
      <c r="AW1040" s="20"/>
      <c r="AX1040" s="20"/>
      <c r="AY1040" s="20"/>
      <c r="AZ1040" s="20"/>
      <c r="BA1040" s="20"/>
      <c r="BB1040" s="20"/>
      <c r="BC1040" s="24"/>
      <c r="BD1040" s="24"/>
      <c r="BE1040" s="24"/>
      <c r="BF1040" s="24"/>
      <c r="BG1040" s="20"/>
      <c r="BH1040" s="25"/>
      <c r="BI1040" s="20"/>
    </row>
    <row r="1041" spans="1:61" s="18" customFormat="1" x14ac:dyDescent="0.2">
      <c r="A1041" s="18" t="s">
        <v>52</v>
      </c>
      <c r="B1041" s="23" t="s">
        <v>53</v>
      </c>
      <c r="C1041" s="18" t="s">
        <v>584</v>
      </c>
      <c r="D1041" s="18" t="s">
        <v>550</v>
      </c>
      <c r="E1041" s="18" t="s">
        <v>55</v>
      </c>
      <c r="F1041" s="20">
        <v>32.398000000000003</v>
      </c>
      <c r="G1041" s="20">
        <v>140.3655</v>
      </c>
      <c r="H1041" s="26" t="s">
        <v>104</v>
      </c>
      <c r="I1041" s="23">
        <v>56.64</v>
      </c>
      <c r="J1041" s="27">
        <v>0.81580260977651431</v>
      </c>
      <c r="K1041" s="21">
        <v>53.75</v>
      </c>
      <c r="L1041" s="21">
        <v>2.67</v>
      </c>
      <c r="M1041" s="21">
        <v>0.3115</v>
      </c>
      <c r="N1041" s="21">
        <v>12.86</v>
      </c>
      <c r="O1041" s="21">
        <v>1.0660000000000001</v>
      </c>
      <c r="P1041" s="21">
        <v>4.6500000000000004</v>
      </c>
      <c r="Q1041" s="21">
        <v>9.34</v>
      </c>
      <c r="R1041" s="21">
        <v>0.23899999999999999</v>
      </c>
      <c r="S1041" s="21">
        <v>14.29</v>
      </c>
      <c r="T1041" s="21">
        <v>8.3299999999999999E-2</v>
      </c>
      <c r="U1041" s="20"/>
      <c r="V1041" s="20">
        <f>SUM(K1041:T1041)</f>
        <v>99.259799999999998</v>
      </c>
      <c r="W1041" s="20"/>
      <c r="X1041" s="20"/>
      <c r="Y1041" s="20"/>
      <c r="Z1041" s="20"/>
      <c r="AA1041" s="20"/>
      <c r="AB1041" s="20"/>
      <c r="AC1041" s="20"/>
      <c r="AD1041" s="20"/>
      <c r="AE1041" s="20"/>
      <c r="AF1041" s="20"/>
      <c r="AG1041" s="20"/>
      <c r="AH1041" s="20"/>
      <c r="AI1041" s="20"/>
      <c r="AJ1041" s="20"/>
      <c r="AK1041" s="20"/>
      <c r="AL1041" s="20"/>
      <c r="AM1041" s="20"/>
      <c r="AN1041" s="20"/>
      <c r="AO1041" s="20"/>
      <c r="AP1041" s="20"/>
      <c r="AQ1041" s="20"/>
      <c r="AR1041" s="20"/>
      <c r="AS1041" s="20"/>
      <c r="AT1041" s="20"/>
      <c r="AU1041" s="20"/>
      <c r="AV1041" s="20"/>
      <c r="AW1041" s="20"/>
      <c r="AX1041" s="20"/>
      <c r="AY1041" s="20"/>
      <c r="AZ1041" s="20"/>
      <c r="BA1041" s="20"/>
      <c r="BB1041" s="20"/>
      <c r="BC1041" s="24"/>
      <c r="BD1041" s="24"/>
      <c r="BE1041" s="24"/>
      <c r="BF1041" s="24"/>
      <c r="BG1041" s="20"/>
      <c r="BH1041" s="25"/>
      <c r="BI1041" s="20"/>
    </row>
    <row r="1042" spans="1:61" s="18" customFormat="1" x14ac:dyDescent="0.2">
      <c r="A1042" s="18" t="s">
        <v>242</v>
      </c>
      <c r="B1042" s="23" t="s">
        <v>103</v>
      </c>
      <c r="C1042" s="18" t="s">
        <v>600</v>
      </c>
      <c r="D1042" s="18" t="s">
        <v>601</v>
      </c>
      <c r="E1042" s="26" t="s">
        <v>55</v>
      </c>
      <c r="F1042" s="20">
        <v>30.861000000000001</v>
      </c>
      <c r="G1042" s="20">
        <v>141.3142</v>
      </c>
      <c r="H1042" s="18" t="s">
        <v>175</v>
      </c>
      <c r="I1042" s="19">
        <v>49.2</v>
      </c>
      <c r="J1042" s="21">
        <v>1.8</v>
      </c>
      <c r="K1042" s="21">
        <v>54.29</v>
      </c>
      <c r="L1042" s="21">
        <v>2.33</v>
      </c>
      <c r="M1042" s="21">
        <v>0.34</v>
      </c>
      <c r="N1042" s="21">
        <v>12.21</v>
      </c>
      <c r="O1042" s="21">
        <v>0.88</v>
      </c>
      <c r="P1042" s="21">
        <v>5.0999999999999996</v>
      </c>
      <c r="Q1042" s="21">
        <v>10.34</v>
      </c>
      <c r="R1042" s="21">
        <v>0.06</v>
      </c>
      <c r="S1042" s="21">
        <v>14.46</v>
      </c>
      <c r="T1042" s="21"/>
      <c r="U1042" s="20"/>
      <c r="V1042" s="20">
        <v>99.27</v>
      </c>
      <c r="W1042" s="20"/>
      <c r="X1042" s="20"/>
      <c r="Y1042" s="20"/>
      <c r="Z1042" s="20"/>
      <c r="AA1042" s="20"/>
      <c r="AB1042" s="20"/>
      <c r="AC1042" s="20"/>
      <c r="AD1042" s="20"/>
      <c r="AE1042" s="20"/>
      <c r="AF1042" s="20"/>
      <c r="AG1042" s="20"/>
      <c r="AH1042" s="20"/>
      <c r="AI1042" s="20"/>
      <c r="AJ1042" s="20"/>
      <c r="AK1042" s="20"/>
      <c r="AL1042" s="20"/>
      <c r="AM1042" s="20"/>
      <c r="AN1042" s="20"/>
      <c r="AO1042" s="20"/>
      <c r="AP1042" s="20"/>
      <c r="AQ1042" s="20"/>
      <c r="AR1042" s="20"/>
      <c r="AS1042" s="20"/>
      <c r="AT1042" s="20"/>
      <c r="AU1042" s="20"/>
      <c r="AV1042" s="20"/>
      <c r="AW1042" s="20"/>
      <c r="AX1042" s="20"/>
      <c r="AY1042" s="20"/>
      <c r="AZ1042" s="20"/>
      <c r="BA1042" s="20"/>
      <c r="BB1042" s="20"/>
      <c r="BC1042" s="24"/>
      <c r="BD1042" s="24"/>
      <c r="BE1042" s="24"/>
      <c r="BF1042" s="24"/>
      <c r="BG1042" s="20"/>
      <c r="BH1042" s="25"/>
      <c r="BI1042" s="20"/>
    </row>
    <row r="1043" spans="1:61" s="18" customFormat="1" x14ac:dyDescent="0.2">
      <c r="A1043" s="18" t="s">
        <v>242</v>
      </c>
      <c r="B1043" s="19" t="s">
        <v>303</v>
      </c>
      <c r="C1043" s="18" t="s">
        <v>611</v>
      </c>
      <c r="D1043" s="18" t="s">
        <v>250</v>
      </c>
      <c r="E1043" s="26" t="s">
        <v>55</v>
      </c>
      <c r="F1043" s="20">
        <v>30.861000000000001</v>
      </c>
      <c r="G1043" s="20">
        <v>141.3142</v>
      </c>
      <c r="H1043" s="18" t="s">
        <v>175</v>
      </c>
      <c r="I1043" s="19">
        <v>53.7</v>
      </c>
      <c r="J1043" s="21">
        <v>10.8</v>
      </c>
      <c r="K1043" s="21">
        <v>54.11</v>
      </c>
      <c r="L1043" s="21">
        <v>2.4300000000000002</v>
      </c>
      <c r="M1043" s="21">
        <v>0.3</v>
      </c>
      <c r="N1043" s="21">
        <v>13.29</v>
      </c>
      <c r="O1043" s="21">
        <v>1.1499999999999999</v>
      </c>
      <c r="P1043" s="21">
        <v>4.6900000000000004</v>
      </c>
      <c r="Q1043" s="21">
        <v>9.5399999999999991</v>
      </c>
      <c r="R1043" s="21">
        <v>0.16</v>
      </c>
      <c r="S1043" s="21">
        <v>14.33</v>
      </c>
      <c r="T1043" s="21"/>
      <c r="U1043" s="20"/>
      <c r="V1043" s="20">
        <v>99.27</v>
      </c>
      <c r="W1043" s="20"/>
      <c r="X1043" s="20"/>
      <c r="Y1043" s="20"/>
      <c r="Z1043" s="20"/>
      <c r="AA1043" s="20"/>
      <c r="AB1043" s="20"/>
      <c r="AC1043" s="20"/>
      <c r="AD1043" s="20"/>
      <c r="AE1043" s="20"/>
      <c r="AF1043" s="20"/>
      <c r="AG1043" s="20"/>
      <c r="AH1043" s="20"/>
      <c r="AI1043" s="20"/>
      <c r="AJ1043" s="20"/>
      <c r="AK1043" s="20"/>
      <c r="AL1043" s="20"/>
      <c r="AM1043" s="20"/>
      <c r="AN1043" s="20"/>
      <c r="AO1043" s="20"/>
      <c r="AP1043" s="20"/>
      <c r="AQ1043" s="20"/>
      <c r="AR1043" s="20"/>
      <c r="AS1043" s="20"/>
      <c r="AT1043" s="20"/>
      <c r="AU1043" s="20"/>
      <c r="AV1043" s="20"/>
      <c r="AW1043" s="20"/>
      <c r="AX1043" s="20"/>
      <c r="AY1043" s="20"/>
      <c r="AZ1043" s="20"/>
      <c r="BA1043" s="20"/>
      <c r="BB1043" s="20"/>
      <c r="BC1043" s="24"/>
      <c r="BD1043" s="24"/>
      <c r="BE1043" s="24"/>
      <c r="BF1043" s="24"/>
      <c r="BG1043" s="20"/>
      <c r="BH1043" s="25"/>
      <c r="BI1043" s="20"/>
    </row>
    <row r="1044" spans="1:61" s="18" customFormat="1" x14ac:dyDescent="0.2">
      <c r="A1044" s="18" t="s">
        <v>52</v>
      </c>
      <c r="B1044" s="23" t="s">
        <v>53</v>
      </c>
      <c r="C1044" s="26" t="s">
        <v>256</v>
      </c>
      <c r="D1044" s="18" t="s">
        <v>352</v>
      </c>
      <c r="E1044" s="18" t="s">
        <v>55</v>
      </c>
      <c r="F1044" s="20">
        <v>32.398000000000003</v>
      </c>
      <c r="G1044" s="20">
        <v>140.3655</v>
      </c>
      <c r="H1044" s="26" t="s">
        <v>104</v>
      </c>
      <c r="I1044" s="23">
        <v>23.19</v>
      </c>
      <c r="J1044" s="27">
        <v>0.3349350547680443</v>
      </c>
      <c r="K1044" s="21">
        <v>55.03</v>
      </c>
      <c r="L1044" s="21">
        <v>2.94</v>
      </c>
      <c r="M1044" s="21">
        <v>0.20250000000000001</v>
      </c>
      <c r="N1044" s="21">
        <v>12.24</v>
      </c>
      <c r="O1044" s="21">
        <v>1.0791999999999999</v>
      </c>
      <c r="P1044" s="21">
        <v>3.29</v>
      </c>
      <c r="Q1044" s="21">
        <v>8.6999999999999993</v>
      </c>
      <c r="R1044" s="21">
        <v>0.29260000000000003</v>
      </c>
      <c r="S1044" s="21">
        <v>15.46</v>
      </c>
      <c r="T1044" s="21">
        <v>4.5699999999999998E-2</v>
      </c>
      <c r="U1044" s="20"/>
      <c r="V1044" s="20">
        <f>SUM(K1044:T1044)</f>
        <v>99.279999999999987</v>
      </c>
      <c r="W1044" s="20"/>
      <c r="X1044" s="20"/>
      <c r="Y1044" s="20"/>
      <c r="Z1044" s="20"/>
      <c r="AA1044" s="20">
        <v>7.42</v>
      </c>
      <c r="AB1044" s="20">
        <v>47.59</v>
      </c>
      <c r="AC1044" s="20">
        <v>3.04</v>
      </c>
      <c r="AD1044" s="20">
        <v>160.1</v>
      </c>
      <c r="AE1044" s="20">
        <v>23.81</v>
      </c>
      <c r="AF1044" s="20">
        <v>38.79</v>
      </c>
      <c r="AG1044" s="20">
        <v>0.35799999999999998</v>
      </c>
      <c r="AH1044" s="20">
        <v>0.41199999999999998</v>
      </c>
      <c r="AI1044" s="20">
        <v>109.81</v>
      </c>
      <c r="AJ1044" s="20">
        <v>1.431</v>
      </c>
      <c r="AK1044" s="20">
        <v>5.07</v>
      </c>
      <c r="AL1044" s="20">
        <v>0.997</v>
      </c>
      <c r="AM1044" s="20">
        <v>5.86</v>
      </c>
      <c r="AN1044" s="20">
        <v>1.7</v>
      </c>
      <c r="AO1044" s="20">
        <v>0.80100000000000005</v>
      </c>
      <c r="AP1044" s="20">
        <v>2.69</v>
      </c>
      <c r="AQ1044" s="20">
        <v>0.622</v>
      </c>
      <c r="AR1044" s="20">
        <v>4.4800000000000004</v>
      </c>
      <c r="AS1044" s="20">
        <v>0.91300000000000003</v>
      </c>
      <c r="AT1044" s="20">
        <v>2.66</v>
      </c>
      <c r="AU1044" s="20">
        <v>0.439</v>
      </c>
      <c r="AV1044" s="20">
        <v>2.68</v>
      </c>
      <c r="AW1044" s="20">
        <v>0.505</v>
      </c>
      <c r="AX1044" s="20">
        <v>1.56</v>
      </c>
      <c r="AY1044" s="20">
        <v>0.15</v>
      </c>
      <c r="AZ1044" s="20">
        <v>2.08</v>
      </c>
      <c r="BA1044" s="20">
        <v>0.182</v>
      </c>
      <c r="BB1044" s="20">
        <v>0.155</v>
      </c>
      <c r="BC1044" s="24">
        <f>AI1044/BA1044</f>
        <v>603.35164835164835</v>
      </c>
      <c r="BD1044" s="24">
        <f>AC1044/BA1044</f>
        <v>16.703296703296704</v>
      </c>
      <c r="BE1044" s="24">
        <f>BA1044/AG1044</f>
        <v>0.50837988826815639</v>
      </c>
      <c r="BF1044" s="24">
        <f>AH1044/AI1044</f>
        <v>3.7519351607321733E-3</v>
      </c>
      <c r="BG1044" s="20"/>
      <c r="BH1044" s="25">
        <f>AJ1044/AV1044</f>
        <v>0.53395522388059702</v>
      </c>
      <c r="BI1044" s="20">
        <f>AJ1044/AN1044</f>
        <v>0.84176470588235297</v>
      </c>
    </row>
    <row r="1045" spans="1:61" s="18" customFormat="1" x14ac:dyDescent="0.2">
      <c r="A1045" s="18" t="s">
        <v>242</v>
      </c>
      <c r="B1045" s="23" t="s">
        <v>103</v>
      </c>
      <c r="C1045" s="18" t="s">
        <v>600</v>
      </c>
      <c r="D1045" s="18" t="s">
        <v>601</v>
      </c>
      <c r="E1045" s="26" t="s">
        <v>55</v>
      </c>
      <c r="F1045" s="20">
        <v>30.861000000000001</v>
      </c>
      <c r="G1045" s="20">
        <v>141.3142</v>
      </c>
      <c r="H1045" s="18" t="s">
        <v>175</v>
      </c>
      <c r="I1045" s="19">
        <v>49.2</v>
      </c>
      <c r="J1045" s="21">
        <v>1.8</v>
      </c>
      <c r="K1045" s="21">
        <v>54.94</v>
      </c>
      <c r="L1045" s="21">
        <v>2.63</v>
      </c>
      <c r="M1045" s="21">
        <v>0.32</v>
      </c>
      <c r="N1045" s="21">
        <v>13.14</v>
      </c>
      <c r="O1045" s="21">
        <v>1.01</v>
      </c>
      <c r="P1045" s="21">
        <v>4.3099999999999996</v>
      </c>
      <c r="Q1045" s="21">
        <v>9.3699999999999992</v>
      </c>
      <c r="R1045" s="21">
        <v>0.12</v>
      </c>
      <c r="S1045" s="21">
        <v>14.17</v>
      </c>
      <c r="T1045" s="21"/>
      <c r="U1045" s="20"/>
      <c r="V1045" s="20">
        <v>99.29</v>
      </c>
      <c r="W1045" s="20"/>
      <c r="X1045" s="20"/>
      <c r="Y1045" s="20"/>
      <c r="Z1045" s="20"/>
      <c r="AA1045" s="20"/>
      <c r="AB1045" s="20"/>
      <c r="AC1045" s="20"/>
      <c r="AD1045" s="20"/>
      <c r="AE1045" s="20"/>
      <c r="AF1045" s="20"/>
      <c r="AG1045" s="20"/>
      <c r="AH1045" s="20"/>
      <c r="AI1045" s="20"/>
      <c r="AJ1045" s="20"/>
      <c r="AK1045" s="20"/>
      <c r="AL1045" s="20"/>
      <c r="AM1045" s="20"/>
      <c r="AN1045" s="20"/>
      <c r="AO1045" s="20"/>
      <c r="AP1045" s="20"/>
      <c r="AQ1045" s="20"/>
      <c r="AR1045" s="20"/>
      <c r="AS1045" s="20"/>
      <c r="AT1045" s="20"/>
      <c r="AU1045" s="20"/>
      <c r="AV1045" s="20"/>
      <c r="AW1045" s="20"/>
      <c r="AX1045" s="20"/>
      <c r="AY1045" s="20"/>
      <c r="AZ1045" s="20"/>
      <c r="BA1045" s="20"/>
      <c r="BB1045" s="20"/>
      <c r="BC1045" s="24"/>
      <c r="BD1045" s="24"/>
      <c r="BE1045" s="24"/>
      <c r="BF1045" s="24"/>
      <c r="BG1045" s="20"/>
      <c r="BH1045" s="25"/>
      <c r="BI1045" s="20"/>
    </row>
    <row r="1046" spans="1:61" s="18" customFormat="1" x14ac:dyDescent="0.2">
      <c r="A1046" s="18" t="s">
        <v>242</v>
      </c>
      <c r="B1046" s="23" t="s">
        <v>103</v>
      </c>
      <c r="C1046" s="18" t="s">
        <v>603</v>
      </c>
      <c r="D1046" s="18" t="s">
        <v>605</v>
      </c>
      <c r="E1046" s="26" t="s">
        <v>55</v>
      </c>
      <c r="F1046" s="20">
        <v>30.861000000000001</v>
      </c>
      <c r="G1046" s="20">
        <v>141.3142</v>
      </c>
      <c r="H1046" s="18" t="s">
        <v>175</v>
      </c>
      <c r="I1046" s="19">
        <v>127.2</v>
      </c>
      <c r="J1046" s="21">
        <v>3.9</v>
      </c>
      <c r="K1046" s="21">
        <v>56.5</v>
      </c>
      <c r="L1046" s="21">
        <v>2.15</v>
      </c>
      <c r="M1046" s="21">
        <v>0.35</v>
      </c>
      <c r="N1046" s="21">
        <v>15.23</v>
      </c>
      <c r="O1046" s="21">
        <v>1.53</v>
      </c>
      <c r="P1046" s="21">
        <v>3</v>
      </c>
      <c r="Q1046" s="21">
        <v>8.76</v>
      </c>
      <c r="R1046" s="21">
        <v>0.15</v>
      </c>
      <c r="S1046" s="21">
        <v>12.32</v>
      </c>
      <c r="T1046" s="21"/>
      <c r="U1046" s="20"/>
      <c r="V1046" s="20">
        <v>99.3</v>
      </c>
      <c r="W1046" s="20"/>
      <c r="X1046" s="20"/>
      <c r="Y1046" s="20"/>
      <c r="Z1046" s="20"/>
      <c r="AA1046" s="20"/>
      <c r="AB1046" s="20"/>
      <c r="AC1046" s="20"/>
      <c r="AD1046" s="20"/>
      <c r="AE1046" s="20"/>
      <c r="AF1046" s="20"/>
      <c r="AG1046" s="20"/>
      <c r="AH1046" s="20"/>
      <c r="AI1046" s="20"/>
      <c r="AJ1046" s="20"/>
      <c r="AK1046" s="20"/>
      <c r="AL1046" s="20"/>
      <c r="AM1046" s="20"/>
      <c r="AN1046" s="20"/>
      <c r="AO1046" s="20"/>
      <c r="AP1046" s="20"/>
      <c r="AQ1046" s="20"/>
      <c r="AR1046" s="20"/>
      <c r="AS1046" s="20"/>
      <c r="AT1046" s="20"/>
      <c r="AU1046" s="20"/>
      <c r="AV1046" s="20"/>
      <c r="AW1046" s="20"/>
      <c r="AX1046" s="20"/>
      <c r="AY1046" s="20"/>
      <c r="AZ1046" s="20"/>
      <c r="BA1046" s="20"/>
      <c r="BB1046" s="20"/>
      <c r="BC1046" s="24"/>
      <c r="BD1046" s="24"/>
      <c r="BE1046" s="24"/>
      <c r="BF1046" s="24"/>
      <c r="BG1046" s="20"/>
      <c r="BH1046" s="25"/>
      <c r="BI1046" s="20"/>
    </row>
    <row r="1047" spans="1:61" s="18" customFormat="1" x14ac:dyDescent="0.2">
      <c r="A1047" s="18" t="s">
        <v>52</v>
      </c>
      <c r="B1047" s="23" t="s">
        <v>53</v>
      </c>
      <c r="C1047" s="26" t="s">
        <v>260</v>
      </c>
      <c r="D1047" s="18" t="s">
        <v>406</v>
      </c>
      <c r="E1047" s="18" t="s">
        <v>55</v>
      </c>
      <c r="F1047" s="20">
        <v>32.398000000000003</v>
      </c>
      <c r="G1047" s="20">
        <v>140.3655</v>
      </c>
      <c r="H1047" s="26" t="s">
        <v>104</v>
      </c>
      <c r="I1047" s="23">
        <v>39.07</v>
      </c>
      <c r="J1047" s="27">
        <v>0.52842826392597986</v>
      </c>
      <c r="K1047" s="21">
        <v>55.52</v>
      </c>
      <c r="L1047" s="21">
        <v>2</v>
      </c>
      <c r="M1047" s="21">
        <v>0.29099999999999998</v>
      </c>
      <c r="N1047" s="21">
        <v>12.33</v>
      </c>
      <c r="O1047" s="21">
        <v>1.0929</v>
      </c>
      <c r="P1047" s="21">
        <v>3.67</v>
      </c>
      <c r="Q1047" s="21">
        <v>9.14</v>
      </c>
      <c r="R1047" s="21">
        <v>0.23419999999999999</v>
      </c>
      <c r="S1047" s="21">
        <v>15.01</v>
      </c>
      <c r="T1047" s="21">
        <v>2.3300000000000001E-2</v>
      </c>
      <c r="U1047" s="20"/>
      <c r="V1047" s="20">
        <f>SUM(K1047:T1047)</f>
        <v>99.31140000000002</v>
      </c>
      <c r="W1047" s="20"/>
      <c r="X1047" s="20"/>
      <c r="Y1047" s="20"/>
      <c r="Z1047" s="20"/>
      <c r="AA1047" s="20"/>
      <c r="AB1047" s="20"/>
      <c r="AC1047" s="20"/>
      <c r="AD1047" s="20"/>
      <c r="AE1047" s="20"/>
      <c r="AF1047" s="20"/>
      <c r="AG1047" s="20"/>
      <c r="AH1047" s="20"/>
      <c r="AI1047" s="20"/>
      <c r="AJ1047" s="20"/>
      <c r="AK1047" s="20"/>
      <c r="AL1047" s="20"/>
      <c r="AM1047" s="20"/>
      <c r="AN1047" s="20"/>
      <c r="AO1047" s="20"/>
      <c r="AP1047" s="20"/>
      <c r="AQ1047" s="20"/>
      <c r="AR1047" s="20"/>
      <c r="AS1047" s="20"/>
      <c r="AT1047" s="20"/>
      <c r="AU1047" s="20"/>
      <c r="AV1047" s="20"/>
      <c r="AW1047" s="20"/>
      <c r="AX1047" s="20"/>
      <c r="AY1047" s="20"/>
      <c r="AZ1047" s="20"/>
      <c r="BA1047" s="20"/>
      <c r="BB1047" s="20"/>
      <c r="BC1047" s="24"/>
      <c r="BD1047" s="24"/>
      <c r="BE1047" s="24"/>
      <c r="BF1047" s="24"/>
      <c r="BG1047" s="20"/>
      <c r="BH1047" s="25"/>
      <c r="BI1047" s="20"/>
    </row>
    <row r="1048" spans="1:61" s="18" customFormat="1" x14ac:dyDescent="0.2">
      <c r="A1048" s="18" t="s">
        <v>242</v>
      </c>
      <c r="B1048" s="19" t="s">
        <v>303</v>
      </c>
      <c r="C1048" s="18" t="s">
        <v>611</v>
      </c>
      <c r="D1048" s="18" t="s">
        <v>250</v>
      </c>
      <c r="E1048" s="26" t="s">
        <v>55</v>
      </c>
      <c r="F1048" s="20">
        <v>30.861000000000001</v>
      </c>
      <c r="G1048" s="20">
        <v>141.3142</v>
      </c>
      <c r="H1048" s="18" t="s">
        <v>175</v>
      </c>
      <c r="I1048" s="19">
        <v>53.7</v>
      </c>
      <c r="J1048" s="21">
        <v>10.8</v>
      </c>
      <c r="K1048" s="21">
        <v>54.16</v>
      </c>
      <c r="L1048" s="21">
        <v>2.2599999999999998</v>
      </c>
      <c r="M1048" s="21">
        <v>0.32</v>
      </c>
      <c r="N1048" s="21">
        <v>13.38</v>
      </c>
      <c r="O1048" s="21">
        <v>1.1000000000000001</v>
      </c>
      <c r="P1048" s="21">
        <v>4.7</v>
      </c>
      <c r="Q1048" s="21">
        <v>9.48</v>
      </c>
      <c r="R1048" s="21">
        <v>0.21</v>
      </c>
      <c r="S1048" s="21">
        <v>14.4</v>
      </c>
      <c r="T1048" s="21"/>
      <c r="U1048" s="20"/>
      <c r="V1048" s="20">
        <v>99.33</v>
      </c>
      <c r="W1048" s="20"/>
      <c r="X1048" s="20"/>
      <c r="Y1048" s="20"/>
      <c r="Z1048" s="20">
        <v>35</v>
      </c>
      <c r="AA1048" s="20">
        <v>7.6</v>
      </c>
      <c r="AB1048" s="20">
        <v>50</v>
      </c>
      <c r="AC1048" s="20">
        <v>4.5</v>
      </c>
      <c r="AD1048" s="20">
        <v>161</v>
      </c>
      <c r="AE1048" s="20">
        <v>25.5</v>
      </c>
      <c r="AF1048" s="20">
        <v>47.3</v>
      </c>
      <c r="AG1048" s="20">
        <v>0.187</v>
      </c>
      <c r="AH1048" s="20">
        <v>0.65</v>
      </c>
      <c r="AI1048" s="20">
        <v>85</v>
      </c>
      <c r="AJ1048" s="20">
        <v>1.54</v>
      </c>
      <c r="AK1048" s="20">
        <v>5.13</v>
      </c>
      <c r="AL1048" s="20">
        <v>1</v>
      </c>
      <c r="AM1048" s="20">
        <v>6.04</v>
      </c>
      <c r="AN1048" s="20">
        <v>2.23</v>
      </c>
      <c r="AO1048" s="20">
        <v>0.9</v>
      </c>
      <c r="AP1048" s="20">
        <v>3.24</v>
      </c>
      <c r="AQ1048" s="20"/>
      <c r="AR1048" s="20">
        <v>4.07</v>
      </c>
      <c r="AS1048" s="20"/>
      <c r="AT1048" s="20">
        <v>2.64</v>
      </c>
      <c r="AU1048" s="20"/>
      <c r="AV1048" s="20">
        <v>2.81</v>
      </c>
      <c r="AW1048" s="20"/>
      <c r="AX1048" s="20">
        <v>1.53</v>
      </c>
      <c r="AY1048" s="20">
        <v>2.1000000000000001E-2</v>
      </c>
      <c r="AZ1048" s="20">
        <v>4.0199999999999996</v>
      </c>
      <c r="BA1048" s="20">
        <v>7.0000000000000007E-2</v>
      </c>
      <c r="BB1048" s="20">
        <v>0.06</v>
      </c>
      <c r="BC1048" s="24">
        <f>AI1048/BA1048</f>
        <v>1214.2857142857142</v>
      </c>
      <c r="BD1048" s="24">
        <f>AC1048/BA1048</f>
        <v>64.285714285714278</v>
      </c>
      <c r="BE1048" s="24">
        <f>BA1048/AG1048</f>
        <v>0.37433155080213909</v>
      </c>
      <c r="BF1048" s="24">
        <f>AH1048/AI1048</f>
        <v>7.6470588235294122E-3</v>
      </c>
      <c r="BG1048" s="20"/>
      <c r="BH1048" s="25">
        <f>AJ1048/AV1048</f>
        <v>0.54804270462633453</v>
      </c>
      <c r="BI1048" s="20">
        <f>AJ1048/AN1048</f>
        <v>0.6905829596412556</v>
      </c>
    </row>
    <row r="1049" spans="1:61" s="18" customFormat="1" x14ac:dyDescent="0.2">
      <c r="A1049" s="18" t="s">
        <v>301</v>
      </c>
      <c r="B1049" s="23" t="s">
        <v>103</v>
      </c>
      <c r="C1049" s="18" t="s">
        <v>674</v>
      </c>
      <c r="D1049" s="18" t="s">
        <v>674</v>
      </c>
      <c r="E1049" s="18" t="s">
        <v>55</v>
      </c>
      <c r="F1049" s="20">
        <v>30.861000000000001</v>
      </c>
      <c r="G1049" s="20">
        <v>141.3142</v>
      </c>
      <c r="H1049" s="18" t="s">
        <v>558</v>
      </c>
      <c r="I1049" s="19"/>
      <c r="J1049" s="21">
        <v>13.715</v>
      </c>
      <c r="K1049" s="21">
        <v>55.32</v>
      </c>
      <c r="L1049" s="21">
        <v>2.79</v>
      </c>
      <c r="M1049" s="21">
        <v>0.71</v>
      </c>
      <c r="N1049" s="21">
        <v>10.94</v>
      </c>
      <c r="O1049" s="21">
        <v>0.93</v>
      </c>
      <c r="P1049" s="21">
        <v>4.09</v>
      </c>
      <c r="Q1049" s="21">
        <v>8.75</v>
      </c>
      <c r="R1049" s="21">
        <v>0.22</v>
      </c>
      <c r="S1049" s="21">
        <v>15.42</v>
      </c>
      <c r="T1049" s="21">
        <v>0.16</v>
      </c>
      <c r="U1049" s="20"/>
      <c r="V1049" s="20">
        <f>SUM(K1049:T1049)</f>
        <v>99.330000000000013</v>
      </c>
      <c r="W1049" s="20"/>
      <c r="X1049" s="20"/>
      <c r="Y1049" s="20">
        <v>1410</v>
      </c>
      <c r="Z1049" s="20"/>
      <c r="AA1049" s="20"/>
      <c r="AB1049" s="20"/>
      <c r="AC1049" s="20"/>
      <c r="AD1049" s="20"/>
      <c r="AE1049" s="20"/>
      <c r="AF1049" s="20"/>
      <c r="AG1049" s="20"/>
      <c r="AH1049" s="20"/>
      <c r="AI1049" s="20"/>
      <c r="AJ1049" s="20"/>
      <c r="AK1049" s="20"/>
      <c r="AL1049" s="20"/>
      <c r="AM1049" s="20"/>
      <c r="AN1049" s="20"/>
      <c r="AO1049" s="20"/>
      <c r="AP1049" s="20"/>
      <c r="AQ1049" s="20"/>
      <c r="AR1049" s="20"/>
      <c r="AS1049" s="20"/>
      <c r="AT1049" s="20"/>
      <c r="AU1049" s="20"/>
      <c r="AV1049" s="20"/>
      <c r="AW1049" s="20"/>
      <c r="AX1049" s="20"/>
      <c r="AY1049" s="20"/>
      <c r="AZ1049" s="20"/>
      <c r="BA1049" s="20"/>
      <c r="BB1049" s="20"/>
      <c r="BC1049" s="24"/>
      <c r="BD1049" s="24"/>
      <c r="BE1049" s="24"/>
      <c r="BF1049" s="24"/>
      <c r="BG1049" s="20"/>
      <c r="BH1049" s="25"/>
      <c r="BI1049" s="20"/>
    </row>
    <row r="1050" spans="1:61" s="18" customFormat="1" x14ac:dyDescent="0.2">
      <c r="A1050" s="18" t="s">
        <v>242</v>
      </c>
      <c r="B1050" s="23" t="s">
        <v>103</v>
      </c>
      <c r="C1050" s="18" t="s">
        <v>607</v>
      </c>
      <c r="D1050" s="18" t="s">
        <v>608</v>
      </c>
      <c r="E1050" s="26" t="s">
        <v>55</v>
      </c>
      <c r="F1050" s="20">
        <v>30.861000000000001</v>
      </c>
      <c r="G1050" s="20">
        <v>141.3142</v>
      </c>
      <c r="H1050" s="18" t="s">
        <v>175</v>
      </c>
      <c r="I1050" s="19">
        <v>184.1</v>
      </c>
      <c r="J1050" s="21">
        <v>6.1</v>
      </c>
      <c r="K1050" s="21">
        <v>56.52</v>
      </c>
      <c r="L1050" s="21">
        <v>2.1800000000000002</v>
      </c>
      <c r="M1050" s="21">
        <v>0.36</v>
      </c>
      <c r="N1050" s="21">
        <v>12.75</v>
      </c>
      <c r="O1050" s="21">
        <v>0.95</v>
      </c>
      <c r="P1050" s="21">
        <v>3.73</v>
      </c>
      <c r="Q1050" s="21">
        <v>8.7799999999999994</v>
      </c>
      <c r="R1050" s="21">
        <v>0</v>
      </c>
      <c r="S1050" s="21">
        <v>14.73</v>
      </c>
      <c r="T1050" s="21"/>
      <c r="U1050" s="20"/>
      <c r="V1050" s="20">
        <v>99.34</v>
      </c>
      <c r="W1050" s="20"/>
      <c r="X1050" s="20"/>
      <c r="Y1050" s="20"/>
      <c r="Z1050" s="20"/>
      <c r="AA1050" s="20"/>
      <c r="AB1050" s="20"/>
      <c r="AC1050" s="20"/>
      <c r="AD1050" s="20"/>
      <c r="AE1050" s="20"/>
      <c r="AF1050" s="20"/>
      <c r="AG1050" s="20"/>
      <c r="AH1050" s="20"/>
      <c r="AI1050" s="20"/>
      <c r="AJ1050" s="20"/>
      <c r="AK1050" s="20"/>
      <c r="AL1050" s="20"/>
      <c r="AM1050" s="20"/>
      <c r="AN1050" s="20"/>
      <c r="AO1050" s="20"/>
      <c r="AP1050" s="20"/>
      <c r="AQ1050" s="20"/>
      <c r="AR1050" s="20"/>
      <c r="AS1050" s="20"/>
      <c r="AT1050" s="20"/>
      <c r="AU1050" s="20"/>
      <c r="AV1050" s="20"/>
      <c r="AW1050" s="20"/>
      <c r="AX1050" s="20"/>
      <c r="AY1050" s="20"/>
      <c r="AZ1050" s="20"/>
      <c r="BA1050" s="20"/>
      <c r="BB1050" s="20"/>
      <c r="BC1050" s="24"/>
      <c r="BD1050" s="24"/>
      <c r="BE1050" s="24"/>
      <c r="BF1050" s="24"/>
      <c r="BG1050" s="20"/>
      <c r="BH1050" s="25"/>
      <c r="BI1050" s="20"/>
    </row>
    <row r="1051" spans="1:61" s="18" customFormat="1" x14ac:dyDescent="0.2">
      <c r="A1051" s="18" t="s">
        <v>301</v>
      </c>
      <c r="B1051" s="23" t="s">
        <v>103</v>
      </c>
      <c r="C1051" s="18" t="s">
        <v>689</v>
      </c>
      <c r="D1051" s="18" t="s">
        <v>689</v>
      </c>
      <c r="E1051" s="18" t="s">
        <v>55</v>
      </c>
      <c r="F1051" s="20">
        <v>30.861000000000001</v>
      </c>
      <c r="G1051" s="20">
        <v>141.3142</v>
      </c>
      <c r="H1051" s="18" t="s">
        <v>558</v>
      </c>
      <c r="I1051" s="19"/>
      <c r="J1051" s="21">
        <v>1.9249999999999998</v>
      </c>
      <c r="K1051" s="21">
        <v>55.15</v>
      </c>
      <c r="L1051" s="21">
        <v>2.5</v>
      </c>
      <c r="M1051" s="21">
        <v>0.37</v>
      </c>
      <c r="N1051" s="21">
        <v>12.24</v>
      </c>
      <c r="O1051" s="21">
        <v>1.06</v>
      </c>
      <c r="P1051" s="21">
        <v>4.09</v>
      </c>
      <c r="Q1051" s="21">
        <v>8.66</v>
      </c>
      <c r="R1051" s="21">
        <v>0.22</v>
      </c>
      <c r="S1051" s="21">
        <v>14.96</v>
      </c>
      <c r="T1051" s="21">
        <v>0.09</v>
      </c>
      <c r="U1051" s="20"/>
      <c r="V1051" s="20">
        <f>SUM(K1051:T1051)</f>
        <v>99.34</v>
      </c>
      <c r="W1051" s="20"/>
      <c r="X1051" s="20"/>
      <c r="Y1051" s="20">
        <v>1655</v>
      </c>
      <c r="Z1051" s="20"/>
      <c r="AA1051" s="20"/>
      <c r="AB1051" s="20"/>
      <c r="AC1051" s="20"/>
      <c r="AD1051" s="20"/>
      <c r="AE1051" s="20"/>
      <c r="AF1051" s="20"/>
      <c r="AG1051" s="20"/>
      <c r="AH1051" s="20"/>
      <c r="AI1051" s="20"/>
      <c r="AJ1051" s="20"/>
      <c r="AK1051" s="20"/>
      <c r="AL1051" s="20"/>
      <c r="AM1051" s="20"/>
      <c r="AN1051" s="20"/>
      <c r="AO1051" s="20"/>
      <c r="AP1051" s="20"/>
      <c r="AQ1051" s="20"/>
      <c r="AR1051" s="20"/>
      <c r="AS1051" s="20"/>
      <c r="AT1051" s="20"/>
      <c r="AU1051" s="20"/>
      <c r="AV1051" s="20"/>
      <c r="AW1051" s="20"/>
      <c r="AX1051" s="20"/>
      <c r="AY1051" s="20"/>
      <c r="AZ1051" s="20"/>
      <c r="BA1051" s="20"/>
      <c r="BB1051" s="20"/>
      <c r="BC1051" s="24"/>
      <c r="BD1051" s="24"/>
      <c r="BE1051" s="24"/>
      <c r="BF1051" s="24"/>
      <c r="BG1051" s="20"/>
      <c r="BH1051" s="25"/>
      <c r="BI1051" s="20"/>
    </row>
    <row r="1052" spans="1:61" s="18" customFormat="1" x14ac:dyDescent="0.2">
      <c r="A1052" s="18" t="s">
        <v>52</v>
      </c>
      <c r="B1052" s="23" t="s">
        <v>53</v>
      </c>
      <c r="C1052" s="26" t="s">
        <v>258</v>
      </c>
      <c r="D1052" s="18" t="s">
        <v>381</v>
      </c>
      <c r="E1052" s="18" t="s">
        <v>55</v>
      </c>
      <c r="F1052" s="20">
        <v>32.398000000000003</v>
      </c>
      <c r="G1052" s="20">
        <v>140.3655</v>
      </c>
      <c r="H1052" s="26" t="s">
        <v>104</v>
      </c>
      <c r="I1052" s="23">
        <v>33.08</v>
      </c>
      <c r="J1052" s="27">
        <v>0.45544184561010864</v>
      </c>
      <c r="K1052" s="21">
        <v>52.19</v>
      </c>
      <c r="L1052" s="21">
        <v>2.06</v>
      </c>
      <c r="M1052" s="21">
        <v>0.28989999999999999</v>
      </c>
      <c r="N1052" s="21">
        <v>14.81</v>
      </c>
      <c r="O1052" s="21">
        <v>1.202</v>
      </c>
      <c r="P1052" s="21">
        <v>5.15</v>
      </c>
      <c r="Q1052" s="21">
        <v>10.6</v>
      </c>
      <c r="R1052" s="21">
        <v>0.24970000000000001</v>
      </c>
      <c r="S1052" s="21">
        <v>12.73</v>
      </c>
      <c r="T1052" s="21">
        <v>6.1199999999999997E-2</v>
      </c>
      <c r="U1052" s="20"/>
      <c r="V1052" s="20">
        <f>SUM(K1052:T1052)</f>
        <v>99.342800000000011</v>
      </c>
      <c r="W1052" s="20"/>
      <c r="X1052" s="20"/>
      <c r="Y1052" s="20"/>
      <c r="Z1052" s="20"/>
      <c r="AA1052" s="20"/>
      <c r="AB1052" s="20"/>
      <c r="AC1052" s="20"/>
      <c r="AD1052" s="20"/>
      <c r="AE1052" s="20"/>
      <c r="AF1052" s="20"/>
      <c r="AG1052" s="20"/>
      <c r="AH1052" s="20"/>
      <c r="AI1052" s="20"/>
      <c r="AJ1052" s="20"/>
      <c r="AK1052" s="20"/>
      <c r="AL1052" s="20"/>
      <c r="AM1052" s="20"/>
      <c r="AN1052" s="20"/>
      <c r="AO1052" s="20"/>
      <c r="AP1052" s="20"/>
      <c r="AQ1052" s="20"/>
      <c r="AR1052" s="20"/>
      <c r="AS1052" s="20"/>
      <c r="AT1052" s="20"/>
      <c r="AU1052" s="20"/>
      <c r="AV1052" s="20"/>
      <c r="AW1052" s="20"/>
      <c r="AX1052" s="20"/>
      <c r="AY1052" s="20"/>
      <c r="AZ1052" s="20"/>
      <c r="BA1052" s="20"/>
      <c r="BB1052" s="20"/>
      <c r="BC1052" s="24"/>
      <c r="BD1052" s="24"/>
      <c r="BE1052" s="24"/>
      <c r="BF1052" s="24"/>
      <c r="BG1052" s="20"/>
      <c r="BH1052" s="25"/>
      <c r="BI1052" s="20"/>
    </row>
    <row r="1053" spans="1:61" s="18" customFormat="1" x14ac:dyDescent="0.2">
      <c r="A1053" s="18" t="s">
        <v>52</v>
      </c>
      <c r="B1053" s="23" t="s">
        <v>53</v>
      </c>
      <c r="C1053" s="26" t="s">
        <v>259</v>
      </c>
      <c r="D1053" s="18" t="s">
        <v>394</v>
      </c>
      <c r="E1053" s="18" t="s">
        <v>55</v>
      </c>
      <c r="F1053" s="20">
        <v>32.398000000000003</v>
      </c>
      <c r="G1053" s="20">
        <v>140.3655</v>
      </c>
      <c r="H1053" s="26" t="s">
        <v>104</v>
      </c>
      <c r="I1053" s="23">
        <v>33.32</v>
      </c>
      <c r="J1053" s="27">
        <v>0.45836617622710524</v>
      </c>
      <c r="K1053" s="21">
        <v>52.48</v>
      </c>
      <c r="L1053" s="21">
        <v>2.5299999999999998</v>
      </c>
      <c r="M1053" s="21">
        <v>0.39960000000000001</v>
      </c>
      <c r="N1053" s="21">
        <v>15.9</v>
      </c>
      <c r="O1053" s="21">
        <v>1.5599000000000001</v>
      </c>
      <c r="P1053" s="21">
        <v>4.55</v>
      </c>
      <c r="Q1053" s="21">
        <v>9.1199999999999992</v>
      </c>
      <c r="R1053" s="21">
        <v>0.2606</v>
      </c>
      <c r="S1053" s="21">
        <v>12.43</v>
      </c>
      <c r="T1053" s="21">
        <v>0.1188</v>
      </c>
      <c r="U1053" s="20"/>
      <c r="V1053" s="20">
        <f>SUM(K1053:T1053)</f>
        <v>99.348899999999986</v>
      </c>
      <c r="W1053" s="20"/>
      <c r="X1053" s="20"/>
      <c r="Y1053" s="20"/>
      <c r="Z1053" s="20"/>
      <c r="AA1053" s="20"/>
      <c r="AB1053" s="20"/>
      <c r="AC1053" s="20"/>
      <c r="AD1053" s="20"/>
      <c r="AE1053" s="20"/>
      <c r="AF1053" s="20"/>
      <c r="AG1053" s="20"/>
      <c r="AH1053" s="20"/>
      <c r="AI1053" s="20"/>
      <c r="AJ1053" s="20"/>
      <c r="AK1053" s="20"/>
      <c r="AL1053" s="20"/>
      <c r="AM1053" s="20"/>
      <c r="AN1053" s="20"/>
      <c r="AO1053" s="20"/>
      <c r="AP1053" s="20"/>
      <c r="AQ1053" s="20"/>
      <c r="AR1053" s="20"/>
      <c r="AS1053" s="20"/>
      <c r="AT1053" s="20"/>
      <c r="AU1053" s="20"/>
      <c r="AV1053" s="20"/>
      <c r="AW1053" s="20"/>
      <c r="AX1053" s="20"/>
      <c r="AY1053" s="20"/>
      <c r="AZ1053" s="20"/>
      <c r="BA1053" s="20"/>
      <c r="BB1053" s="20"/>
      <c r="BC1053" s="24"/>
      <c r="BD1053" s="24"/>
      <c r="BE1053" s="24"/>
      <c r="BF1053" s="24"/>
      <c r="BG1053" s="20"/>
      <c r="BH1053" s="25"/>
      <c r="BI1053" s="20"/>
    </row>
    <row r="1054" spans="1:61" s="18" customFormat="1" x14ac:dyDescent="0.2">
      <c r="A1054" s="18" t="s">
        <v>242</v>
      </c>
      <c r="B1054" s="23" t="s">
        <v>103</v>
      </c>
      <c r="C1054" s="18" t="s">
        <v>607</v>
      </c>
      <c r="D1054" s="18" t="s">
        <v>608</v>
      </c>
      <c r="E1054" s="26" t="s">
        <v>55</v>
      </c>
      <c r="F1054" s="20">
        <v>30.861000000000001</v>
      </c>
      <c r="G1054" s="20">
        <v>141.3142</v>
      </c>
      <c r="H1054" s="18" t="s">
        <v>175</v>
      </c>
      <c r="I1054" s="19">
        <v>184.1</v>
      </c>
      <c r="J1054" s="21">
        <v>6.1</v>
      </c>
      <c r="K1054" s="21">
        <v>56.49</v>
      </c>
      <c r="L1054" s="21">
        <v>2.0699999999999998</v>
      </c>
      <c r="M1054" s="21">
        <v>0.33</v>
      </c>
      <c r="N1054" s="21">
        <v>13.16</v>
      </c>
      <c r="O1054" s="21">
        <v>1.03</v>
      </c>
      <c r="P1054" s="21">
        <v>3.74</v>
      </c>
      <c r="Q1054" s="21">
        <v>8.7200000000000006</v>
      </c>
      <c r="R1054" s="21">
        <v>0.16</v>
      </c>
      <c r="S1054" s="21">
        <v>14.29</v>
      </c>
      <c r="T1054" s="21"/>
      <c r="U1054" s="20"/>
      <c r="V1054" s="20">
        <v>99.38</v>
      </c>
      <c r="W1054" s="20"/>
      <c r="X1054" s="20"/>
      <c r="Y1054" s="20"/>
      <c r="Z1054" s="20"/>
      <c r="AA1054" s="20"/>
      <c r="AB1054" s="20"/>
      <c r="AC1054" s="20"/>
      <c r="AD1054" s="20"/>
      <c r="AE1054" s="20"/>
      <c r="AF1054" s="20"/>
      <c r="AG1054" s="20"/>
      <c r="AH1054" s="20"/>
      <c r="AI1054" s="20"/>
      <c r="AJ1054" s="20"/>
      <c r="AK1054" s="20"/>
      <c r="AL1054" s="20"/>
      <c r="AM1054" s="20"/>
      <c r="AN1054" s="20"/>
      <c r="AO1054" s="20"/>
      <c r="AP1054" s="20"/>
      <c r="AQ1054" s="20"/>
      <c r="AR1054" s="20"/>
      <c r="AS1054" s="20"/>
      <c r="AT1054" s="20"/>
      <c r="AU1054" s="20"/>
      <c r="AV1054" s="20"/>
      <c r="AW1054" s="20"/>
      <c r="AX1054" s="20"/>
      <c r="AY1054" s="20"/>
      <c r="AZ1054" s="20"/>
      <c r="BA1054" s="20"/>
      <c r="BB1054" s="20"/>
      <c r="BC1054" s="24"/>
      <c r="BD1054" s="24"/>
      <c r="BE1054" s="24"/>
      <c r="BF1054" s="24"/>
      <c r="BG1054" s="20"/>
      <c r="BH1054" s="25"/>
      <c r="BI1054" s="20"/>
    </row>
    <row r="1055" spans="1:61" s="18" customFormat="1" x14ac:dyDescent="0.2">
      <c r="A1055" s="18" t="s">
        <v>242</v>
      </c>
      <c r="B1055" s="23" t="s">
        <v>103</v>
      </c>
      <c r="C1055" s="18" t="s">
        <v>600</v>
      </c>
      <c r="D1055" s="18" t="s">
        <v>601</v>
      </c>
      <c r="E1055" s="26" t="s">
        <v>55</v>
      </c>
      <c r="F1055" s="20">
        <v>30.861000000000001</v>
      </c>
      <c r="G1055" s="20">
        <v>141.3142</v>
      </c>
      <c r="H1055" s="18" t="s">
        <v>175</v>
      </c>
      <c r="I1055" s="19">
        <v>49.2</v>
      </c>
      <c r="J1055" s="21">
        <v>1.8</v>
      </c>
      <c r="K1055" s="21">
        <v>56.44</v>
      </c>
      <c r="L1055" s="21">
        <v>2.11</v>
      </c>
      <c r="M1055" s="21">
        <v>0.35</v>
      </c>
      <c r="N1055" s="21">
        <v>15.32</v>
      </c>
      <c r="O1055" s="21">
        <v>1.54</v>
      </c>
      <c r="P1055" s="21">
        <v>3.32</v>
      </c>
      <c r="Q1055" s="21">
        <v>8.68</v>
      </c>
      <c r="R1055" s="21">
        <v>0.14000000000000001</v>
      </c>
      <c r="S1055" s="21">
        <v>12.09</v>
      </c>
      <c r="T1055" s="21"/>
      <c r="U1055" s="20"/>
      <c r="V1055" s="20">
        <v>99.4</v>
      </c>
      <c r="W1055" s="20"/>
      <c r="X1055" s="20"/>
      <c r="Y1055" s="20"/>
      <c r="Z1055" s="20"/>
      <c r="AA1055" s="20"/>
      <c r="AB1055" s="20"/>
      <c r="AC1055" s="20"/>
      <c r="AD1055" s="20"/>
      <c r="AE1055" s="20"/>
      <c r="AF1055" s="20"/>
      <c r="AG1055" s="20"/>
      <c r="AH1055" s="20"/>
      <c r="AI1055" s="20"/>
      <c r="AJ1055" s="20"/>
      <c r="AK1055" s="20"/>
      <c r="AL1055" s="20"/>
      <c r="AM1055" s="20"/>
      <c r="AN1055" s="20"/>
      <c r="AO1055" s="20"/>
      <c r="AP1055" s="20"/>
      <c r="AQ1055" s="20"/>
      <c r="AR1055" s="20"/>
      <c r="AS1055" s="20"/>
      <c r="AT1055" s="20"/>
      <c r="AU1055" s="20"/>
      <c r="AV1055" s="20"/>
      <c r="AW1055" s="20"/>
      <c r="AX1055" s="20"/>
      <c r="AY1055" s="20"/>
      <c r="AZ1055" s="20"/>
      <c r="BA1055" s="20"/>
      <c r="BB1055" s="20"/>
      <c r="BC1055" s="24"/>
      <c r="BD1055" s="24"/>
      <c r="BE1055" s="24"/>
      <c r="BF1055" s="24"/>
      <c r="BG1055" s="20"/>
      <c r="BH1055" s="25"/>
      <c r="BI1055" s="20"/>
    </row>
    <row r="1056" spans="1:61" s="18" customFormat="1" x14ac:dyDescent="0.2">
      <c r="A1056" s="18" t="s">
        <v>52</v>
      </c>
      <c r="B1056" s="23" t="s">
        <v>53</v>
      </c>
      <c r="C1056" s="26" t="s">
        <v>257</v>
      </c>
      <c r="D1056" s="18" t="s">
        <v>369</v>
      </c>
      <c r="E1056" s="18" t="s">
        <v>55</v>
      </c>
      <c r="F1056" s="20">
        <v>32.398000000000003</v>
      </c>
      <c r="G1056" s="20">
        <v>140.3655</v>
      </c>
      <c r="H1056" s="26" t="s">
        <v>104</v>
      </c>
      <c r="I1056" s="23">
        <v>28.7</v>
      </c>
      <c r="J1056" s="27">
        <v>0.40207281184992238</v>
      </c>
      <c r="K1056" s="21">
        <v>52.82</v>
      </c>
      <c r="L1056" s="21">
        <v>2.14</v>
      </c>
      <c r="M1056" s="21">
        <v>0.27510000000000001</v>
      </c>
      <c r="N1056" s="21">
        <v>13.55</v>
      </c>
      <c r="O1056" s="21">
        <v>1.2094</v>
      </c>
      <c r="P1056" s="21">
        <v>5.2</v>
      </c>
      <c r="Q1056" s="21">
        <v>10.1</v>
      </c>
      <c r="R1056" s="21">
        <v>0.2329</v>
      </c>
      <c r="S1056" s="21">
        <v>13.82</v>
      </c>
      <c r="T1056" s="21">
        <v>6.7100000000000007E-2</v>
      </c>
      <c r="U1056" s="20"/>
      <c r="V1056" s="20">
        <f>SUM(K1056:T1056)</f>
        <v>99.41449999999999</v>
      </c>
      <c r="W1056" s="20"/>
      <c r="X1056" s="20"/>
      <c r="Y1056" s="20"/>
      <c r="Z1056" s="20"/>
      <c r="AA1056" s="20">
        <v>8.3800000000000008</v>
      </c>
      <c r="AB1056" s="20">
        <v>49.45</v>
      </c>
      <c r="AC1056" s="20">
        <v>4.29</v>
      </c>
      <c r="AD1056" s="20">
        <v>168.94</v>
      </c>
      <c r="AE1056" s="20">
        <v>28.7</v>
      </c>
      <c r="AF1056" s="20">
        <v>51.52</v>
      </c>
      <c r="AG1056" s="20">
        <v>0.40600000000000003</v>
      </c>
      <c r="AH1056" s="20">
        <v>0.72299999999999998</v>
      </c>
      <c r="AI1056" s="20">
        <v>145.21</v>
      </c>
      <c r="AJ1056" s="20">
        <v>1.94</v>
      </c>
      <c r="AK1056" s="20">
        <v>6.97</v>
      </c>
      <c r="AL1056" s="20">
        <v>1.355</v>
      </c>
      <c r="AM1056" s="20">
        <v>7.13</v>
      </c>
      <c r="AN1056" s="20">
        <v>2.78</v>
      </c>
      <c r="AO1056" s="20">
        <v>1.03</v>
      </c>
      <c r="AP1056" s="20">
        <v>3.31</v>
      </c>
      <c r="AQ1056" s="20">
        <v>0.74399999999999999</v>
      </c>
      <c r="AR1056" s="20">
        <v>5.36</v>
      </c>
      <c r="AS1056" s="20">
        <v>0.93899999999999995</v>
      </c>
      <c r="AT1056" s="20">
        <v>3.29</v>
      </c>
      <c r="AU1056" s="20">
        <v>0.45500000000000002</v>
      </c>
      <c r="AV1056" s="20">
        <v>3.11</v>
      </c>
      <c r="AW1056" s="20">
        <v>0.49</v>
      </c>
      <c r="AX1056" s="20">
        <v>1.57</v>
      </c>
      <c r="AY1056" s="20">
        <v>0.155</v>
      </c>
      <c r="AZ1056" s="20">
        <v>3.32</v>
      </c>
      <c r="BA1056" s="20">
        <v>0.22600000000000001</v>
      </c>
      <c r="BB1056" s="20">
        <v>0.16400000000000001</v>
      </c>
      <c r="BC1056" s="24">
        <f>AI1056/BA1056</f>
        <v>642.52212389380531</v>
      </c>
      <c r="BD1056" s="24">
        <f>AC1056/BA1056</f>
        <v>18.982300884955752</v>
      </c>
      <c r="BE1056" s="24">
        <f>BA1056/AG1056</f>
        <v>0.55665024630541871</v>
      </c>
      <c r="BF1056" s="24">
        <f>AH1056/AI1056</f>
        <v>4.9789959369189443E-3</v>
      </c>
      <c r="BG1056" s="20"/>
      <c r="BH1056" s="25">
        <f>AJ1056/AV1056</f>
        <v>0.6237942122186495</v>
      </c>
      <c r="BI1056" s="20">
        <f>AJ1056/AN1056</f>
        <v>0.69784172661870503</v>
      </c>
    </row>
    <row r="1057" spans="1:92" s="18" customFormat="1" x14ac:dyDescent="0.2">
      <c r="A1057" s="18" t="s">
        <v>242</v>
      </c>
      <c r="B1057" s="23" t="s">
        <v>103</v>
      </c>
      <c r="C1057" s="18" t="s">
        <v>607</v>
      </c>
      <c r="D1057" s="18" t="s">
        <v>608</v>
      </c>
      <c r="E1057" s="26" t="s">
        <v>55</v>
      </c>
      <c r="F1057" s="20">
        <v>30.861000000000001</v>
      </c>
      <c r="G1057" s="20">
        <v>141.3142</v>
      </c>
      <c r="H1057" s="18" t="s">
        <v>175</v>
      </c>
      <c r="I1057" s="19">
        <v>184.1</v>
      </c>
      <c r="J1057" s="21">
        <v>6.1</v>
      </c>
      <c r="K1057" s="21">
        <v>56.15</v>
      </c>
      <c r="L1057" s="21">
        <v>2.2000000000000002</v>
      </c>
      <c r="M1057" s="21">
        <v>0.32</v>
      </c>
      <c r="N1057" s="21">
        <v>13.47</v>
      </c>
      <c r="O1057" s="21">
        <v>0.97</v>
      </c>
      <c r="P1057" s="21">
        <v>3.85</v>
      </c>
      <c r="Q1057" s="21">
        <v>8.7899999999999991</v>
      </c>
      <c r="R1057" s="21">
        <v>0.1</v>
      </c>
      <c r="S1057" s="21">
        <v>14.14</v>
      </c>
      <c r="T1057" s="21"/>
      <c r="U1057" s="20"/>
      <c r="V1057" s="20">
        <v>99.42</v>
      </c>
      <c r="W1057" s="20"/>
      <c r="X1057" s="20"/>
      <c r="Y1057" s="20"/>
      <c r="Z1057" s="20"/>
      <c r="AA1057" s="20"/>
      <c r="AB1057" s="20"/>
      <c r="AC1057" s="20"/>
      <c r="AD1057" s="20"/>
      <c r="AE1057" s="20"/>
      <c r="AF1057" s="20"/>
      <c r="AG1057" s="20"/>
      <c r="AH1057" s="20"/>
      <c r="AI1057" s="20"/>
      <c r="AJ1057" s="20"/>
      <c r="AK1057" s="20"/>
      <c r="AL1057" s="20"/>
      <c r="AM1057" s="20"/>
      <c r="AN1057" s="20"/>
      <c r="AO1057" s="20"/>
      <c r="AP1057" s="20"/>
      <c r="AQ1057" s="20"/>
      <c r="AR1057" s="20"/>
      <c r="AS1057" s="20"/>
      <c r="AT1057" s="20"/>
      <c r="AU1057" s="20"/>
      <c r="AV1057" s="20"/>
      <c r="AW1057" s="20"/>
      <c r="AX1057" s="20"/>
      <c r="AY1057" s="20"/>
      <c r="AZ1057" s="20"/>
      <c r="BA1057" s="20"/>
      <c r="BB1057" s="20"/>
      <c r="BC1057" s="24"/>
      <c r="BD1057" s="24"/>
      <c r="BE1057" s="24"/>
      <c r="BF1057" s="24"/>
      <c r="BG1057" s="20"/>
      <c r="BH1057" s="25"/>
      <c r="BI1057" s="20"/>
    </row>
    <row r="1058" spans="1:92" s="18" customFormat="1" x14ac:dyDescent="0.2">
      <c r="A1058" s="18" t="s">
        <v>242</v>
      </c>
      <c r="B1058" s="23" t="s">
        <v>103</v>
      </c>
      <c r="C1058" s="18" t="s">
        <v>607</v>
      </c>
      <c r="D1058" s="18" t="s">
        <v>608</v>
      </c>
      <c r="E1058" s="26" t="s">
        <v>55</v>
      </c>
      <c r="F1058" s="20">
        <v>30.861000000000001</v>
      </c>
      <c r="G1058" s="20">
        <v>141.3142</v>
      </c>
      <c r="H1058" s="18" t="s">
        <v>175</v>
      </c>
      <c r="I1058" s="19">
        <v>184.1</v>
      </c>
      <c r="J1058" s="21">
        <v>6.1</v>
      </c>
      <c r="K1058" s="21">
        <v>56</v>
      </c>
      <c r="L1058" s="21">
        <v>2.42</v>
      </c>
      <c r="M1058" s="21">
        <v>0.28999999999999998</v>
      </c>
      <c r="N1058" s="21">
        <v>13.72</v>
      </c>
      <c r="O1058" s="21">
        <v>1</v>
      </c>
      <c r="P1058" s="21">
        <v>3.81</v>
      </c>
      <c r="Q1058" s="21">
        <v>8.67</v>
      </c>
      <c r="R1058" s="21">
        <v>0.1</v>
      </c>
      <c r="S1058" s="21">
        <v>13.99</v>
      </c>
      <c r="T1058" s="21"/>
      <c r="U1058" s="20"/>
      <c r="V1058" s="20">
        <v>99.43</v>
      </c>
      <c r="W1058" s="20"/>
      <c r="X1058" s="20"/>
      <c r="Y1058" s="20"/>
      <c r="Z1058" s="20"/>
      <c r="AA1058" s="20"/>
      <c r="AB1058" s="20"/>
      <c r="AC1058" s="20"/>
      <c r="AD1058" s="20"/>
      <c r="AE1058" s="20"/>
      <c r="AF1058" s="20"/>
      <c r="AG1058" s="20"/>
      <c r="AH1058" s="20"/>
      <c r="AI1058" s="20"/>
      <c r="AJ1058" s="20"/>
      <c r="AK1058" s="20"/>
      <c r="AL1058" s="20"/>
      <c r="AM1058" s="20"/>
      <c r="AN1058" s="20"/>
      <c r="AO1058" s="20"/>
      <c r="AP1058" s="20"/>
      <c r="AQ1058" s="20"/>
      <c r="AR1058" s="20"/>
      <c r="AS1058" s="20"/>
      <c r="AT1058" s="20"/>
      <c r="AU1058" s="20"/>
      <c r="AV1058" s="20"/>
      <c r="AW1058" s="20"/>
      <c r="AX1058" s="20"/>
      <c r="AY1058" s="20"/>
      <c r="AZ1058" s="20"/>
      <c r="BA1058" s="20"/>
      <c r="BB1058" s="20"/>
      <c r="BC1058" s="24"/>
      <c r="BD1058" s="24"/>
      <c r="BE1058" s="24"/>
      <c r="BF1058" s="24"/>
      <c r="BG1058" s="20"/>
      <c r="BH1058" s="25"/>
      <c r="BI1058" s="20"/>
    </row>
    <row r="1059" spans="1:92" s="18" customFormat="1" x14ac:dyDescent="0.2">
      <c r="A1059" s="18" t="s">
        <v>242</v>
      </c>
      <c r="B1059" s="23" t="s">
        <v>103</v>
      </c>
      <c r="C1059" s="18" t="s">
        <v>607</v>
      </c>
      <c r="D1059" s="18" t="s">
        <v>608</v>
      </c>
      <c r="E1059" s="26" t="s">
        <v>55</v>
      </c>
      <c r="F1059" s="20">
        <v>30.861000000000001</v>
      </c>
      <c r="G1059" s="20">
        <v>141.3142</v>
      </c>
      <c r="H1059" s="18" t="s">
        <v>175</v>
      </c>
      <c r="I1059" s="19">
        <v>184.1</v>
      </c>
      <c r="J1059" s="21">
        <v>6.1</v>
      </c>
      <c r="K1059" s="21">
        <v>56.1</v>
      </c>
      <c r="L1059" s="21">
        <v>2.36</v>
      </c>
      <c r="M1059" s="21">
        <v>0.33</v>
      </c>
      <c r="N1059" s="21">
        <v>13.2</v>
      </c>
      <c r="O1059" s="21">
        <v>1.06</v>
      </c>
      <c r="P1059" s="21">
        <v>3.84</v>
      </c>
      <c r="Q1059" s="21">
        <v>8.7200000000000006</v>
      </c>
      <c r="R1059" s="21">
        <v>0.12</v>
      </c>
      <c r="S1059" s="21">
        <v>14.26</v>
      </c>
      <c r="T1059" s="21"/>
      <c r="U1059" s="20"/>
      <c r="V1059" s="20">
        <v>99.43</v>
      </c>
      <c r="W1059" s="20"/>
      <c r="X1059" s="20"/>
      <c r="Y1059" s="20"/>
      <c r="Z1059" s="20"/>
      <c r="AA1059" s="20"/>
      <c r="AB1059" s="20"/>
      <c r="AC1059" s="20"/>
      <c r="AD1059" s="20"/>
      <c r="AE1059" s="20"/>
      <c r="AF1059" s="20"/>
      <c r="AG1059" s="20"/>
      <c r="AH1059" s="20"/>
      <c r="AI1059" s="20"/>
      <c r="AJ1059" s="20"/>
      <c r="AK1059" s="20"/>
      <c r="AL1059" s="20"/>
      <c r="AM1059" s="20"/>
      <c r="AN1059" s="20"/>
      <c r="AO1059" s="20"/>
      <c r="AP1059" s="20"/>
      <c r="AQ1059" s="20"/>
      <c r="AR1059" s="20"/>
      <c r="AS1059" s="20"/>
      <c r="AT1059" s="20"/>
      <c r="AU1059" s="20"/>
      <c r="AV1059" s="20"/>
      <c r="AW1059" s="20"/>
      <c r="AX1059" s="20"/>
      <c r="AY1059" s="20"/>
      <c r="AZ1059" s="20"/>
      <c r="BA1059" s="20"/>
      <c r="BB1059" s="20"/>
      <c r="BC1059" s="24"/>
      <c r="BD1059" s="24"/>
      <c r="BE1059" s="24"/>
      <c r="BF1059" s="24"/>
      <c r="BG1059" s="20"/>
      <c r="BH1059" s="25"/>
      <c r="BI1059" s="20"/>
    </row>
    <row r="1060" spans="1:92" s="18" customFormat="1" x14ac:dyDescent="0.2">
      <c r="A1060" s="18" t="s">
        <v>242</v>
      </c>
      <c r="B1060" s="23" t="s">
        <v>103</v>
      </c>
      <c r="C1060" s="18" t="s">
        <v>607</v>
      </c>
      <c r="D1060" s="18" t="s">
        <v>608</v>
      </c>
      <c r="E1060" s="26" t="s">
        <v>55</v>
      </c>
      <c r="F1060" s="20">
        <v>30.861000000000001</v>
      </c>
      <c r="G1060" s="20">
        <v>141.3142</v>
      </c>
      <c r="H1060" s="18" t="s">
        <v>175</v>
      </c>
      <c r="I1060" s="19">
        <v>184.1</v>
      </c>
      <c r="J1060" s="21">
        <v>6.1</v>
      </c>
      <c r="K1060" s="21">
        <v>56.12</v>
      </c>
      <c r="L1060" s="21">
        <v>2.2599999999999998</v>
      </c>
      <c r="M1060" s="21">
        <v>0.34</v>
      </c>
      <c r="N1060" s="21">
        <v>13.49</v>
      </c>
      <c r="O1060" s="21">
        <v>1.03</v>
      </c>
      <c r="P1060" s="21">
        <v>3.7</v>
      </c>
      <c r="Q1060" s="21">
        <v>8.81</v>
      </c>
      <c r="R1060" s="21">
        <v>0.21</v>
      </c>
      <c r="S1060" s="21">
        <v>14.02</v>
      </c>
      <c r="T1060" s="21"/>
      <c r="U1060" s="20"/>
      <c r="V1060" s="20">
        <v>99.43</v>
      </c>
      <c r="W1060" s="20"/>
      <c r="X1060" s="20"/>
      <c r="Y1060" s="20"/>
      <c r="Z1060" s="20"/>
      <c r="AA1060" s="20"/>
      <c r="AB1060" s="20"/>
      <c r="AC1060" s="20"/>
      <c r="AD1060" s="20"/>
      <c r="AE1060" s="20"/>
      <c r="AF1060" s="20"/>
      <c r="AG1060" s="20"/>
      <c r="AH1060" s="20"/>
      <c r="AI1060" s="20"/>
      <c r="AJ1060" s="20"/>
      <c r="AK1060" s="20"/>
      <c r="AL1060" s="20"/>
      <c r="AM1060" s="20"/>
      <c r="AN1060" s="20"/>
      <c r="AO1060" s="20"/>
      <c r="AP1060" s="20"/>
      <c r="AQ1060" s="20"/>
      <c r="AR1060" s="20"/>
      <c r="AS1060" s="20"/>
      <c r="AT1060" s="20"/>
      <c r="AU1060" s="20"/>
      <c r="AV1060" s="20"/>
      <c r="AW1060" s="20"/>
      <c r="AX1060" s="20"/>
      <c r="AY1060" s="20"/>
      <c r="AZ1060" s="20"/>
      <c r="BA1060" s="20"/>
      <c r="BB1060" s="20"/>
      <c r="BC1060" s="24"/>
      <c r="BD1060" s="24"/>
      <c r="BE1060" s="24"/>
      <c r="BF1060" s="24"/>
      <c r="BG1060" s="20"/>
      <c r="BH1060" s="25"/>
      <c r="BI1060" s="20"/>
    </row>
    <row r="1061" spans="1:92" s="18" customFormat="1" x14ac:dyDescent="0.2">
      <c r="A1061" s="18" t="s">
        <v>301</v>
      </c>
      <c r="B1061" s="23" t="s">
        <v>103</v>
      </c>
      <c r="C1061" s="18" t="s">
        <v>279</v>
      </c>
      <c r="D1061" s="18" t="s">
        <v>279</v>
      </c>
      <c r="E1061" s="18" t="s">
        <v>55</v>
      </c>
      <c r="F1061" s="20">
        <v>30.861000000000001</v>
      </c>
      <c r="G1061" s="20">
        <v>141.3142</v>
      </c>
      <c r="H1061" s="18" t="s">
        <v>558</v>
      </c>
      <c r="I1061" s="19"/>
      <c r="J1061" s="21">
        <v>33.256999999999998</v>
      </c>
      <c r="K1061" s="21">
        <v>54.97</v>
      </c>
      <c r="L1061" s="21">
        <v>2.74</v>
      </c>
      <c r="M1061" s="21">
        <v>0.56999999999999995</v>
      </c>
      <c r="N1061" s="21">
        <v>12.21</v>
      </c>
      <c r="O1061" s="21">
        <v>1.1200000000000001</v>
      </c>
      <c r="P1061" s="21">
        <v>3.95</v>
      </c>
      <c r="Q1061" s="21">
        <v>8.5399999999999991</v>
      </c>
      <c r="R1061" s="21">
        <v>0.24</v>
      </c>
      <c r="S1061" s="21">
        <v>14.95</v>
      </c>
      <c r="T1061" s="21">
        <v>0.14000000000000001</v>
      </c>
      <c r="U1061" s="20"/>
      <c r="V1061" s="20">
        <f>SUM(K1061:T1061)</f>
        <v>99.430000000000021</v>
      </c>
      <c r="W1061" s="20"/>
      <c r="X1061" s="20"/>
      <c r="Y1061" s="20">
        <v>1893</v>
      </c>
      <c r="Z1061" s="20"/>
      <c r="AA1061" s="20"/>
      <c r="AB1061" s="20"/>
      <c r="AC1061" s="20"/>
      <c r="AD1061" s="20"/>
      <c r="AE1061" s="20"/>
      <c r="AF1061" s="20"/>
      <c r="AG1061" s="20"/>
      <c r="AH1061" s="20"/>
      <c r="AI1061" s="20"/>
      <c r="AJ1061" s="20"/>
      <c r="AK1061" s="20"/>
      <c r="AL1061" s="20"/>
      <c r="AM1061" s="20"/>
      <c r="AN1061" s="20"/>
      <c r="AO1061" s="20"/>
      <c r="AP1061" s="20"/>
      <c r="AQ1061" s="20"/>
      <c r="AR1061" s="20"/>
      <c r="AS1061" s="20"/>
      <c r="AT1061" s="20"/>
      <c r="AU1061" s="20"/>
      <c r="AV1061" s="20"/>
      <c r="AW1061" s="20"/>
      <c r="AX1061" s="20"/>
      <c r="AY1061" s="20"/>
      <c r="AZ1061" s="20"/>
      <c r="BA1061" s="20"/>
      <c r="BB1061" s="20"/>
      <c r="BC1061" s="24"/>
      <c r="BD1061" s="24"/>
      <c r="BE1061" s="24"/>
      <c r="BF1061" s="24"/>
      <c r="BG1061" s="20"/>
      <c r="BH1061" s="25"/>
      <c r="BI1061" s="20"/>
    </row>
    <row r="1062" spans="1:92" s="28" customFormat="1" x14ac:dyDescent="0.2">
      <c r="A1062" s="18" t="s">
        <v>301</v>
      </c>
      <c r="B1062" s="23" t="s">
        <v>103</v>
      </c>
      <c r="C1062" s="18" t="s">
        <v>689</v>
      </c>
      <c r="D1062" s="18" t="s">
        <v>689</v>
      </c>
      <c r="E1062" s="18" t="s">
        <v>55</v>
      </c>
      <c r="F1062" s="20">
        <v>30.861000000000001</v>
      </c>
      <c r="G1062" s="20">
        <v>141.3142</v>
      </c>
      <c r="H1062" s="18" t="s">
        <v>558</v>
      </c>
      <c r="I1062" s="19"/>
      <c r="J1062" s="21">
        <v>1.9249999999999998</v>
      </c>
      <c r="K1062" s="21">
        <v>53.81</v>
      </c>
      <c r="L1062" s="21">
        <v>2.44</v>
      </c>
      <c r="M1062" s="21">
        <v>0.36</v>
      </c>
      <c r="N1062" s="21">
        <v>13.52</v>
      </c>
      <c r="O1062" s="21">
        <v>1.18</v>
      </c>
      <c r="P1062" s="21">
        <v>4.5599999999999996</v>
      </c>
      <c r="Q1062" s="21">
        <v>9.11</v>
      </c>
      <c r="R1062" s="21">
        <v>0.21</v>
      </c>
      <c r="S1062" s="21">
        <v>14.16</v>
      </c>
      <c r="T1062" s="21">
        <v>0.09</v>
      </c>
      <c r="U1062" s="20"/>
      <c r="V1062" s="20">
        <f>SUM(K1062:T1062)</f>
        <v>99.44</v>
      </c>
      <c r="W1062" s="20"/>
      <c r="X1062" s="20"/>
      <c r="Y1062" s="20">
        <v>1228</v>
      </c>
      <c r="Z1062" s="20"/>
      <c r="AA1062" s="20"/>
      <c r="AB1062" s="20"/>
      <c r="AC1062" s="20"/>
      <c r="AD1062" s="20"/>
      <c r="AE1062" s="20"/>
      <c r="AF1062" s="20"/>
      <c r="AG1062" s="20"/>
      <c r="AH1062" s="20"/>
      <c r="AI1062" s="20"/>
      <c r="AJ1062" s="20"/>
      <c r="AK1062" s="20"/>
      <c r="AL1062" s="20"/>
      <c r="AM1062" s="20"/>
      <c r="AN1062" s="20"/>
      <c r="AO1062" s="20"/>
      <c r="AP1062" s="20"/>
      <c r="AQ1062" s="20"/>
      <c r="AR1062" s="20"/>
      <c r="AS1062" s="20"/>
      <c r="AT1062" s="20"/>
      <c r="AU1062" s="20"/>
      <c r="AV1062" s="20"/>
      <c r="AW1062" s="20"/>
      <c r="AX1062" s="20"/>
      <c r="AY1062" s="20"/>
      <c r="AZ1062" s="20"/>
      <c r="BA1062" s="20"/>
      <c r="BB1062" s="20"/>
      <c r="BC1062" s="24"/>
      <c r="BD1062" s="24"/>
      <c r="BE1062" s="24"/>
      <c r="BF1062" s="24"/>
      <c r="BG1062" s="20"/>
      <c r="BH1062" s="25"/>
      <c r="BI1062" s="20"/>
      <c r="BJ1062" s="18"/>
      <c r="BK1062" s="18"/>
      <c r="BL1062" s="18"/>
      <c r="BM1062" s="18"/>
      <c r="BN1062" s="18"/>
      <c r="BO1062" s="18"/>
      <c r="BP1062" s="18"/>
      <c r="BQ1062" s="18"/>
      <c r="BR1062" s="18"/>
      <c r="BS1062" s="18"/>
      <c r="BT1062" s="18"/>
      <c r="BU1062" s="18"/>
      <c r="BV1062" s="18"/>
      <c r="BW1062" s="18"/>
      <c r="BX1062" s="18"/>
      <c r="BY1062" s="18"/>
      <c r="BZ1062" s="18"/>
      <c r="CA1062" s="18"/>
      <c r="CB1062" s="18"/>
      <c r="CC1062" s="18"/>
      <c r="CD1062" s="18"/>
      <c r="CE1062" s="18"/>
      <c r="CF1062" s="18"/>
      <c r="CG1062" s="18"/>
      <c r="CH1062" s="18"/>
      <c r="CI1062" s="18"/>
      <c r="CJ1062" s="18"/>
      <c r="CK1062" s="18"/>
      <c r="CL1062" s="18"/>
      <c r="CM1062" s="18"/>
      <c r="CN1062" s="18"/>
    </row>
    <row r="1063" spans="1:92" s="28" customFormat="1" x14ac:dyDescent="0.2">
      <c r="A1063" s="18" t="s">
        <v>301</v>
      </c>
      <c r="B1063" s="23" t="s">
        <v>103</v>
      </c>
      <c r="C1063" s="18" t="s">
        <v>689</v>
      </c>
      <c r="D1063" s="18" t="s">
        <v>689</v>
      </c>
      <c r="E1063" s="18" t="s">
        <v>55</v>
      </c>
      <c r="F1063" s="20">
        <v>30.861000000000001</v>
      </c>
      <c r="G1063" s="20">
        <v>141.3142</v>
      </c>
      <c r="H1063" s="18" t="s">
        <v>558</v>
      </c>
      <c r="I1063" s="19"/>
      <c r="J1063" s="21">
        <v>1.9249999999999998</v>
      </c>
      <c r="K1063" s="21">
        <v>55.33</v>
      </c>
      <c r="L1063" s="21">
        <v>2.72</v>
      </c>
      <c r="M1063" s="21">
        <v>0.44</v>
      </c>
      <c r="N1063" s="21">
        <v>13.65</v>
      </c>
      <c r="O1063" s="21">
        <v>1.32</v>
      </c>
      <c r="P1063" s="21">
        <v>3.79</v>
      </c>
      <c r="Q1063" s="21">
        <v>8.3699999999999992</v>
      </c>
      <c r="R1063" s="21">
        <v>0.3</v>
      </c>
      <c r="S1063" s="21">
        <v>13.53</v>
      </c>
      <c r="T1063" s="21"/>
      <c r="U1063" s="20"/>
      <c r="V1063" s="20">
        <f>SUM(K1063:T1063)</f>
        <v>99.45</v>
      </c>
      <c r="W1063" s="20"/>
      <c r="X1063" s="20"/>
      <c r="Y1063" s="20"/>
      <c r="Z1063" s="20"/>
      <c r="AA1063" s="20"/>
      <c r="AB1063" s="20"/>
      <c r="AC1063" s="20"/>
      <c r="AD1063" s="20"/>
      <c r="AE1063" s="20"/>
      <c r="AF1063" s="20"/>
      <c r="AG1063" s="20"/>
      <c r="AH1063" s="20"/>
      <c r="AI1063" s="20"/>
      <c r="AJ1063" s="20"/>
      <c r="AK1063" s="20"/>
      <c r="AL1063" s="20"/>
      <c r="AM1063" s="20"/>
      <c r="AN1063" s="20"/>
      <c r="AO1063" s="20"/>
      <c r="AP1063" s="20"/>
      <c r="AQ1063" s="20"/>
      <c r="AR1063" s="20"/>
      <c r="AS1063" s="20"/>
      <c r="AT1063" s="20"/>
      <c r="AU1063" s="20"/>
      <c r="AV1063" s="20"/>
      <c r="AW1063" s="20"/>
      <c r="AX1063" s="20"/>
      <c r="AY1063" s="20"/>
      <c r="AZ1063" s="20"/>
      <c r="BA1063" s="20"/>
      <c r="BB1063" s="20"/>
      <c r="BC1063" s="24"/>
      <c r="BD1063" s="24"/>
      <c r="BE1063" s="24"/>
      <c r="BF1063" s="24"/>
      <c r="BG1063" s="20"/>
      <c r="BH1063" s="25"/>
      <c r="BI1063" s="20"/>
      <c r="BJ1063" s="18"/>
      <c r="BK1063" s="18"/>
      <c r="BL1063" s="18"/>
      <c r="BM1063" s="18"/>
      <c r="BN1063" s="18"/>
      <c r="BO1063" s="18"/>
      <c r="BP1063" s="18"/>
      <c r="BQ1063" s="18"/>
      <c r="BR1063" s="18"/>
      <c r="BS1063" s="18"/>
      <c r="BT1063" s="18"/>
      <c r="BU1063" s="18"/>
      <c r="BV1063" s="18"/>
      <c r="BW1063" s="18"/>
      <c r="BX1063" s="18"/>
      <c r="BY1063" s="18"/>
      <c r="BZ1063" s="18"/>
      <c r="CA1063" s="18"/>
      <c r="CB1063" s="18"/>
      <c r="CC1063" s="18"/>
      <c r="CD1063" s="18"/>
      <c r="CE1063" s="18"/>
      <c r="CF1063" s="18"/>
      <c r="CG1063" s="18"/>
      <c r="CH1063" s="18"/>
      <c r="CI1063" s="18"/>
      <c r="CJ1063" s="18"/>
      <c r="CK1063" s="18"/>
      <c r="CL1063" s="18"/>
      <c r="CM1063" s="18"/>
      <c r="CN1063" s="18"/>
    </row>
    <row r="1064" spans="1:92" s="28" customFormat="1" x14ac:dyDescent="0.2">
      <c r="A1064" s="18" t="s">
        <v>242</v>
      </c>
      <c r="B1064" s="23" t="s">
        <v>103</v>
      </c>
      <c r="C1064" s="18" t="s">
        <v>607</v>
      </c>
      <c r="D1064" s="18" t="s">
        <v>608</v>
      </c>
      <c r="E1064" s="26" t="s">
        <v>55</v>
      </c>
      <c r="F1064" s="20">
        <v>30.861000000000001</v>
      </c>
      <c r="G1064" s="20">
        <v>141.3142</v>
      </c>
      <c r="H1064" s="18" t="s">
        <v>175</v>
      </c>
      <c r="I1064" s="19">
        <v>184.1</v>
      </c>
      <c r="J1064" s="21">
        <v>6.1</v>
      </c>
      <c r="K1064" s="21">
        <v>55.79</v>
      </c>
      <c r="L1064" s="21">
        <v>2.46</v>
      </c>
      <c r="M1064" s="21">
        <v>0.28000000000000003</v>
      </c>
      <c r="N1064" s="21">
        <v>13.46</v>
      </c>
      <c r="O1064" s="21">
        <v>1.04</v>
      </c>
      <c r="P1064" s="21">
        <v>3.86</v>
      </c>
      <c r="Q1064" s="21">
        <v>8.83</v>
      </c>
      <c r="R1064" s="21">
        <v>0.13</v>
      </c>
      <c r="S1064" s="21">
        <v>14.15</v>
      </c>
      <c r="T1064" s="21"/>
      <c r="U1064" s="20"/>
      <c r="V1064" s="20">
        <v>99.46</v>
      </c>
      <c r="W1064" s="20"/>
      <c r="X1064" s="20"/>
      <c r="Y1064" s="20"/>
      <c r="Z1064" s="20"/>
      <c r="AA1064" s="20"/>
      <c r="AB1064" s="20"/>
      <c r="AC1064" s="20"/>
      <c r="AD1064" s="20"/>
      <c r="AE1064" s="20"/>
      <c r="AF1064" s="20"/>
      <c r="AG1064" s="20"/>
      <c r="AH1064" s="20"/>
      <c r="AI1064" s="20"/>
      <c r="AJ1064" s="20"/>
      <c r="AK1064" s="20"/>
      <c r="AL1064" s="20"/>
      <c r="AM1064" s="20"/>
      <c r="AN1064" s="20"/>
      <c r="AO1064" s="20"/>
      <c r="AP1064" s="20"/>
      <c r="AQ1064" s="20"/>
      <c r="AR1064" s="20"/>
      <c r="AS1064" s="20"/>
      <c r="AT1064" s="20"/>
      <c r="AU1064" s="20"/>
      <c r="AV1064" s="20"/>
      <c r="AW1064" s="20"/>
      <c r="AX1064" s="20"/>
      <c r="AY1064" s="20"/>
      <c r="AZ1064" s="20"/>
      <c r="BA1064" s="20"/>
      <c r="BB1064" s="20"/>
      <c r="BC1064" s="24"/>
      <c r="BD1064" s="24"/>
      <c r="BE1064" s="24"/>
      <c r="BF1064" s="24"/>
      <c r="BG1064" s="20"/>
      <c r="BH1064" s="25"/>
      <c r="BI1064" s="20"/>
      <c r="BJ1064" s="18"/>
      <c r="BK1064" s="18"/>
      <c r="BL1064" s="18"/>
      <c r="BM1064" s="18"/>
      <c r="BN1064" s="18"/>
      <c r="BO1064" s="18"/>
      <c r="BP1064" s="18"/>
      <c r="BQ1064" s="18"/>
      <c r="BR1064" s="18"/>
      <c r="BS1064" s="18"/>
      <c r="BT1064" s="18"/>
      <c r="BU1064" s="18"/>
      <c r="BV1064" s="18"/>
      <c r="BW1064" s="18"/>
      <c r="BX1064" s="18"/>
      <c r="BY1064" s="18"/>
      <c r="BZ1064" s="18"/>
      <c r="CA1064" s="18"/>
      <c r="CB1064" s="18"/>
      <c r="CC1064" s="18"/>
      <c r="CD1064" s="18"/>
      <c r="CE1064" s="18"/>
      <c r="CF1064" s="18"/>
      <c r="CG1064" s="18"/>
      <c r="CH1064" s="18"/>
      <c r="CI1064" s="18"/>
      <c r="CJ1064" s="18"/>
      <c r="CK1064" s="18"/>
      <c r="CL1064" s="18"/>
      <c r="CM1064" s="18"/>
      <c r="CN1064" s="18"/>
    </row>
    <row r="1065" spans="1:92" s="18" customFormat="1" x14ac:dyDescent="0.2">
      <c r="A1065" s="18" t="s">
        <v>242</v>
      </c>
      <c r="B1065" s="23" t="s">
        <v>103</v>
      </c>
      <c r="C1065" s="18" t="s">
        <v>607</v>
      </c>
      <c r="D1065" s="18" t="s">
        <v>608</v>
      </c>
      <c r="E1065" s="26" t="s">
        <v>55</v>
      </c>
      <c r="F1065" s="20">
        <v>30.861000000000001</v>
      </c>
      <c r="G1065" s="20">
        <v>141.3142</v>
      </c>
      <c r="H1065" s="18" t="s">
        <v>175</v>
      </c>
      <c r="I1065" s="19">
        <v>184.1</v>
      </c>
      <c r="J1065" s="21">
        <v>6.1</v>
      </c>
      <c r="K1065" s="21">
        <v>56.18</v>
      </c>
      <c r="L1065" s="21">
        <v>2.4700000000000002</v>
      </c>
      <c r="M1065" s="21">
        <v>0.3</v>
      </c>
      <c r="N1065" s="21">
        <v>13.27</v>
      </c>
      <c r="O1065" s="21">
        <v>0.98</v>
      </c>
      <c r="P1065" s="21">
        <v>3.83</v>
      </c>
      <c r="Q1065" s="21">
        <v>8.67</v>
      </c>
      <c r="R1065" s="21">
        <v>0.14000000000000001</v>
      </c>
      <c r="S1065" s="21">
        <v>14.17</v>
      </c>
      <c r="T1065" s="21"/>
      <c r="U1065" s="20"/>
      <c r="V1065" s="20">
        <v>99.46</v>
      </c>
      <c r="W1065" s="20"/>
      <c r="X1065" s="20"/>
      <c r="Y1065" s="20"/>
      <c r="Z1065" s="20"/>
      <c r="AA1065" s="20"/>
      <c r="AB1065" s="20"/>
      <c r="AC1065" s="20"/>
      <c r="AD1065" s="20"/>
      <c r="AE1065" s="20"/>
      <c r="AF1065" s="20"/>
      <c r="AG1065" s="20"/>
      <c r="AH1065" s="20"/>
      <c r="AI1065" s="20"/>
      <c r="AJ1065" s="20"/>
      <c r="AK1065" s="20"/>
      <c r="AL1065" s="20"/>
      <c r="AM1065" s="20"/>
      <c r="AN1065" s="20"/>
      <c r="AO1065" s="20"/>
      <c r="AP1065" s="20"/>
      <c r="AQ1065" s="20"/>
      <c r="AR1065" s="20"/>
      <c r="AS1065" s="20"/>
      <c r="AT1065" s="20"/>
      <c r="AU1065" s="20"/>
      <c r="AV1065" s="20"/>
      <c r="AW1065" s="20"/>
      <c r="AX1065" s="20"/>
      <c r="AY1065" s="20"/>
      <c r="AZ1065" s="20"/>
      <c r="BA1065" s="20"/>
      <c r="BB1065" s="20"/>
      <c r="BC1065" s="24"/>
      <c r="BD1065" s="24"/>
      <c r="BE1065" s="24"/>
      <c r="BF1065" s="24"/>
      <c r="BG1065" s="20"/>
      <c r="BH1065" s="25"/>
      <c r="BI1065" s="20"/>
    </row>
    <row r="1066" spans="1:92" s="18" customFormat="1" x14ac:dyDescent="0.2">
      <c r="A1066" s="26" t="s">
        <v>79</v>
      </c>
      <c r="B1066" s="23" t="s">
        <v>92</v>
      </c>
      <c r="C1066" s="26" t="s">
        <v>299</v>
      </c>
      <c r="D1066" s="26" t="s">
        <v>99</v>
      </c>
      <c r="E1066" s="26" t="s">
        <v>55</v>
      </c>
      <c r="F1066" s="25">
        <v>28.43</v>
      </c>
      <c r="G1066" s="25">
        <v>142.72999999999999</v>
      </c>
      <c r="H1066" s="26" t="s">
        <v>104</v>
      </c>
      <c r="I1066" s="23">
        <v>74.099999999999994</v>
      </c>
      <c r="J1066" s="27">
        <v>12.02724818077365</v>
      </c>
      <c r="K1066" s="27">
        <v>55.003608162826886</v>
      </c>
      <c r="L1066" s="27">
        <v>2.1341758916338205</v>
      </c>
      <c r="M1066" s="27">
        <v>0.26453744706161919</v>
      </c>
      <c r="N1066" s="27">
        <v>12.589771591551221</v>
      </c>
      <c r="O1066" s="27">
        <v>0.92477547371415048</v>
      </c>
      <c r="P1066" s="27">
        <v>4.3435273326584865</v>
      </c>
      <c r="Q1066" s="27">
        <v>9.455634227215258</v>
      </c>
      <c r="R1066" s="27">
        <v>0.24297109472122425</v>
      </c>
      <c r="S1066" s="27">
        <v>14.99176758821212</v>
      </c>
      <c r="T1066" s="27">
        <v>4.9230892798795382E-2</v>
      </c>
      <c r="U1066" s="24"/>
      <c r="V1066" s="24">
        <v>99.462166666666675</v>
      </c>
      <c r="W1066" s="24"/>
      <c r="X1066" s="24"/>
      <c r="Y1066" s="24"/>
      <c r="Z1066" s="24"/>
      <c r="AA1066" s="24">
        <v>6.1533333333333333</v>
      </c>
      <c r="AB1066" s="24">
        <v>50.583333333333336</v>
      </c>
      <c r="AC1066" s="24">
        <v>3.6166666666666667</v>
      </c>
      <c r="AD1066" s="24">
        <v>219.56333333333336</v>
      </c>
      <c r="AE1066" s="24">
        <v>18.153333333333332</v>
      </c>
      <c r="AF1066" s="24">
        <v>27.72666666666667</v>
      </c>
      <c r="AG1066" s="24">
        <v>0.19400000000000003</v>
      </c>
      <c r="AH1066" s="24">
        <v>0.55733333333333335</v>
      </c>
      <c r="AI1066" s="24">
        <v>71.883333333333326</v>
      </c>
      <c r="AJ1066" s="24">
        <v>0.97633333333333339</v>
      </c>
      <c r="AK1066" s="24">
        <v>3.4500000000000006</v>
      </c>
      <c r="AL1066" s="24">
        <v>0.66</v>
      </c>
      <c r="AM1066" s="24">
        <v>4.293333333333333</v>
      </c>
      <c r="AN1066" s="24">
        <v>1.3033333333333335</v>
      </c>
      <c r="AO1066" s="24">
        <v>0.67066666666666663</v>
      </c>
      <c r="AP1066" s="24">
        <v>2.8566666666666669</v>
      </c>
      <c r="AQ1066" s="24">
        <v>0.43566666666666665</v>
      </c>
      <c r="AR1066" s="24">
        <v>3.02</v>
      </c>
      <c r="AS1066" s="24">
        <v>0.65366666666666662</v>
      </c>
      <c r="AT1066" s="24">
        <v>2.1466666666666665</v>
      </c>
      <c r="AU1066" s="24">
        <v>0.3173333333333333</v>
      </c>
      <c r="AV1066" s="24">
        <v>2.1366666666666667</v>
      </c>
      <c r="AW1066" s="24">
        <v>0.31333333333333335</v>
      </c>
      <c r="AX1066" s="24">
        <v>0.90999999999999981</v>
      </c>
      <c r="AY1066" s="24">
        <v>0.13266666666666665</v>
      </c>
      <c r="AZ1066" s="24">
        <v>4.9033333333333333</v>
      </c>
      <c r="BA1066" s="24">
        <v>0.18633333333333335</v>
      </c>
      <c r="BB1066" s="24">
        <v>0.14799999999999999</v>
      </c>
      <c r="BC1066" s="24">
        <f>AI1066/BA1066</f>
        <v>385.77817531305897</v>
      </c>
      <c r="BD1066" s="24">
        <f>AC1066/BA1066</f>
        <v>19.409660107334524</v>
      </c>
      <c r="BE1066" s="24">
        <f>BA1066/AG1066</f>
        <v>0.96048109965635731</v>
      </c>
      <c r="BF1066" s="24">
        <f>AH1066/AI1066</f>
        <v>7.7533039647577099E-3</v>
      </c>
      <c r="BG1066" s="25"/>
      <c r="BH1066" s="25">
        <f>AJ1066/AV1066</f>
        <v>0.45694227769110768</v>
      </c>
      <c r="BI1066" s="20">
        <f>AJ1066/AN1066</f>
        <v>0.74910485933503834</v>
      </c>
      <c r="BJ1066" s="26"/>
      <c r="BK1066" s="26"/>
      <c r="BL1066" s="26"/>
      <c r="BM1066" s="26"/>
      <c r="BN1066" s="26"/>
      <c r="BO1066" s="26"/>
      <c r="BP1066" s="26"/>
      <c r="BQ1066" s="26"/>
      <c r="BR1066" s="26"/>
      <c r="BS1066" s="26"/>
      <c r="BT1066" s="26"/>
      <c r="BU1066" s="26"/>
      <c r="BV1066" s="26"/>
      <c r="BW1066" s="26"/>
      <c r="BX1066" s="26"/>
      <c r="BY1066" s="26"/>
      <c r="BZ1066" s="26"/>
      <c r="CA1066" s="26"/>
      <c r="CB1066" s="26"/>
      <c r="CC1066" s="26"/>
      <c r="CD1066" s="26"/>
      <c r="CE1066" s="26"/>
      <c r="CF1066" s="26"/>
      <c r="CG1066" s="26"/>
      <c r="CH1066" s="26"/>
      <c r="CI1066" s="26"/>
      <c r="CJ1066" s="26"/>
      <c r="CK1066" s="26"/>
      <c r="CL1066" s="26"/>
      <c r="CM1066" s="26"/>
      <c r="CN1066" s="26"/>
    </row>
    <row r="1067" spans="1:92" s="18" customFormat="1" x14ac:dyDescent="0.2">
      <c r="A1067" s="18" t="s">
        <v>242</v>
      </c>
      <c r="B1067" s="19" t="s">
        <v>303</v>
      </c>
      <c r="C1067" s="18" t="s">
        <v>611</v>
      </c>
      <c r="D1067" s="18" t="s">
        <v>250</v>
      </c>
      <c r="E1067" s="26" t="s">
        <v>55</v>
      </c>
      <c r="F1067" s="20">
        <v>30.861000000000001</v>
      </c>
      <c r="G1067" s="20">
        <v>141.3142</v>
      </c>
      <c r="H1067" s="18" t="s">
        <v>175</v>
      </c>
      <c r="I1067" s="19">
        <v>53.7</v>
      </c>
      <c r="J1067" s="21">
        <v>10.8</v>
      </c>
      <c r="K1067" s="21">
        <v>54.07</v>
      </c>
      <c r="L1067" s="21">
        <v>2.4500000000000002</v>
      </c>
      <c r="M1067" s="21">
        <v>0.31</v>
      </c>
      <c r="N1067" s="21">
        <v>13.09</v>
      </c>
      <c r="O1067" s="21">
        <v>1.1000000000000001</v>
      </c>
      <c r="P1067" s="21">
        <v>4.72</v>
      </c>
      <c r="Q1067" s="21">
        <v>9.58</v>
      </c>
      <c r="R1067" s="21">
        <v>0.15</v>
      </c>
      <c r="S1067" s="21">
        <v>14.54</v>
      </c>
      <c r="T1067" s="21"/>
      <c r="U1067" s="20"/>
      <c r="V1067" s="20">
        <v>99.47</v>
      </c>
      <c r="W1067" s="20"/>
      <c r="X1067" s="20"/>
      <c r="Y1067" s="20"/>
      <c r="Z1067" s="20">
        <v>28</v>
      </c>
      <c r="AA1067" s="20">
        <v>8.6</v>
      </c>
      <c r="AB1067" s="20">
        <v>52</v>
      </c>
      <c r="AC1067" s="20">
        <v>4.4000000000000004</v>
      </c>
      <c r="AD1067" s="20">
        <v>160</v>
      </c>
      <c r="AE1067" s="20">
        <v>24.5</v>
      </c>
      <c r="AF1067" s="20">
        <v>46</v>
      </c>
      <c r="AG1067" s="20">
        <v>0.221</v>
      </c>
      <c r="AH1067" s="20">
        <v>0.63</v>
      </c>
      <c r="AI1067" s="20">
        <v>82</v>
      </c>
      <c r="AJ1067" s="20">
        <v>1.41</v>
      </c>
      <c r="AK1067" s="20">
        <v>4.97</v>
      </c>
      <c r="AL1067" s="20">
        <v>0.97</v>
      </c>
      <c r="AM1067" s="20">
        <v>5.78</v>
      </c>
      <c r="AN1067" s="20">
        <v>2.27</v>
      </c>
      <c r="AO1067" s="20">
        <v>0.89</v>
      </c>
      <c r="AP1067" s="20">
        <v>3.11</v>
      </c>
      <c r="AQ1067" s="20"/>
      <c r="AR1067" s="20">
        <v>4.0599999999999996</v>
      </c>
      <c r="AS1067" s="20"/>
      <c r="AT1067" s="20">
        <v>2.59</v>
      </c>
      <c r="AU1067" s="20"/>
      <c r="AV1067" s="20">
        <v>2.67</v>
      </c>
      <c r="AW1067" s="20"/>
      <c r="AX1067" s="20">
        <v>1.48</v>
      </c>
      <c r="AY1067" s="20">
        <v>1.9E-2</v>
      </c>
      <c r="AZ1067" s="20">
        <v>3.42</v>
      </c>
      <c r="BA1067" s="20">
        <v>0.06</v>
      </c>
      <c r="BB1067" s="20">
        <v>0.05</v>
      </c>
      <c r="BC1067" s="24">
        <f>AI1067/BA1067</f>
        <v>1366.6666666666667</v>
      </c>
      <c r="BD1067" s="24">
        <f>AC1067/BA1067</f>
        <v>73.333333333333343</v>
      </c>
      <c r="BE1067" s="24">
        <f>BA1067/AG1067</f>
        <v>0.27149321266968324</v>
      </c>
      <c r="BF1067" s="24">
        <f>AH1067/AI1067</f>
        <v>7.6829268292682926E-3</v>
      </c>
      <c r="BG1067" s="20"/>
      <c r="BH1067" s="25">
        <f>AJ1067/AV1067</f>
        <v>0.5280898876404494</v>
      </c>
      <c r="BI1067" s="20">
        <f>AJ1067/AN1067</f>
        <v>0.62114537444933915</v>
      </c>
    </row>
    <row r="1068" spans="1:92" s="18" customFormat="1" x14ac:dyDescent="0.2">
      <c r="A1068" s="18" t="s">
        <v>52</v>
      </c>
      <c r="B1068" s="23" t="s">
        <v>53</v>
      </c>
      <c r="C1068" s="26" t="s">
        <v>265</v>
      </c>
      <c r="D1068" s="18" t="s">
        <v>481</v>
      </c>
      <c r="E1068" s="18" t="s">
        <v>55</v>
      </c>
      <c r="F1068" s="20">
        <v>32.398000000000003</v>
      </c>
      <c r="G1068" s="20">
        <v>140.3655</v>
      </c>
      <c r="H1068" s="26" t="s">
        <v>104</v>
      </c>
      <c r="I1068" s="23">
        <v>53.56</v>
      </c>
      <c r="J1068" s="27">
        <v>0.76533050677222259</v>
      </c>
      <c r="K1068" s="21">
        <v>53.35</v>
      </c>
      <c r="L1068" s="21">
        <v>2.4700000000000002</v>
      </c>
      <c r="M1068" s="21">
        <v>0.27129999999999999</v>
      </c>
      <c r="N1068" s="21">
        <v>14.1</v>
      </c>
      <c r="O1068" s="21">
        <v>1.1584000000000001</v>
      </c>
      <c r="P1068" s="21">
        <v>4.79</v>
      </c>
      <c r="Q1068" s="21">
        <v>9.2899999999999991</v>
      </c>
      <c r="R1068" s="21">
        <v>0.2581</v>
      </c>
      <c r="S1068" s="21">
        <v>13.71</v>
      </c>
      <c r="T1068" s="21">
        <v>0.10879999999999999</v>
      </c>
      <c r="U1068" s="20"/>
      <c r="V1068" s="20">
        <f>SUM(K1068:T1068)</f>
        <v>99.506599999999992</v>
      </c>
      <c r="W1068" s="20"/>
      <c r="X1068" s="20"/>
      <c r="Y1068" s="20"/>
      <c r="Z1068" s="20"/>
      <c r="AA1068" s="20"/>
      <c r="AB1068" s="20"/>
      <c r="AC1068" s="20"/>
      <c r="AD1068" s="20"/>
      <c r="AE1068" s="20"/>
      <c r="AF1068" s="20"/>
      <c r="AG1068" s="20"/>
      <c r="AH1068" s="20"/>
      <c r="AI1068" s="20"/>
      <c r="AJ1068" s="20"/>
      <c r="AK1068" s="20"/>
      <c r="AL1068" s="20"/>
      <c r="AM1068" s="20"/>
      <c r="AN1068" s="20"/>
      <c r="AO1068" s="20"/>
      <c r="AP1068" s="20"/>
      <c r="AQ1068" s="20"/>
      <c r="AR1068" s="20"/>
      <c r="AS1068" s="20"/>
      <c r="AT1068" s="20"/>
      <c r="AU1068" s="20"/>
      <c r="AV1068" s="20"/>
      <c r="AW1068" s="20"/>
      <c r="AX1068" s="20"/>
      <c r="AY1068" s="20"/>
      <c r="AZ1068" s="20"/>
      <c r="BA1068" s="20"/>
      <c r="BB1068" s="20"/>
      <c r="BC1068" s="24"/>
      <c r="BD1068" s="24"/>
      <c r="BE1068" s="24"/>
      <c r="BF1068" s="24"/>
      <c r="BG1068" s="20"/>
      <c r="BH1068" s="25"/>
      <c r="BI1068" s="20"/>
    </row>
    <row r="1069" spans="1:92" s="18" customFormat="1" x14ac:dyDescent="0.2">
      <c r="A1069" s="18" t="s">
        <v>242</v>
      </c>
      <c r="B1069" s="23" t="s">
        <v>103</v>
      </c>
      <c r="C1069" s="18" t="s">
        <v>607</v>
      </c>
      <c r="D1069" s="18" t="s">
        <v>608</v>
      </c>
      <c r="E1069" s="26" t="s">
        <v>55</v>
      </c>
      <c r="F1069" s="20">
        <v>30.861000000000001</v>
      </c>
      <c r="G1069" s="20">
        <v>141.3142</v>
      </c>
      <c r="H1069" s="18" t="s">
        <v>175</v>
      </c>
      <c r="I1069" s="19">
        <v>184.1</v>
      </c>
      <c r="J1069" s="21">
        <v>6.1</v>
      </c>
      <c r="K1069" s="21">
        <v>55.75</v>
      </c>
      <c r="L1069" s="21">
        <v>2.6</v>
      </c>
      <c r="M1069" s="21">
        <v>0.31</v>
      </c>
      <c r="N1069" s="21">
        <v>13.56</v>
      </c>
      <c r="O1069" s="21">
        <v>1</v>
      </c>
      <c r="P1069" s="21">
        <v>3.84</v>
      </c>
      <c r="Q1069" s="21">
        <v>8.7899999999999991</v>
      </c>
      <c r="R1069" s="21">
        <v>0.04</v>
      </c>
      <c r="S1069" s="21">
        <v>14.11</v>
      </c>
      <c r="T1069" s="21"/>
      <c r="U1069" s="20"/>
      <c r="V1069" s="20">
        <v>99.52</v>
      </c>
      <c r="W1069" s="20"/>
      <c r="X1069" s="20"/>
      <c r="Y1069" s="20"/>
      <c r="Z1069" s="20"/>
      <c r="AA1069" s="20"/>
      <c r="AB1069" s="20"/>
      <c r="AC1069" s="20"/>
      <c r="AD1069" s="20"/>
      <c r="AE1069" s="20"/>
      <c r="AF1069" s="20"/>
      <c r="AG1069" s="20"/>
      <c r="AH1069" s="20"/>
      <c r="AI1069" s="20"/>
      <c r="AJ1069" s="20"/>
      <c r="AK1069" s="20"/>
      <c r="AL1069" s="20"/>
      <c r="AM1069" s="20"/>
      <c r="AN1069" s="20"/>
      <c r="AO1069" s="20"/>
      <c r="AP1069" s="20"/>
      <c r="AQ1069" s="20"/>
      <c r="AR1069" s="20"/>
      <c r="AS1069" s="20"/>
      <c r="AT1069" s="20"/>
      <c r="AU1069" s="20"/>
      <c r="AV1069" s="20"/>
      <c r="AW1069" s="20"/>
      <c r="AX1069" s="20"/>
      <c r="AY1069" s="20"/>
      <c r="AZ1069" s="20"/>
      <c r="BA1069" s="20"/>
      <c r="BB1069" s="20"/>
      <c r="BC1069" s="24"/>
      <c r="BD1069" s="24"/>
      <c r="BE1069" s="24"/>
      <c r="BF1069" s="24"/>
      <c r="BG1069" s="20"/>
      <c r="BH1069" s="25"/>
      <c r="BI1069" s="20"/>
    </row>
    <row r="1070" spans="1:92" s="18" customFormat="1" x14ac:dyDescent="0.2">
      <c r="A1070" s="18" t="s">
        <v>242</v>
      </c>
      <c r="B1070" s="19" t="s">
        <v>303</v>
      </c>
      <c r="C1070" s="18" t="s">
        <v>611</v>
      </c>
      <c r="D1070" s="18" t="s">
        <v>250</v>
      </c>
      <c r="E1070" s="26" t="s">
        <v>55</v>
      </c>
      <c r="F1070" s="20">
        <v>30.861000000000001</v>
      </c>
      <c r="G1070" s="20">
        <v>141.3142</v>
      </c>
      <c r="H1070" s="18" t="s">
        <v>175</v>
      </c>
      <c r="I1070" s="19">
        <v>53.7</v>
      </c>
      <c r="J1070" s="21">
        <v>10.8</v>
      </c>
      <c r="K1070" s="21">
        <v>54.28</v>
      </c>
      <c r="L1070" s="21">
        <v>2.36</v>
      </c>
      <c r="M1070" s="21">
        <v>0.3</v>
      </c>
      <c r="N1070" s="21">
        <v>13.19</v>
      </c>
      <c r="O1070" s="21">
        <v>1.05</v>
      </c>
      <c r="P1070" s="21">
        <v>4.63</v>
      </c>
      <c r="Q1070" s="21">
        <v>9.5399999999999991</v>
      </c>
      <c r="R1070" s="21">
        <v>0.12</v>
      </c>
      <c r="S1070" s="21">
        <v>14.52</v>
      </c>
      <c r="T1070" s="21"/>
      <c r="U1070" s="20"/>
      <c r="V1070" s="20">
        <v>99.52</v>
      </c>
      <c r="W1070" s="20"/>
      <c r="X1070" s="20"/>
      <c r="Y1070" s="20"/>
      <c r="Z1070" s="20"/>
      <c r="AA1070" s="20"/>
      <c r="AB1070" s="20"/>
      <c r="AC1070" s="20"/>
      <c r="AD1070" s="20"/>
      <c r="AE1070" s="20"/>
      <c r="AF1070" s="20"/>
      <c r="AG1070" s="20"/>
      <c r="AH1070" s="20"/>
      <c r="AI1070" s="20"/>
      <c r="AJ1070" s="20"/>
      <c r="AK1070" s="20"/>
      <c r="AL1070" s="20"/>
      <c r="AM1070" s="20"/>
      <c r="AN1070" s="20"/>
      <c r="AO1070" s="20"/>
      <c r="AP1070" s="20"/>
      <c r="AQ1070" s="20"/>
      <c r="AR1070" s="20"/>
      <c r="AS1070" s="20"/>
      <c r="AT1070" s="20"/>
      <c r="AU1070" s="20"/>
      <c r="AV1070" s="20"/>
      <c r="AW1070" s="20"/>
      <c r="AX1070" s="20"/>
      <c r="AY1070" s="20"/>
      <c r="AZ1070" s="20"/>
      <c r="BA1070" s="20"/>
      <c r="BB1070" s="20"/>
      <c r="BC1070" s="24"/>
      <c r="BD1070" s="24"/>
      <c r="BE1070" s="24"/>
      <c r="BF1070" s="24"/>
      <c r="BG1070" s="20"/>
      <c r="BH1070" s="25"/>
      <c r="BI1070" s="20"/>
    </row>
    <row r="1071" spans="1:92" s="18" customFormat="1" x14ac:dyDescent="0.2">
      <c r="A1071" s="18" t="s">
        <v>242</v>
      </c>
      <c r="B1071" s="23" t="s">
        <v>103</v>
      </c>
      <c r="C1071" s="18" t="s">
        <v>607</v>
      </c>
      <c r="D1071" s="18" t="s">
        <v>608</v>
      </c>
      <c r="E1071" s="26" t="s">
        <v>55</v>
      </c>
      <c r="F1071" s="20">
        <v>30.861000000000001</v>
      </c>
      <c r="G1071" s="20">
        <v>141.3142</v>
      </c>
      <c r="H1071" s="18" t="s">
        <v>175</v>
      </c>
      <c r="I1071" s="19">
        <v>184.1</v>
      </c>
      <c r="J1071" s="21">
        <v>6.1</v>
      </c>
      <c r="K1071" s="21">
        <v>56.09</v>
      </c>
      <c r="L1071" s="21">
        <v>2.44</v>
      </c>
      <c r="M1071" s="21">
        <v>0.3</v>
      </c>
      <c r="N1071" s="21">
        <v>13.31</v>
      </c>
      <c r="O1071" s="21">
        <v>1.02</v>
      </c>
      <c r="P1071" s="21">
        <v>3.76</v>
      </c>
      <c r="Q1071" s="21">
        <v>8.73</v>
      </c>
      <c r="R1071" s="21">
        <v>0.09</v>
      </c>
      <c r="S1071" s="21">
        <v>14.25</v>
      </c>
      <c r="T1071" s="21"/>
      <c r="U1071" s="20"/>
      <c r="V1071" s="20">
        <v>99.53</v>
      </c>
      <c r="W1071" s="20"/>
      <c r="X1071" s="20"/>
      <c r="Y1071" s="20"/>
      <c r="Z1071" s="20"/>
      <c r="AA1071" s="20"/>
      <c r="AB1071" s="20"/>
      <c r="AC1071" s="20"/>
      <c r="AD1071" s="20"/>
      <c r="AE1071" s="20"/>
      <c r="AF1071" s="20"/>
      <c r="AG1071" s="20"/>
      <c r="AH1071" s="20"/>
      <c r="AI1071" s="20"/>
      <c r="AJ1071" s="20"/>
      <c r="AK1071" s="20"/>
      <c r="AL1071" s="20"/>
      <c r="AM1071" s="20"/>
      <c r="AN1071" s="20"/>
      <c r="AO1071" s="20"/>
      <c r="AP1071" s="20"/>
      <c r="AQ1071" s="20"/>
      <c r="AR1071" s="20"/>
      <c r="AS1071" s="20"/>
      <c r="AT1071" s="20"/>
      <c r="AU1071" s="20"/>
      <c r="AV1071" s="20"/>
      <c r="AW1071" s="20"/>
      <c r="AX1071" s="20"/>
      <c r="AY1071" s="20"/>
      <c r="AZ1071" s="20"/>
      <c r="BA1071" s="20"/>
      <c r="BB1071" s="20"/>
      <c r="BC1071" s="24"/>
      <c r="BD1071" s="24"/>
      <c r="BE1071" s="24"/>
      <c r="BF1071" s="24"/>
      <c r="BG1071" s="20"/>
      <c r="BH1071" s="25"/>
      <c r="BI1071" s="20"/>
    </row>
    <row r="1072" spans="1:92" s="18" customFormat="1" x14ac:dyDescent="0.2">
      <c r="A1072" s="18" t="s">
        <v>52</v>
      </c>
      <c r="B1072" s="23" t="s">
        <v>53</v>
      </c>
      <c r="C1072" s="26" t="s">
        <v>260</v>
      </c>
      <c r="D1072" s="18" t="s">
        <v>401</v>
      </c>
      <c r="E1072" s="18" t="s">
        <v>55</v>
      </c>
      <c r="F1072" s="20">
        <v>32.398000000000003</v>
      </c>
      <c r="G1072" s="20">
        <v>140.3655</v>
      </c>
      <c r="H1072" s="26" t="s">
        <v>104</v>
      </c>
      <c r="I1072" s="23">
        <v>39.07</v>
      </c>
      <c r="J1072" s="27">
        <v>0.52842826392597986</v>
      </c>
      <c r="K1072" s="21">
        <v>55.43</v>
      </c>
      <c r="L1072" s="21">
        <v>1.87</v>
      </c>
      <c r="M1072" s="21">
        <v>0.2487</v>
      </c>
      <c r="N1072" s="21">
        <v>11.83</v>
      </c>
      <c r="O1072" s="21">
        <v>0.96919999999999995</v>
      </c>
      <c r="P1072" s="21">
        <v>3.66</v>
      </c>
      <c r="Q1072" s="21">
        <v>9.66</v>
      </c>
      <c r="R1072" s="21">
        <v>0.21160000000000001</v>
      </c>
      <c r="S1072" s="21">
        <v>15.58</v>
      </c>
      <c r="T1072" s="21">
        <v>8.1600000000000006E-2</v>
      </c>
      <c r="U1072" s="20"/>
      <c r="V1072" s="20">
        <f>SUM(K1072:T1072)</f>
        <v>99.541099999999986</v>
      </c>
      <c r="W1072" s="20"/>
      <c r="X1072" s="20"/>
      <c r="Y1072" s="20"/>
      <c r="Z1072" s="20"/>
      <c r="AA1072" s="20"/>
      <c r="AB1072" s="20"/>
      <c r="AC1072" s="20"/>
      <c r="AD1072" s="20"/>
      <c r="AE1072" s="20"/>
      <c r="AF1072" s="20"/>
      <c r="AG1072" s="20"/>
      <c r="AH1072" s="20"/>
      <c r="AI1072" s="20"/>
      <c r="AJ1072" s="20"/>
      <c r="AK1072" s="20"/>
      <c r="AL1072" s="20"/>
      <c r="AM1072" s="20"/>
      <c r="AN1072" s="20"/>
      <c r="AO1072" s="20"/>
      <c r="AP1072" s="20"/>
      <c r="AQ1072" s="20"/>
      <c r="AR1072" s="20"/>
      <c r="AS1072" s="20"/>
      <c r="AT1072" s="20"/>
      <c r="AU1072" s="20"/>
      <c r="AV1072" s="20"/>
      <c r="AW1072" s="20"/>
      <c r="AX1072" s="20"/>
      <c r="AY1072" s="20"/>
      <c r="AZ1072" s="20"/>
      <c r="BA1072" s="20"/>
      <c r="BB1072" s="20"/>
      <c r="BC1072" s="24"/>
      <c r="BD1072" s="24"/>
      <c r="BE1072" s="24"/>
      <c r="BF1072" s="24"/>
      <c r="BG1072" s="20"/>
      <c r="BH1072" s="25"/>
      <c r="BI1072" s="20"/>
    </row>
    <row r="1073" spans="1:92" s="18" customFormat="1" x14ac:dyDescent="0.2">
      <c r="A1073" s="18" t="s">
        <v>242</v>
      </c>
      <c r="B1073" s="23" t="s">
        <v>103</v>
      </c>
      <c r="C1073" s="18" t="s">
        <v>598</v>
      </c>
      <c r="D1073" s="18" t="s">
        <v>599</v>
      </c>
      <c r="E1073" s="26" t="s">
        <v>55</v>
      </c>
      <c r="F1073" s="20">
        <v>30.861000000000001</v>
      </c>
      <c r="G1073" s="20">
        <v>141.3142</v>
      </c>
      <c r="H1073" s="18" t="s">
        <v>175</v>
      </c>
      <c r="I1073" s="19">
        <v>3.2</v>
      </c>
      <c r="J1073" s="21">
        <v>0.25</v>
      </c>
      <c r="K1073" s="21">
        <v>54.45</v>
      </c>
      <c r="L1073" s="21">
        <v>2.44</v>
      </c>
      <c r="M1073" s="21">
        <v>0.33</v>
      </c>
      <c r="N1073" s="21">
        <v>15.14</v>
      </c>
      <c r="O1073" s="21">
        <v>1.1100000000000001</v>
      </c>
      <c r="P1073" s="21">
        <v>4.05</v>
      </c>
      <c r="Q1073" s="21">
        <v>8.91</v>
      </c>
      <c r="R1073" s="21">
        <v>0.22</v>
      </c>
      <c r="S1073" s="21">
        <v>13.35</v>
      </c>
      <c r="T1073" s="21"/>
      <c r="U1073" s="20"/>
      <c r="V1073" s="20">
        <v>99.55</v>
      </c>
      <c r="W1073" s="20"/>
      <c r="X1073" s="20"/>
      <c r="Y1073" s="20"/>
      <c r="Z1073" s="20">
        <v>23</v>
      </c>
      <c r="AA1073" s="20">
        <v>7.4</v>
      </c>
      <c r="AB1073" s="20">
        <v>56</v>
      </c>
      <c r="AC1073" s="20">
        <v>5.3</v>
      </c>
      <c r="AD1073" s="20">
        <v>171</v>
      </c>
      <c r="AE1073" s="20">
        <v>22.9</v>
      </c>
      <c r="AF1073" s="20">
        <v>34</v>
      </c>
      <c r="AG1073" s="20">
        <v>0.441</v>
      </c>
      <c r="AH1073" s="20">
        <v>0.37</v>
      </c>
      <c r="AI1073" s="20">
        <v>68</v>
      </c>
      <c r="AJ1073" s="20">
        <v>2.4700000000000002</v>
      </c>
      <c r="AK1073" s="20">
        <v>6.47</v>
      </c>
      <c r="AL1073" s="20">
        <v>1.17</v>
      </c>
      <c r="AM1073" s="20">
        <v>6.43</v>
      </c>
      <c r="AN1073" s="20">
        <v>2.2799999999999998</v>
      </c>
      <c r="AO1073" s="20">
        <v>0.95</v>
      </c>
      <c r="AP1073" s="20">
        <v>3.04</v>
      </c>
      <c r="AQ1073" s="20"/>
      <c r="AR1073" s="20">
        <v>3.73</v>
      </c>
      <c r="AS1073" s="20"/>
      <c r="AT1073" s="20">
        <v>2.5299999999999998</v>
      </c>
      <c r="AU1073" s="20"/>
      <c r="AV1073" s="20">
        <v>2.42</v>
      </c>
      <c r="AW1073" s="20"/>
      <c r="AX1073" s="20">
        <v>1.1599999999999999</v>
      </c>
      <c r="AY1073" s="20">
        <v>6.8000000000000005E-2</v>
      </c>
      <c r="AZ1073" s="20">
        <v>2.62</v>
      </c>
      <c r="BA1073" s="20">
        <v>0.2</v>
      </c>
      <c r="BB1073" s="20">
        <v>0.13</v>
      </c>
      <c r="BC1073" s="24">
        <f>AI1073/BA1073</f>
        <v>340</v>
      </c>
      <c r="BD1073" s="24">
        <f>AC1073/BA1073</f>
        <v>26.499999999999996</v>
      </c>
      <c r="BE1073" s="24">
        <f>BA1073/AG1073</f>
        <v>0.45351473922902497</v>
      </c>
      <c r="BF1073" s="24">
        <f>AH1073/AI1073</f>
        <v>5.4411764705882349E-3</v>
      </c>
      <c r="BG1073" s="20"/>
      <c r="BH1073" s="25">
        <f>AJ1073/AV1073</f>
        <v>1.0206611570247934</v>
      </c>
      <c r="BI1073" s="20">
        <f>AJ1073/AN1073</f>
        <v>1.0833333333333335</v>
      </c>
    </row>
    <row r="1074" spans="1:92" s="18" customFormat="1" x14ac:dyDescent="0.2">
      <c r="A1074" s="18" t="s">
        <v>242</v>
      </c>
      <c r="B1074" s="23" t="s">
        <v>103</v>
      </c>
      <c r="C1074" s="18" t="s">
        <v>607</v>
      </c>
      <c r="D1074" s="18" t="s">
        <v>608</v>
      </c>
      <c r="E1074" s="26" t="s">
        <v>55</v>
      </c>
      <c r="F1074" s="20">
        <v>30.861000000000001</v>
      </c>
      <c r="G1074" s="20">
        <v>141.3142</v>
      </c>
      <c r="H1074" s="18" t="s">
        <v>175</v>
      </c>
      <c r="I1074" s="19">
        <v>184.1</v>
      </c>
      <c r="J1074" s="21">
        <v>6.1</v>
      </c>
      <c r="K1074" s="21">
        <v>55.54</v>
      </c>
      <c r="L1074" s="21">
        <v>1.87</v>
      </c>
      <c r="M1074" s="21">
        <v>0.26</v>
      </c>
      <c r="N1074" s="21">
        <v>12.85</v>
      </c>
      <c r="O1074" s="21">
        <v>0.82</v>
      </c>
      <c r="P1074" s="21">
        <v>4.45</v>
      </c>
      <c r="Q1074" s="21">
        <v>9.3800000000000008</v>
      </c>
      <c r="R1074" s="21">
        <v>0.16</v>
      </c>
      <c r="S1074" s="21">
        <v>14.67</v>
      </c>
      <c r="T1074" s="21"/>
      <c r="U1074" s="20"/>
      <c r="V1074" s="20">
        <v>99.55</v>
      </c>
      <c r="W1074" s="20"/>
      <c r="X1074" s="20"/>
      <c r="Y1074" s="20"/>
      <c r="Z1074" s="20"/>
      <c r="AA1074" s="20"/>
      <c r="AB1074" s="20"/>
      <c r="AC1074" s="20"/>
      <c r="AD1074" s="20"/>
      <c r="AE1074" s="20"/>
      <c r="AF1074" s="20"/>
      <c r="AG1074" s="20"/>
      <c r="AH1074" s="20"/>
      <c r="AI1074" s="20"/>
      <c r="AJ1074" s="20"/>
      <c r="AK1074" s="20"/>
      <c r="AL1074" s="20"/>
      <c r="AM1074" s="20"/>
      <c r="AN1074" s="20"/>
      <c r="AO1074" s="20"/>
      <c r="AP1074" s="20"/>
      <c r="AQ1074" s="20"/>
      <c r="AR1074" s="20"/>
      <c r="AS1074" s="20"/>
      <c r="AT1074" s="20"/>
      <c r="AU1074" s="20"/>
      <c r="AV1074" s="20"/>
      <c r="AW1074" s="20"/>
      <c r="AX1074" s="20"/>
      <c r="AY1074" s="20"/>
      <c r="AZ1074" s="20"/>
      <c r="BA1074" s="20"/>
      <c r="BB1074" s="20"/>
      <c r="BC1074" s="24"/>
      <c r="BD1074" s="24"/>
      <c r="BE1074" s="24"/>
      <c r="BF1074" s="24"/>
      <c r="BG1074" s="20"/>
      <c r="BH1074" s="25"/>
      <c r="BI1074" s="20"/>
    </row>
    <row r="1075" spans="1:92" s="18" customFormat="1" x14ac:dyDescent="0.2">
      <c r="A1075" s="18" t="s">
        <v>242</v>
      </c>
      <c r="B1075" s="23" t="s">
        <v>103</v>
      </c>
      <c r="C1075" s="18" t="s">
        <v>600</v>
      </c>
      <c r="D1075" s="18" t="s">
        <v>601</v>
      </c>
      <c r="E1075" s="26" t="s">
        <v>55</v>
      </c>
      <c r="F1075" s="20">
        <v>30.861000000000001</v>
      </c>
      <c r="G1075" s="20">
        <v>141.3142</v>
      </c>
      <c r="H1075" s="18" t="s">
        <v>175</v>
      </c>
      <c r="I1075" s="19">
        <v>49.2</v>
      </c>
      <c r="J1075" s="21">
        <v>1.8</v>
      </c>
      <c r="K1075" s="21">
        <v>54.68</v>
      </c>
      <c r="L1075" s="21">
        <v>2.64</v>
      </c>
      <c r="M1075" s="21">
        <v>0.33</v>
      </c>
      <c r="N1075" s="21">
        <v>13.26</v>
      </c>
      <c r="O1075" s="21">
        <v>1.02</v>
      </c>
      <c r="P1075" s="21">
        <v>4.38</v>
      </c>
      <c r="Q1075" s="21">
        <v>9.3000000000000007</v>
      </c>
      <c r="R1075" s="21">
        <v>0.14000000000000001</v>
      </c>
      <c r="S1075" s="21">
        <v>14.24</v>
      </c>
      <c r="T1075" s="21"/>
      <c r="U1075" s="20"/>
      <c r="V1075" s="20">
        <v>99.57</v>
      </c>
      <c r="W1075" s="20"/>
      <c r="X1075" s="20"/>
      <c r="Y1075" s="20"/>
      <c r="Z1075" s="20"/>
      <c r="AA1075" s="20"/>
      <c r="AB1075" s="20"/>
      <c r="AC1075" s="20"/>
      <c r="AD1075" s="20"/>
      <c r="AE1075" s="20"/>
      <c r="AF1075" s="20"/>
      <c r="AG1075" s="20"/>
      <c r="AH1075" s="20"/>
      <c r="AI1075" s="20"/>
      <c r="AJ1075" s="20"/>
      <c r="AK1075" s="20"/>
      <c r="AL1075" s="20"/>
      <c r="AM1075" s="20"/>
      <c r="AN1075" s="20"/>
      <c r="AO1075" s="20"/>
      <c r="AP1075" s="20"/>
      <c r="AQ1075" s="20"/>
      <c r="AR1075" s="20"/>
      <c r="AS1075" s="20"/>
      <c r="AT1075" s="20"/>
      <c r="AU1075" s="20"/>
      <c r="AV1075" s="20"/>
      <c r="AW1075" s="20"/>
      <c r="AX1075" s="20"/>
      <c r="AY1075" s="20"/>
      <c r="AZ1075" s="20"/>
      <c r="BA1075" s="20"/>
      <c r="BB1075" s="20"/>
      <c r="BC1075" s="24"/>
      <c r="BD1075" s="24"/>
      <c r="BE1075" s="24"/>
      <c r="BF1075" s="24"/>
      <c r="BG1075" s="20"/>
      <c r="BH1075" s="25"/>
      <c r="BI1075" s="20"/>
    </row>
    <row r="1076" spans="1:92" s="18" customFormat="1" x14ac:dyDescent="0.2">
      <c r="A1076" s="18" t="s">
        <v>242</v>
      </c>
      <c r="B1076" s="23" t="s">
        <v>103</v>
      </c>
      <c r="C1076" s="18" t="s">
        <v>600</v>
      </c>
      <c r="D1076" s="18" t="s">
        <v>601</v>
      </c>
      <c r="E1076" s="26" t="s">
        <v>55</v>
      </c>
      <c r="F1076" s="20">
        <v>30.861000000000001</v>
      </c>
      <c r="G1076" s="20">
        <v>141.3142</v>
      </c>
      <c r="H1076" s="18" t="s">
        <v>175</v>
      </c>
      <c r="I1076" s="19">
        <v>49.2</v>
      </c>
      <c r="J1076" s="21">
        <v>1.8</v>
      </c>
      <c r="K1076" s="21">
        <v>54.25</v>
      </c>
      <c r="L1076" s="21">
        <v>2.6</v>
      </c>
      <c r="M1076" s="21">
        <v>0.34</v>
      </c>
      <c r="N1076" s="21">
        <v>13.17</v>
      </c>
      <c r="O1076" s="21">
        <v>1.01</v>
      </c>
      <c r="P1076" s="21">
        <v>4.55</v>
      </c>
      <c r="Q1076" s="21">
        <v>9.52</v>
      </c>
      <c r="R1076" s="21">
        <v>0.16</v>
      </c>
      <c r="S1076" s="21">
        <v>14.4</v>
      </c>
      <c r="T1076" s="21"/>
      <c r="U1076" s="20"/>
      <c r="V1076" s="20">
        <v>99.58</v>
      </c>
      <c r="W1076" s="20"/>
      <c r="X1076" s="20"/>
      <c r="Y1076" s="20"/>
      <c r="Z1076" s="20"/>
      <c r="AA1076" s="20"/>
      <c r="AB1076" s="20">
        <v>50</v>
      </c>
      <c r="AC1076" s="20">
        <v>4.5999999999999996</v>
      </c>
      <c r="AD1076" s="20">
        <v>153</v>
      </c>
      <c r="AE1076" s="20">
        <v>21.7</v>
      </c>
      <c r="AF1076" s="20">
        <v>35.700000000000003</v>
      </c>
      <c r="AG1076" s="20">
        <v>0.36299999999999999</v>
      </c>
      <c r="AH1076" s="20">
        <v>0.35</v>
      </c>
      <c r="AI1076" s="20">
        <v>65</v>
      </c>
      <c r="AJ1076" s="20">
        <v>1.89</v>
      </c>
      <c r="AK1076" s="20">
        <v>5.65</v>
      </c>
      <c r="AL1076" s="20">
        <v>1.06</v>
      </c>
      <c r="AM1076" s="20">
        <v>5.68</v>
      </c>
      <c r="AN1076" s="20">
        <v>2.04</v>
      </c>
      <c r="AO1076" s="20">
        <v>0.91</v>
      </c>
      <c r="AP1076" s="20">
        <v>2.85</v>
      </c>
      <c r="AQ1076" s="20"/>
      <c r="AR1076" s="20">
        <v>3.77</v>
      </c>
      <c r="AS1076" s="20"/>
      <c r="AT1076" s="20">
        <v>2.33</v>
      </c>
      <c r="AU1076" s="20"/>
      <c r="AV1076" s="20">
        <v>2.2799999999999998</v>
      </c>
      <c r="AW1076" s="20"/>
      <c r="AX1076" s="20">
        <v>1.22</v>
      </c>
      <c r="AY1076" s="20">
        <v>3.1E-2</v>
      </c>
      <c r="AZ1076" s="20">
        <v>2.0299999999999998</v>
      </c>
      <c r="BA1076" s="20">
        <v>0.12</v>
      </c>
      <c r="BB1076" s="20">
        <v>0.12</v>
      </c>
      <c r="BC1076" s="24">
        <f>AI1076/BA1076</f>
        <v>541.66666666666674</v>
      </c>
      <c r="BD1076" s="24">
        <f>AC1076/BA1076</f>
        <v>38.333333333333329</v>
      </c>
      <c r="BE1076" s="24">
        <f>BA1076/AG1076</f>
        <v>0.33057851239669422</v>
      </c>
      <c r="BF1076" s="24">
        <f>AH1076/AI1076</f>
        <v>5.3846153846153844E-3</v>
      </c>
      <c r="BG1076" s="20"/>
      <c r="BH1076" s="25">
        <f>AJ1076/AV1076</f>
        <v>0.82894736842105265</v>
      </c>
      <c r="BI1076" s="20">
        <f>AJ1076/AN1076</f>
        <v>0.92647058823529405</v>
      </c>
    </row>
    <row r="1077" spans="1:92" s="18" customFormat="1" x14ac:dyDescent="0.2">
      <c r="A1077" s="18" t="s">
        <v>242</v>
      </c>
      <c r="B1077" s="19" t="s">
        <v>303</v>
      </c>
      <c r="C1077" s="18" t="s">
        <v>606</v>
      </c>
      <c r="D1077" s="18" t="s">
        <v>249</v>
      </c>
      <c r="E1077" s="26" t="s">
        <v>55</v>
      </c>
      <c r="F1077" s="25">
        <f>31.88</f>
        <v>31.88</v>
      </c>
      <c r="G1077" s="25">
        <v>141.22999999999999</v>
      </c>
      <c r="H1077" s="18" t="s">
        <v>175</v>
      </c>
      <c r="I1077" s="19">
        <v>38.9</v>
      </c>
      <c r="J1077" s="21">
        <v>5.6</v>
      </c>
      <c r="K1077" s="21">
        <v>53.64</v>
      </c>
      <c r="L1077" s="21">
        <v>2.38</v>
      </c>
      <c r="M1077" s="21">
        <v>0.16</v>
      </c>
      <c r="N1077" s="21">
        <v>13.9</v>
      </c>
      <c r="O1077" s="21">
        <v>1.1399999999999999</v>
      </c>
      <c r="P1077" s="21">
        <v>4.28</v>
      </c>
      <c r="Q1077" s="21">
        <v>9.6300000000000008</v>
      </c>
      <c r="R1077" s="21">
        <v>0.13</v>
      </c>
      <c r="S1077" s="21">
        <v>14.73</v>
      </c>
      <c r="T1077" s="21"/>
      <c r="U1077" s="20"/>
      <c r="V1077" s="20">
        <v>99.58</v>
      </c>
      <c r="W1077" s="20"/>
      <c r="X1077" s="20"/>
      <c r="Y1077" s="20"/>
      <c r="Z1077" s="20"/>
      <c r="AA1077" s="20"/>
      <c r="AB1077" s="20"/>
      <c r="AC1077" s="20"/>
      <c r="AD1077" s="20"/>
      <c r="AE1077" s="20"/>
      <c r="AF1077" s="20"/>
      <c r="AG1077" s="20"/>
      <c r="AH1077" s="20"/>
      <c r="AI1077" s="20"/>
      <c r="AJ1077" s="20"/>
      <c r="AK1077" s="20"/>
      <c r="AL1077" s="20"/>
      <c r="AM1077" s="20"/>
      <c r="AN1077" s="20"/>
      <c r="AO1077" s="20"/>
      <c r="AP1077" s="20"/>
      <c r="AQ1077" s="20"/>
      <c r="AR1077" s="20"/>
      <c r="AS1077" s="20"/>
      <c r="AT1077" s="20"/>
      <c r="AU1077" s="20"/>
      <c r="AV1077" s="20"/>
      <c r="AW1077" s="20"/>
      <c r="AX1077" s="20"/>
      <c r="AY1077" s="20"/>
      <c r="AZ1077" s="20"/>
      <c r="BA1077" s="20"/>
      <c r="BB1077" s="20"/>
      <c r="BC1077" s="24"/>
      <c r="BD1077" s="24"/>
      <c r="BE1077" s="24"/>
      <c r="BF1077" s="24"/>
      <c r="BG1077" s="20"/>
      <c r="BH1077" s="25"/>
      <c r="BI1077" s="20"/>
    </row>
    <row r="1078" spans="1:92" s="18" customFormat="1" x14ac:dyDescent="0.2">
      <c r="A1078" s="26" t="s">
        <v>79</v>
      </c>
      <c r="B1078" s="23" t="s">
        <v>92</v>
      </c>
      <c r="C1078" s="26" t="s">
        <v>294</v>
      </c>
      <c r="D1078" s="26" t="s">
        <v>94</v>
      </c>
      <c r="E1078" s="26" t="s">
        <v>55</v>
      </c>
      <c r="F1078" s="25">
        <v>28.43</v>
      </c>
      <c r="G1078" s="25">
        <v>142.72999999999999</v>
      </c>
      <c r="H1078" s="26" t="s">
        <v>104</v>
      </c>
      <c r="I1078" s="23">
        <v>21.13</v>
      </c>
      <c r="J1078" s="27">
        <v>3.4769999999999994</v>
      </c>
      <c r="K1078" s="27">
        <v>54.654369493822792</v>
      </c>
      <c r="L1078" s="27">
        <v>2.32630812091032</v>
      </c>
      <c r="M1078" s="27">
        <v>0.33026318434872548</v>
      </c>
      <c r="N1078" s="27">
        <v>11.998619050825384</v>
      </c>
      <c r="O1078" s="27">
        <v>0.8337513191729754</v>
      </c>
      <c r="P1078" s="27">
        <v>5.0121334588497373</v>
      </c>
      <c r="Q1078" s="27">
        <v>9.8901134723618522</v>
      </c>
      <c r="R1078" s="27">
        <v>0.21836315952871513</v>
      </c>
      <c r="S1078" s="27">
        <v>14.679839229862139</v>
      </c>
      <c r="T1078" s="27">
        <v>5.6224905749092412E-2</v>
      </c>
      <c r="U1078" s="24"/>
      <c r="V1078" s="24">
        <v>99.583321428571438</v>
      </c>
      <c r="W1078" s="24"/>
      <c r="X1078" s="24"/>
      <c r="Y1078" s="24"/>
      <c r="Z1078" s="24"/>
      <c r="AA1078" s="24">
        <v>5.623333333333334</v>
      </c>
      <c r="AB1078" s="24">
        <v>55.390000000000008</v>
      </c>
      <c r="AC1078" s="24">
        <v>4.18</v>
      </c>
      <c r="AD1078" s="24">
        <v>172.26666666666665</v>
      </c>
      <c r="AE1078" s="24">
        <v>18.693333333333332</v>
      </c>
      <c r="AF1078" s="24">
        <v>30.41333333333333</v>
      </c>
      <c r="AG1078" s="24">
        <v>0.27566666666666667</v>
      </c>
      <c r="AH1078" s="24">
        <v>0.45166666666666666</v>
      </c>
      <c r="AI1078" s="24">
        <v>52.913333333333327</v>
      </c>
      <c r="AJ1078" s="24">
        <v>1.4256666666666666</v>
      </c>
      <c r="AK1078" s="24">
        <v>4.3266666666666671</v>
      </c>
      <c r="AL1078" s="24">
        <v>0.7629999999999999</v>
      </c>
      <c r="AM1078" s="24">
        <v>4.46</v>
      </c>
      <c r="AN1078" s="24">
        <v>1.9533333333333331</v>
      </c>
      <c r="AO1078" s="24">
        <v>0.68199999999999994</v>
      </c>
      <c r="AP1078" s="24">
        <v>2.0733333333333337</v>
      </c>
      <c r="AQ1078" s="24">
        <v>0.46166666666666661</v>
      </c>
      <c r="AR1078" s="24">
        <v>3.1066666666666669</v>
      </c>
      <c r="AS1078" s="24">
        <v>0.75233333333333319</v>
      </c>
      <c r="AT1078" s="24">
        <v>2.14</v>
      </c>
      <c r="AU1078" s="24">
        <v>0.28933333333333333</v>
      </c>
      <c r="AV1078" s="24">
        <v>2.1533333333333329</v>
      </c>
      <c r="AW1078" s="24">
        <v>0.30166666666666669</v>
      </c>
      <c r="AX1078" s="24">
        <v>1.1566666666666665</v>
      </c>
      <c r="AY1078" s="24">
        <v>0.13733333333333334</v>
      </c>
      <c r="AZ1078" s="24">
        <v>2.1266666666666669</v>
      </c>
      <c r="BA1078" s="24">
        <v>0.15833333333333333</v>
      </c>
      <c r="BB1078" s="24">
        <v>0.14466666666666669</v>
      </c>
      <c r="BC1078" s="24">
        <f>AI1078/BA1078</f>
        <v>334.1894736842105</v>
      </c>
      <c r="BD1078" s="24">
        <f>AC1078/BA1078</f>
        <v>26.4</v>
      </c>
      <c r="BE1078" s="24">
        <f>BA1078/AG1078</f>
        <v>0.57436517533252718</v>
      </c>
      <c r="BF1078" s="24">
        <f>AH1078/AI1078</f>
        <v>8.5359707698122733E-3</v>
      </c>
      <c r="BG1078" s="25"/>
      <c r="BH1078" s="25">
        <f>AJ1078/AV1078</f>
        <v>0.66207430340557283</v>
      </c>
      <c r="BI1078" s="20">
        <f>AJ1078/AN1078</f>
        <v>0.72986348122866895</v>
      </c>
      <c r="BJ1078" s="26"/>
      <c r="BK1078" s="26"/>
      <c r="BL1078" s="26"/>
      <c r="BM1078" s="26"/>
      <c r="BN1078" s="26"/>
      <c r="BO1078" s="26"/>
      <c r="BP1078" s="26"/>
      <c r="BQ1078" s="26"/>
      <c r="BR1078" s="26"/>
      <c r="BS1078" s="26"/>
      <c r="BT1078" s="26"/>
      <c r="BU1078" s="26"/>
      <c r="BV1078" s="26"/>
      <c r="BW1078" s="26"/>
      <c r="BX1078" s="26"/>
      <c r="BY1078" s="26"/>
      <c r="BZ1078" s="26"/>
      <c r="CA1078" s="26"/>
      <c r="CB1078" s="26"/>
      <c r="CC1078" s="26"/>
      <c r="CD1078" s="26"/>
      <c r="CE1078" s="26"/>
      <c r="CF1078" s="26"/>
      <c r="CG1078" s="26"/>
      <c r="CH1078" s="26"/>
      <c r="CI1078" s="26"/>
      <c r="CJ1078" s="26"/>
      <c r="CK1078" s="26"/>
      <c r="CL1078" s="26"/>
      <c r="CM1078" s="26"/>
      <c r="CN1078" s="26"/>
    </row>
    <row r="1079" spans="1:92" s="18" customFormat="1" x14ac:dyDescent="0.2">
      <c r="A1079" s="26" t="s">
        <v>79</v>
      </c>
      <c r="B1079" s="23" t="s">
        <v>100</v>
      </c>
      <c r="C1079" s="26" t="s">
        <v>300</v>
      </c>
      <c r="D1079" s="26" t="s">
        <v>101</v>
      </c>
      <c r="E1079" s="26" t="s">
        <v>55</v>
      </c>
      <c r="F1079" s="25">
        <v>28.41</v>
      </c>
      <c r="G1079" s="25">
        <v>142.62</v>
      </c>
      <c r="H1079" s="26" t="s">
        <v>104</v>
      </c>
      <c r="I1079" s="23">
        <v>14.19</v>
      </c>
      <c r="J1079" s="27">
        <v>1.695104895104895</v>
      </c>
      <c r="K1079" s="27">
        <v>54.408180033016741</v>
      </c>
      <c r="L1079" s="27">
        <v>2.6628713800117594</v>
      </c>
      <c r="M1079" s="27">
        <v>0.35264684264599128</v>
      </c>
      <c r="N1079" s="27">
        <v>13.058653436371575</v>
      </c>
      <c r="O1079" s="27">
        <v>1.0092756166588703</v>
      </c>
      <c r="P1079" s="27">
        <v>4.7809104083726774</v>
      </c>
      <c r="Q1079" s="27">
        <v>9.4797044626363878</v>
      </c>
      <c r="R1079" s="27">
        <v>0.23954430225898307</v>
      </c>
      <c r="S1079" s="27">
        <v>13.937595331693128</v>
      </c>
      <c r="T1079" s="27">
        <v>7.0597561685640936E-2</v>
      </c>
      <c r="U1079" s="24"/>
      <c r="V1079" s="24">
        <v>99.588586666666686</v>
      </c>
      <c r="W1079" s="24"/>
      <c r="X1079" s="24"/>
      <c r="Y1079" s="24"/>
      <c r="Z1079" s="24"/>
      <c r="AA1079" s="24">
        <v>8.1733333333333338</v>
      </c>
      <c r="AB1079" s="24">
        <v>54.273333333333333</v>
      </c>
      <c r="AC1079" s="24">
        <v>4.8533333333333326</v>
      </c>
      <c r="AD1079" s="24">
        <v>164.29666666666665</v>
      </c>
      <c r="AE1079" s="24">
        <v>22.526666666666667</v>
      </c>
      <c r="AF1079" s="24">
        <v>35.57</v>
      </c>
      <c r="AG1079" s="24">
        <v>0.45133333333333336</v>
      </c>
      <c r="AH1079" s="24">
        <v>0.40100000000000002</v>
      </c>
      <c r="AI1079" s="24">
        <v>85.336666666666659</v>
      </c>
      <c r="AJ1079" s="24">
        <v>1.6643333333333334</v>
      </c>
      <c r="AK1079" s="24">
        <v>5.3066666666666658</v>
      </c>
      <c r="AL1079" s="24">
        <v>0.98766666666666669</v>
      </c>
      <c r="AM1079" s="24">
        <v>5.78</v>
      </c>
      <c r="AN1079" s="24">
        <v>2.2866666666666666</v>
      </c>
      <c r="AO1079" s="24">
        <v>0.93166666666666664</v>
      </c>
      <c r="AP1079" s="24">
        <v>3.1566666666666667</v>
      </c>
      <c r="AQ1079" s="24">
        <v>0.54500000000000004</v>
      </c>
      <c r="AR1079" s="24">
        <v>4.1566666666666663</v>
      </c>
      <c r="AS1079" s="24">
        <v>0.93466666666666665</v>
      </c>
      <c r="AT1079" s="24">
        <v>2.5700000000000003</v>
      </c>
      <c r="AU1079" s="24">
        <v>0.39799999999999996</v>
      </c>
      <c r="AV1079" s="24">
        <v>2.7833333333333332</v>
      </c>
      <c r="AW1079" s="24">
        <v>0.434</v>
      </c>
      <c r="AX1079" s="24">
        <v>1.3099999999999998</v>
      </c>
      <c r="AY1079" s="24">
        <v>0.14100000000000001</v>
      </c>
      <c r="AZ1079" s="24">
        <v>2.4566666666666666</v>
      </c>
      <c r="BA1079" s="24">
        <v>0.16733333333333333</v>
      </c>
      <c r="BB1079" s="24">
        <v>0.14400000000000002</v>
      </c>
      <c r="BC1079" s="24">
        <f>AI1079/BA1079</f>
        <v>509.98007968127484</v>
      </c>
      <c r="BD1079" s="24">
        <f>AC1079/BA1079</f>
        <v>29.003984063745015</v>
      </c>
      <c r="BE1079" s="24">
        <f>BA1079/AG1079</f>
        <v>0.37075332348596746</v>
      </c>
      <c r="BF1079" s="24">
        <f>AH1079/AI1079</f>
        <v>4.6990351939377372E-3</v>
      </c>
      <c r="BG1079" s="25"/>
      <c r="BH1079" s="25">
        <f>AJ1079/AV1079</f>
        <v>0.59796407185628753</v>
      </c>
      <c r="BI1079" s="20">
        <f>AJ1079/AN1079</f>
        <v>0.72784256559766769</v>
      </c>
      <c r="BJ1079" s="26"/>
      <c r="BK1079" s="26"/>
      <c r="BL1079" s="26"/>
      <c r="BM1079" s="26"/>
      <c r="BN1079" s="26"/>
      <c r="BO1079" s="26"/>
      <c r="BP1079" s="26"/>
      <c r="BQ1079" s="26"/>
      <c r="BR1079" s="26"/>
      <c r="BS1079" s="26"/>
      <c r="BT1079" s="26"/>
      <c r="BU1079" s="26"/>
      <c r="BV1079" s="26"/>
      <c r="BW1079" s="26"/>
      <c r="BX1079" s="26"/>
      <c r="BY1079" s="26"/>
      <c r="BZ1079" s="26"/>
      <c r="CA1079" s="26"/>
      <c r="CB1079" s="26"/>
      <c r="CC1079" s="26"/>
      <c r="CD1079" s="26"/>
      <c r="CE1079" s="26"/>
      <c r="CF1079" s="26"/>
      <c r="CG1079" s="26"/>
      <c r="CH1079" s="26"/>
      <c r="CI1079" s="26"/>
      <c r="CJ1079" s="26"/>
      <c r="CK1079" s="26"/>
      <c r="CL1079" s="26"/>
      <c r="CM1079" s="26"/>
      <c r="CN1079" s="26"/>
    </row>
    <row r="1080" spans="1:92" s="18" customFormat="1" x14ac:dyDescent="0.2">
      <c r="A1080" s="18" t="s">
        <v>102</v>
      </c>
      <c r="B1080" s="23" t="s">
        <v>103</v>
      </c>
      <c r="C1080" s="18" t="s">
        <v>279</v>
      </c>
      <c r="D1080" s="18" t="s">
        <v>279</v>
      </c>
      <c r="E1080" s="26" t="s">
        <v>55</v>
      </c>
      <c r="F1080" s="20">
        <v>30.861000000000001</v>
      </c>
      <c r="G1080" s="20">
        <v>141.3142</v>
      </c>
      <c r="H1080" s="26" t="s">
        <v>104</v>
      </c>
      <c r="I1080" s="19"/>
      <c r="J1080" s="21">
        <v>29.61</v>
      </c>
      <c r="K1080" s="21">
        <v>51.6</v>
      </c>
      <c r="L1080" s="21">
        <v>1.94</v>
      </c>
      <c r="M1080" s="21">
        <v>0.31</v>
      </c>
      <c r="N1080" s="21">
        <v>13.74</v>
      </c>
      <c r="O1080" s="21">
        <v>1.27</v>
      </c>
      <c r="P1080" s="21">
        <v>5.36</v>
      </c>
      <c r="Q1080" s="21">
        <v>9.93</v>
      </c>
      <c r="R1080" s="21">
        <v>0.22</v>
      </c>
      <c r="S1080" s="21">
        <v>15.1</v>
      </c>
      <c r="T1080" s="21">
        <v>0.12</v>
      </c>
      <c r="U1080" s="22"/>
      <c r="V1080" s="22">
        <f>SUM(K1080:T1080)</f>
        <v>99.59</v>
      </c>
      <c r="W1080" s="22">
        <v>1.9</v>
      </c>
      <c r="X1080" s="22">
        <v>143</v>
      </c>
      <c r="Y1080" s="22">
        <v>791</v>
      </c>
      <c r="Z1080" s="22">
        <v>21.3</v>
      </c>
      <c r="AA1080" s="22">
        <v>6.2</v>
      </c>
      <c r="AB1080" s="22"/>
      <c r="AC1080" s="22"/>
      <c r="AD1080" s="22"/>
      <c r="AE1080" s="22"/>
      <c r="AF1080" s="22"/>
      <c r="AG1080" s="22"/>
      <c r="AH1080" s="22"/>
      <c r="AI1080" s="22"/>
      <c r="AJ1080" s="22"/>
      <c r="AK1080" s="22"/>
      <c r="AL1080" s="22"/>
      <c r="AM1080" s="22"/>
      <c r="AN1080" s="22"/>
      <c r="AO1080" s="22"/>
      <c r="AP1080" s="22"/>
      <c r="AQ1080" s="22"/>
      <c r="AR1080" s="22"/>
      <c r="AS1080" s="22"/>
      <c r="AT1080" s="22"/>
      <c r="AU1080" s="22"/>
      <c r="AV1080" s="22"/>
      <c r="AW1080" s="22"/>
      <c r="AX1080" s="22"/>
      <c r="AY1080" s="22"/>
      <c r="AZ1080" s="22"/>
      <c r="BA1080" s="22"/>
      <c r="BB1080" s="22"/>
      <c r="BC1080" s="24"/>
      <c r="BD1080" s="24"/>
      <c r="BE1080" s="24"/>
      <c r="BF1080" s="24"/>
      <c r="BG1080" s="20"/>
      <c r="BH1080" s="25"/>
      <c r="BI1080" s="20"/>
      <c r="BJ1080" s="26"/>
      <c r="BK1080" s="26"/>
      <c r="BL1080" s="26"/>
      <c r="BM1080" s="26"/>
      <c r="BN1080" s="26"/>
      <c r="BO1080" s="26"/>
      <c r="BP1080" s="26"/>
      <c r="BQ1080" s="26"/>
      <c r="BR1080" s="26"/>
      <c r="BS1080" s="26"/>
      <c r="BT1080" s="26"/>
      <c r="BU1080" s="26"/>
      <c r="BV1080" s="26"/>
      <c r="BW1080" s="26"/>
      <c r="BX1080" s="26"/>
      <c r="BY1080" s="26"/>
      <c r="BZ1080" s="26"/>
      <c r="CA1080" s="26"/>
      <c r="CB1080" s="26"/>
      <c r="CC1080" s="26"/>
      <c r="CD1080" s="26"/>
      <c r="CE1080" s="26"/>
      <c r="CF1080" s="26"/>
      <c r="CG1080" s="26"/>
      <c r="CH1080" s="26"/>
      <c r="CI1080" s="26"/>
      <c r="CJ1080" s="26"/>
      <c r="CK1080" s="26"/>
      <c r="CL1080" s="26"/>
      <c r="CM1080" s="26"/>
      <c r="CN1080" s="26"/>
    </row>
    <row r="1081" spans="1:92" s="18" customFormat="1" x14ac:dyDescent="0.2">
      <c r="A1081" s="18" t="s">
        <v>567</v>
      </c>
      <c r="B1081" s="23" t="s">
        <v>103</v>
      </c>
      <c r="C1081" s="18" t="s">
        <v>279</v>
      </c>
      <c r="D1081" s="18" t="s">
        <v>624</v>
      </c>
      <c r="E1081" s="18" t="s">
        <v>55</v>
      </c>
      <c r="F1081" s="20">
        <v>30.861000000000001</v>
      </c>
      <c r="G1081" s="20">
        <v>141.3142</v>
      </c>
      <c r="H1081" s="18" t="s">
        <v>558</v>
      </c>
      <c r="I1081" s="19"/>
      <c r="J1081" s="21">
        <v>29.61</v>
      </c>
      <c r="K1081" s="21">
        <v>51.6</v>
      </c>
      <c r="L1081" s="21">
        <v>1.94</v>
      </c>
      <c r="M1081" s="21">
        <v>0.31</v>
      </c>
      <c r="N1081" s="21">
        <v>13.74</v>
      </c>
      <c r="O1081" s="21">
        <v>1.27</v>
      </c>
      <c r="P1081" s="21">
        <v>5.36</v>
      </c>
      <c r="Q1081" s="21">
        <v>9.93</v>
      </c>
      <c r="R1081" s="21">
        <v>0.22</v>
      </c>
      <c r="S1081" s="21">
        <v>15.1</v>
      </c>
      <c r="T1081" s="21">
        <v>0.12</v>
      </c>
      <c r="U1081" s="20"/>
      <c r="V1081" s="20">
        <f>SUM(K1081:T1081)</f>
        <v>99.59</v>
      </c>
      <c r="W1081" s="20">
        <v>1.9</v>
      </c>
      <c r="X1081" s="20">
        <v>143</v>
      </c>
      <c r="Y1081" s="20">
        <v>791</v>
      </c>
      <c r="Z1081" s="20">
        <v>21.3</v>
      </c>
      <c r="AA1081" s="20">
        <v>6.2</v>
      </c>
      <c r="AB1081" s="20"/>
      <c r="AC1081" s="20"/>
      <c r="AD1081" s="20"/>
      <c r="AE1081" s="20"/>
      <c r="AF1081" s="20"/>
      <c r="AG1081" s="20"/>
      <c r="AH1081" s="20"/>
      <c r="AI1081" s="20"/>
      <c r="AJ1081" s="20"/>
      <c r="AK1081" s="20"/>
      <c r="AL1081" s="20"/>
      <c r="AM1081" s="20"/>
      <c r="AN1081" s="20"/>
      <c r="AO1081" s="20"/>
      <c r="AP1081" s="20"/>
      <c r="AQ1081" s="20"/>
      <c r="AR1081" s="20"/>
      <c r="AS1081" s="20"/>
      <c r="AT1081" s="20"/>
      <c r="AU1081" s="20"/>
      <c r="AV1081" s="20"/>
      <c r="AW1081" s="20"/>
      <c r="AX1081" s="20"/>
      <c r="AY1081" s="20"/>
      <c r="AZ1081" s="20"/>
      <c r="BA1081" s="20"/>
      <c r="BB1081" s="20"/>
      <c r="BC1081" s="24"/>
      <c r="BD1081" s="24"/>
      <c r="BE1081" s="24"/>
      <c r="BF1081" s="24"/>
      <c r="BG1081" s="20"/>
      <c r="BH1081" s="25"/>
      <c r="BI1081" s="20"/>
    </row>
    <row r="1082" spans="1:92" s="18" customFormat="1" x14ac:dyDescent="0.2">
      <c r="A1082" s="18" t="s">
        <v>102</v>
      </c>
      <c r="B1082" s="23" t="s">
        <v>103</v>
      </c>
      <c r="C1082" s="18" t="s">
        <v>279</v>
      </c>
      <c r="D1082" s="18" t="s">
        <v>566</v>
      </c>
      <c r="E1082" s="18" t="s">
        <v>55</v>
      </c>
      <c r="F1082" s="20">
        <v>30.861000000000001</v>
      </c>
      <c r="G1082" s="20">
        <v>141.3142</v>
      </c>
      <c r="H1082" s="18" t="s">
        <v>558</v>
      </c>
      <c r="I1082" s="19"/>
      <c r="J1082" s="21">
        <v>29.61</v>
      </c>
      <c r="K1082" s="21">
        <v>51.6</v>
      </c>
      <c r="L1082" s="21">
        <v>1.94</v>
      </c>
      <c r="M1082" s="21">
        <v>0.31</v>
      </c>
      <c r="N1082" s="21">
        <v>13.74</v>
      </c>
      <c r="O1082" s="21">
        <v>1.27</v>
      </c>
      <c r="P1082" s="21">
        <v>5.36</v>
      </c>
      <c r="Q1082" s="21">
        <v>9.93</v>
      </c>
      <c r="R1082" s="21">
        <v>0.22</v>
      </c>
      <c r="S1082" s="21">
        <v>15.1</v>
      </c>
      <c r="T1082" s="21">
        <v>0.12</v>
      </c>
      <c r="U1082" s="20"/>
      <c r="V1082" s="20">
        <f>SUM(K1082:T1082)</f>
        <v>99.59</v>
      </c>
      <c r="W1082" s="20">
        <v>0.5</v>
      </c>
      <c r="X1082" s="20">
        <v>143</v>
      </c>
      <c r="Y1082" s="20">
        <v>791</v>
      </c>
      <c r="Z1082" s="20">
        <v>21.3</v>
      </c>
      <c r="AA1082" s="20">
        <v>6.2</v>
      </c>
      <c r="AB1082" s="20"/>
      <c r="AC1082" s="20"/>
      <c r="AD1082" s="20"/>
      <c r="AE1082" s="20"/>
      <c r="AF1082" s="20"/>
      <c r="AG1082" s="20"/>
      <c r="AH1082" s="20"/>
      <c r="AI1082" s="20"/>
      <c r="AJ1082" s="20"/>
      <c r="AK1082" s="20"/>
      <c r="AL1082" s="20"/>
      <c r="AM1082" s="20"/>
      <c r="AN1082" s="20"/>
      <c r="AO1082" s="20"/>
      <c r="AP1082" s="20"/>
      <c r="AQ1082" s="20"/>
      <c r="AR1082" s="20"/>
      <c r="AS1082" s="20"/>
      <c r="AT1082" s="20"/>
      <c r="AU1082" s="20"/>
      <c r="AV1082" s="20"/>
      <c r="AW1082" s="20"/>
      <c r="AX1082" s="20"/>
      <c r="AY1082" s="20"/>
      <c r="AZ1082" s="20"/>
      <c r="BA1082" s="20"/>
      <c r="BB1082" s="20"/>
      <c r="BC1082" s="24"/>
      <c r="BD1082" s="24"/>
      <c r="BE1082" s="24"/>
      <c r="BF1082" s="24"/>
      <c r="BG1082" s="20"/>
      <c r="BH1082" s="25"/>
      <c r="BI1082" s="20"/>
    </row>
    <row r="1083" spans="1:92" s="18" customFormat="1" x14ac:dyDescent="0.2">
      <c r="A1083" s="18" t="s">
        <v>301</v>
      </c>
      <c r="B1083" s="23" t="s">
        <v>103</v>
      </c>
      <c r="C1083" s="18" t="s">
        <v>279</v>
      </c>
      <c r="D1083" s="18" t="s">
        <v>279</v>
      </c>
      <c r="E1083" s="18" t="s">
        <v>55</v>
      </c>
      <c r="F1083" s="20">
        <v>30.861000000000001</v>
      </c>
      <c r="G1083" s="20">
        <v>141.3142</v>
      </c>
      <c r="H1083" s="18" t="s">
        <v>558</v>
      </c>
      <c r="I1083" s="19"/>
      <c r="J1083" s="21">
        <v>33.256999999999998</v>
      </c>
      <c r="K1083" s="21">
        <v>51.6</v>
      </c>
      <c r="L1083" s="21">
        <v>1.94</v>
      </c>
      <c r="M1083" s="21">
        <v>0.32</v>
      </c>
      <c r="N1083" s="21">
        <v>13.74</v>
      </c>
      <c r="O1083" s="21">
        <v>1.27</v>
      </c>
      <c r="P1083" s="21">
        <v>5.36</v>
      </c>
      <c r="Q1083" s="21">
        <v>9.93</v>
      </c>
      <c r="R1083" s="21">
        <v>0.22</v>
      </c>
      <c r="S1083" s="21">
        <v>15.1</v>
      </c>
      <c r="T1083" s="21">
        <v>0.12</v>
      </c>
      <c r="U1083" s="20"/>
      <c r="V1083" s="20">
        <f>SUM(K1083:T1083)</f>
        <v>99.6</v>
      </c>
      <c r="W1083" s="20"/>
      <c r="X1083" s="20"/>
      <c r="Y1083" s="20">
        <v>791</v>
      </c>
      <c r="Z1083" s="20"/>
      <c r="AA1083" s="20"/>
      <c r="AB1083" s="20"/>
      <c r="AC1083" s="20"/>
      <c r="AD1083" s="20"/>
      <c r="AE1083" s="20"/>
      <c r="AF1083" s="20"/>
      <c r="AG1083" s="20"/>
      <c r="AH1083" s="20"/>
      <c r="AI1083" s="20"/>
      <c r="AJ1083" s="20"/>
      <c r="AK1083" s="20"/>
      <c r="AL1083" s="20"/>
      <c r="AM1083" s="20"/>
      <c r="AN1083" s="20"/>
      <c r="AO1083" s="20"/>
      <c r="AP1083" s="20"/>
      <c r="AQ1083" s="20"/>
      <c r="AR1083" s="20"/>
      <c r="AS1083" s="20"/>
      <c r="AT1083" s="20"/>
      <c r="AU1083" s="20"/>
      <c r="AV1083" s="20"/>
      <c r="AW1083" s="20"/>
      <c r="AX1083" s="20"/>
      <c r="AY1083" s="20"/>
      <c r="AZ1083" s="20"/>
      <c r="BA1083" s="20"/>
      <c r="BB1083" s="20"/>
      <c r="BC1083" s="24"/>
      <c r="BD1083" s="24"/>
      <c r="BE1083" s="24"/>
      <c r="BF1083" s="24"/>
      <c r="BG1083" s="20"/>
      <c r="BH1083" s="25"/>
      <c r="BI1083" s="20"/>
    </row>
    <row r="1084" spans="1:92" s="18" customFormat="1" x14ac:dyDescent="0.2">
      <c r="A1084" s="18" t="s">
        <v>242</v>
      </c>
      <c r="B1084" s="19" t="s">
        <v>303</v>
      </c>
      <c r="C1084" s="18" t="s">
        <v>611</v>
      </c>
      <c r="D1084" s="18" t="s">
        <v>250</v>
      </c>
      <c r="E1084" s="26" t="s">
        <v>55</v>
      </c>
      <c r="F1084" s="20">
        <v>30.861000000000001</v>
      </c>
      <c r="G1084" s="20">
        <v>141.3142</v>
      </c>
      <c r="H1084" s="18" t="s">
        <v>175</v>
      </c>
      <c r="I1084" s="19">
        <v>53.7</v>
      </c>
      <c r="J1084" s="21">
        <v>10.8</v>
      </c>
      <c r="K1084" s="21">
        <v>53.81</v>
      </c>
      <c r="L1084" s="21">
        <v>2.41</v>
      </c>
      <c r="M1084" s="21">
        <v>0.33</v>
      </c>
      <c r="N1084" s="21">
        <v>12.68</v>
      </c>
      <c r="O1084" s="21">
        <v>1.1200000000000001</v>
      </c>
      <c r="P1084" s="21">
        <v>5.04</v>
      </c>
      <c r="Q1084" s="21">
        <v>9.73</v>
      </c>
      <c r="R1084" s="21">
        <v>0.12</v>
      </c>
      <c r="S1084" s="21">
        <v>14.75</v>
      </c>
      <c r="T1084" s="21"/>
      <c r="U1084" s="20"/>
      <c r="V1084" s="20">
        <v>99.63</v>
      </c>
      <c r="W1084" s="20"/>
      <c r="X1084" s="20"/>
      <c r="Y1084" s="20"/>
      <c r="Z1084" s="20">
        <v>26</v>
      </c>
      <c r="AA1084" s="20">
        <v>6.9</v>
      </c>
      <c r="AB1084" s="20">
        <v>53</v>
      </c>
      <c r="AC1084" s="20">
        <v>4.5</v>
      </c>
      <c r="AD1084" s="20">
        <v>164</v>
      </c>
      <c r="AE1084" s="20">
        <v>24.9</v>
      </c>
      <c r="AF1084" s="20">
        <v>45.9</v>
      </c>
      <c r="AG1084" s="20">
        <v>0.19600000000000001</v>
      </c>
      <c r="AH1084" s="20">
        <v>0.62</v>
      </c>
      <c r="AI1084" s="20">
        <v>82</v>
      </c>
      <c r="AJ1084" s="20">
        <v>1.44</v>
      </c>
      <c r="AK1084" s="20">
        <v>4.96</v>
      </c>
      <c r="AL1084" s="20">
        <v>1</v>
      </c>
      <c r="AM1084" s="20">
        <v>5.74</v>
      </c>
      <c r="AN1084" s="20">
        <v>2.23</v>
      </c>
      <c r="AO1084" s="20">
        <v>0.87</v>
      </c>
      <c r="AP1084" s="20">
        <v>3.23</v>
      </c>
      <c r="AQ1084" s="20"/>
      <c r="AR1084" s="20">
        <v>4.05</v>
      </c>
      <c r="AS1084" s="20"/>
      <c r="AT1084" s="20">
        <v>2.62</v>
      </c>
      <c r="AU1084" s="20"/>
      <c r="AV1084" s="20">
        <v>2.7</v>
      </c>
      <c r="AW1084" s="20"/>
      <c r="AX1084" s="20">
        <v>1.51</v>
      </c>
      <c r="AY1084" s="20">
        <v>1.4E-2</v>
      </c>
      <c r="AZ1084" s="20">
        <v>3.25</v>
      </c>
      <c r="BA1084" s="20">
        <v>7.0000000000000007E-2</v>
      </c>
      <c r="BB1084" s="20">
        <v>0.05</v>
      </c>
      <c r="BC1084" s="24">
        <f>AI1084/BA1084</f>
        <v>1171.4285714285713</v>
      </c>
      <c r="BD1084" s="24">
        <f>AC1084/BA1084</f>
        <v>64.285714285714278</v>
      </c>
      <c r="BE1084" s="24">
        <f>BA1084/AG1084</f>
        <v>0.35714285714285715</v>
      </c>
      <c r="BF1084" s="24">
        <f>AH1084/AI1084</f>
        <v>7.5609756097560973E-3</v>
      </c>
      <c r="BG1084" s="20"/>
      <c r="BH1084" s="25">
        <f>AJ1084/AV1084</f>
        <v>0.53333333333333333</v>
      </c>
      <c r="BI1084" s="20">
        <f>AJ1084/AN1084</f>
        <v>0.64573991031390132</v>
      </c>
    </row>
    <row r="1085" spans="1:92" s="18" customFormat="1" x14ac:dyDescent="0.2">
      <c r="A1085" s="18" t="s">
        <v>242</v>
      </c>
      <c r="B1085" s="23" t="s">
        <v>103</v>
      </c>
      <c r="C1085" s="18" t="s">
        <v>607</v>
      </c>
      <c r="D1085" s="18" t="s">
        <v>608</v>
      </c>
      <c r="E1085" s="26" t="s">
        <v>55</v>
      </c>
      <c r="F1085" s="20">
        <v>30.861000000000001</v>
      </c>
      <c r="G1085" s="20">
        <v>141.3142</v>
      </c>
      <c r="H1085" s="18" t="s">
        <v>175</v>
      </c>
      <c r="I1085" s="19">
        <v>184.1</v>
      </c>
      <c r="J1085" s="21">
        <v>6.1</v>
      </c>
      <c r="K1085" s="21">
        <v>55.92</v>
      </c>
      <c r="L1085" s="21">
        <v>2.36</v>
      </c>
      <c r="M1085" s="21">
        <v>0.3</v>
      </c>
      <c r="N1085" s="21">
        <v>13.55</v>
      </c>
      <c r="O1085" s="21">
        <v>1.04</v>
      </c>
      <c r="P1085" s="21">
        <v>3.86</v>
      </c>
      <c r="Q1085" s="21">
        <v>8.76</v>
      </c>
      <c r="R1085" s="21">
        <v>0.09</v>
      </c>
      <c r="S1085" s="21">
        <v>14.12</v>
      </c>
      <c r="T1085" s="21"/>
      <c r="U1085" s="20"/>
      <c r="V1085" s="20">
        <v>99.66</v>
      </c>
      <c r="W1085" s="20"/>
      <c r="X1085" s="20"/>
      <c r="Y1085" s="20"/>
      <c r="Z1085" s="20">
        <v>25</v>
      </c>
      <c r="AA1085" s="20">
        <v>7.1</v>
      </c>
      <c r="AB1085" s="20">
        <v>45</v>
      </c>
      <c r="AC1085" s="20">
        <v>3.4</v>
      </c>
      <c r="AD1085" s="20">
        <v>176</v>
      </c>
      <c r="AE1085" s="20">
        <v>18.8</v>
      </c>
      <c r="AF1085" s="20">
        <v>27.4</v>
      </c>
      <c r="AG1085" s="20">
        <v>0.219</v>
      </c>
      <c r="AH1085" s="20">
        <v>0.42</v>
      </c>
      <c r="AI1085" s="20">
        <v>54</v>
      </c>
      <c r="AJ1085" s="20">
        <v>1.19</v>
      </c>
      <c r="AK1085" s="20">
        <v>3.49</v>
      </c>
      <c r="AL1085" s="20">
        <v>0.67</v>
      </c>
      <c r="AM1085" s="20">
        <v>4.01</v>
      </c>
      <c r="AN1085" s="20">
        <v>1.61</v>
      </c>
      <c r="AO1085" s="20">
        <v>0.67</v>
      </c>
      <c r="AP1085" s="20">
        <v>2.27</v>
      </c>
      <c r="AQ1085" s="20"/>
      <c r="AR1085" s="20">
        <v>3.07</v>
      </c>
      <c r="AS1085" s="20"/>
      <c r="AT1085" s="20">
        <v>1.9</v>
      </c>
      <c r="AU1085" s="20"/>
      <c r="AV1085" s="20">
        <v>2.08</v>
      </c>
      <c r="AW1085" s="20"/>
      <c r="AX1085" s="20">
        <v>0.87</v>
      </c>
      <c r="AY1085" s="20">
        <v>1.6E-2</v>
      </c>
      <c r="AZ1085" s="20">
        <v>2.2799999999999998</v>
      </c>
      <c r="BA1085" s="20">
        <v>0.06</v>
      </c>
      <c r="BB1085" s="20">
        <v>0.06</v>
      </c>
      <c r="BC1085" s="24">
        <f>AI1085/BA1085</f>
        <v>900</v>
      </c>
      <c r="BD1085" s="24">
        <f>AC1085/BA1085</f>
        <v>56.666666666666664</v>
      </c>
      <c r="BE1085" s="24">
        <f>BA1085/AG1085</f>
        <v>0.27397260273972601</v>
      </c>
      <c r="BF1085" s="24">
        <f>AH1085/AI1085</f>
        <v>7.7777777777777776E-3</v>
      </c>
      <c r="BG1085" s="20"/>
      <c r="BH1085" s="25">
        <f>AJ1085/AV1085</f>
        <v>0.57211538461538458</v>
      </c>
      <c r="BI1085" s="20">
        <f>AJ1085/AN1085</f>
        <v>0.73913043478260865</v>
      </c>
    </row>
    <row r="1086" spans="1:92" s="18" customFormat="1" x14ac:dyDescent="0.2">
      <c r="A1086" s="18" t="s">
        <v>242</v>
      </c>
      <c r="B1086" s="23" t="s">
        <v>103</v>
      </c>
      <c r="C1086" s="18" t="s">
        <v>600</v>
      </c>
      <c r="D1086" s="18" t="s">
        <v>601</v>
      </c>
      <c r="E1086" s="26" t="s">
        <v>55</v>
      </c>
      <c r="F1086" s="20">
        <v>30.861000000000001</v>
      </c>
      <c r="G1086" s="20">
        <v>141.3142</v>
      </c>
      <c r="H1086" s="18" t="s">
        <v>175</v>
      </c>
      <c r="I1086" s="19">
        <v>49.2</v>
      </c>
      <c r="J1086" s="21">
        <v>1.8</v>
      </c>
      <c r="K1086" s="21">
        <v>54.35</v>
      </c>
      <c r="L1086" s="21">
        <v>2.58</v>
      </c>
      <c r="M1086" s="21">
        <v>0.35</v>
      </c>
      <c r="N1086" s="21">
        <v>13.25</v>
      </c>
      <c r="O1086" s="21">
        <v>0.99</v>
      </c>
      <c r="P1086" s="21">
        <v>4.53</v>
      </c>
      <c r="Q1086" s="21">
        <v>9.57</v>
      </c>
      <c r="R1086" s="21">
        <v>0.12</v>
      </c>
      <c r="S1086" s="21">
        <v>14.27</v>
      </c>
      <c r="T1086" s="21"/>
      <c r="U1086" s="20"/>
      <c r="V1086" s="20">
        <v>99.67</v>
      </c>
      <c r="W1086" s="20"/>
      <c r="X1086" s="20"/>
      <c r="Y1086" s="20"/>
      <c r="Z1086" s="20"/>
      <c r="AA1086" s="20"/>
      <c r="AB1086" s="20"/>
      <c r="AC1086" s="20"/>
      <c r="AD1086" s="20"/>
      <c r="AE1086" s="20"/>
      <c r="AF1086" s="20"/>
      <c r="AG1086" s="20"/>
      <c r="AH1086" s="20"/>
      <c r="AI1086" s="20"/>
      <c r="AJ1086" s="20"/>
      <c r="AK1086" s="20"/>
      <c r="AL1086" s="20"/>
      <c r="AM1086" s="20"/>
      <c r="AN1086" s="20"/>
      <c r="AO1086" s="20"/>
      <c r="AP1086" s="20"/>
      <c r="AQ1086" s="20"/>
      <c r="AR1086" s="20"/>
      <c r="AS1086" s="20"/>
      <c r="AT1086" s="20"/>
      <c r="AU1086" s="20"/>
      <c r="AV1086" s="20"/>
      <c r="AW1086" s="20"/>
      <c r="AX1086" s="20"/>
      <c r="AY1086" s="20"/>
      <c r="AZ1086" s="20"/>
      <c r="BA1086" s="20"/>
      <c r="BB1086" s="20"/>
      <c r="BC1086" s="24"/>
      <c r="BD1086" s="24"/>
      <c r="BE1086" s="24"/>
      <c r="BF1086" s="24"/>
      <c r="BG1086" s="20"/>
      <c r="BH1086" s="25"/>
      <c r="BI1086" s="20"/>
    </row>
    <row r="1087" spans="1:92" s="18" customFormat="1" x14ac:dyDescent="0.2">
      <c r="A1087" s="18" t="s">
        <v>242</v>
      </c>
      <c r="B1087" s="19" t="s">
        <v>303</v>
      </c>
      <c r="C1087" s="18" t="s">
        <v>611</v>
      </c>
      <c r="D1087" s="18" t="s">
        <v>250</v>
      </c>
      <c r="E1087" s="26" t="s">
        <v>55</v>
      </c>
      <c r="F1087" s="20">
        <v>30.861000000000001</v>
      </c>
      <c r="G1087" s="20">
        <v>141.3142</v>
      </c>
      <c r="H1087" s="18" t="s">
        <v>175</v>
      </c>
      <c r="I1087" s="19">
        <v>53.7</v>
      </c>
      <c r="J1087" s="21">
        <v>10.8</v>
      </c>
      <c r="K1087" s="21">
        <v>54.04</v>
      </c>
      <c r="L1087" s="21">
        <v>2.44</v>
      </c>
      <c r="M1087" s="21">
        <v>0.3</v>
      </c>
      <c r="N1087" s="21">
        <v>13.62</v>
      </c>
      <c r="O1087" s="21">
        <v>1.17</v>
      </c>
      <c r="P1087" s="21">
        <v>4.5</v>
      </c>
      <c r="Q1087" s="21">
        <v>9.4600000000000009</v>
      </c>
      <c r="R1087" s="21">
        <v>0.2</v>
      </c>
      <c r="S1087" s="21">
        <v>14.26</v>
      </c>
      <c r="T1087" s="21"/>
      <c r="U1087" s="20"/>
      <c r="V1087" s="20">
        <v>99.67</v>
      </c>
      <c r="W1087" s="20"/>
      <c r="X1087" s="20"/>
      <c r="Y1087" s="20"/>
      <c r="Z1087" s="20"/>
      <c r="AA1087" s="20"/>
      <c r="AB1087" s="20"/>
      <c r="AC1087" s="20"/>
      <c r="AD1087" s="20"/>
      <c r="AE1087" s="20"/>
      <c r="AF1087" s="20"/>
      <c r="AG1087" s="20"/>
      <c r="AH1087" s="20"/>
      <c r="AI1087" s="20"/>
      <c r="AJ1087" s="20"/>
      <c r="AK1087" s="20"/>
      <c r="AL1087" s="20"/>
      <c r="AM1087" s="20"/>
      <c r="AN1087" s="20"/>
      <c r="AO1087" s="20"/>
      <c r="AP1087" s="20"/>
      <c r="AQ1087" s="20"/>
      <c r="AR1087" s="20"/>
      <c r="AS1087" s="20"/>
      <c r="AT1087" s="20"/>
      <c r="AU1087" s="20"/>
      <c r="AV1087" s="20"/>
      <c r="AW1087" s="20"/>
      <c r="AX1087" s="20"/>
      <c r="AY1087" s="20"/>
      <c r="AZ1087" s="20"/>
      <c r="BA1087" s="20"/>
      <c r="BB1087" s="20"/>
      <c r="BC1087" s="24"/>
      <c r="BD1087" s="24"/>
      <c r="BE1087" s="24"/>
      <c r="BF1087" s="24"/>
      <c r="BG1087" s="20"/>
      <c r="BH1087" s="25"/>
      <c r="BI1087" s="20"/>
    </row>
    <row r="1088" spans="1:92" s="18" customFormat="1" x14ac:dyDescent="0.2">
      <c r="A1088" s="18" t="s">
        <v>242</v>
      </c>
      <c r="B1088" s="23" t="s">
        <v>103</v>
      </c>
      <c r="C1088" s="18" t="s">
        <v>607</v>
      </c>
      <c r="D1088" s="18" t="s">
        <v>608</v>
      </c>
      <c r="E1088" s="26" t="s">
        <v>55</v>
      </c>
      <c r="F1088" s="20">
        <v>30.861000000000001</v>
      </c>
      <c r="G1088" s="20">
        <v>141.3142</v>
      </c>
      <c r="H1088" s="18" t="s">
        <v>175</v>
      </c>
      <c r="I1088" s="19">
        <v>184.1</v>
      </c>
      <c r="J1088" s="21">
        <v>6.1</v>
      </c>
      <c r="K1088" s="21">
        <v>55.75</v>
      </c>
      <c r="L1088" s="21">
        <v>2.67</v>
      </c>
      <c r="M1088" s="21">
        <v>0.33</v>
      </c>
      <c r="N1088" s="21">
        <v>13.39</v>
      </c>
      <c r="O1088" s="21">
        <v>0.95</v>
      </c>
      <c r="P1088" s="21">
        <v>3.87</v>
      </c>
      <c r="Q1088" s="21">
        <v>8.76</v>
      </c>
      <c r="R1088" s="21">
        <v>0.16</v>
      </c>
      <c r="S1088" s="21">
        <v>14.13</v>
      </c>
      <c r="T1088" s="21"/>
      <c r="U1088" s="20"/>
      <c r="V1088" s="20">
        <v>99.7</v>
      </c>
      <c r="W1088" s="20"/>
      <c r="X1088" s="20"/>
      <c r="Y1088" s="20"/>
      <c r="Z1088" s="20"/>
      <c r="AA1088" s="20"/>
      <c r="AB1088" s="20"/>
      <c r="AC1088" s="20"/>
      <c r="AD1088" s="20"/>
      <c r="AE1088" s="20"/>
      <c r="AF1088" s="20"/>
      <c r="AG1088" s="20"/>
      <c r="AH1088" s="20"/>
      <c r="AI1088" s="20"/>
      <c r="AJ1088" s="20"/>
      <c r="AK1088" s="20"/>
      <c r="AL1088" s="20"/>
      <c r="AM1088" s="20"/>
      <c r="AN1088" s="20"/>
      <c r="AO1088" s="20"/>
      <c r="AP1088" s="20"/>
      <c r="AQ1088" s="20"/>
      <c r="AR1088" s="20"/>
      <c r="AS1088" s="20"/>
      <c r="AT1088" s="20"/>
      <c r="AU1088" s="20"/>
      <c r="AV1088" s="20"/>
      <c r="AW1088" s="20"/>
      <c r="AX1088" s="20"/>
      <c r="AY1088" s="20"/>
      <c r="AZ1088" s="20"/>
      <c r="BA1088" s="20"/>
      <c r="BB1088" s="20"/>
      <c r="BC1088" s="24"/>
      <c r="BD1088" s="24"/>
      <c r="BE1088" s="24"/>
      <c r="BF1088" s="24"/>
      <c r="BG1088" s="20"/>
      <c r="BH1088" s="25"/>
      <c r="BI1088" s="20"/>
    </row>
    <row r="1089" spans="1:61" s="18" customFormat="1" x14ac:dyDescent="0.2">
      <c r="A1089" s="18" t="s">
        <v>242</v>
      </c>
      <c r="B1089" s="23" t="s">
        <v>103</v>
      </c>
      <c r="C1089" s="18" t="s">
        <v>600</v>
      </c>
      <c r="D1089" s="18" t="s">
        <v>601</v>
      </c>
      <c r="E1089" s="26" t="s">
        <v>55</v>
      </c>
      <c r="F1089" s="20">
        <v>30.861000000000001</v>
      </c>
      <c r="G1089" s="20">
        <v>141.3142</v>
      </c>
      <c r="H1089" s="18" t="s">
        <v>175</v>
      </c>
      <c r="I1089" s="19">
        <v>49.2</v>
      </c>
      <c r="J1089" s="21">
        <v>1.8</v>
      </c>
      <c r="K1089" s="21">
        <v>54.38</v>
      </c>
      <c r="L1089" s="21">
        <v>2.48</v>
      </c>
      <c r="M1089" s="21">
        <v>0.41</v>
      </c>
      <c r="N1089" s="21">
        <v>14.46</v>
      </c>
      <c r="O1089" s="21">
        <v>1.1599999999999999</v>
      </c>
      <c r="P1089" s="21">
        <v>4.07</v>
      </c>
      <c r="Q1089" s="21">
        <v>9.34</v>
      </c>
      <c r="R1089" s="21">
        <v>0.1</v>
      </c>
      <c r="S1089" s="21">
        <v>13.6</v>
      </c>
      <c r="T1089" s="21"/>
      <c r="U1089" s="20"/>
      <c r="V1089" s="20">
        <v>99.74</v>
      </c>
      <c r="W1089" s="20"/>
      <c r="X1089" s="20"/>
      <c r="Y1089" s="20"/>
      <c r="Z1089" s="20"/>
      <c r="AA1089" s="20"/>
      <c r="AB1089" s="20"/>
      <c r="AC1089" s="20"/>
      <c r="AD1089" s="20"/>
      <c r="AE1089" s="20"/>
      <c r="AF1089" s="20"/>
      <c r="AG1089" s="20"/>
      <c r="AH1089" s="20"/>
      <c r="AI1089" s="20"/>
      <c r="AJ1089" s="20"/>
      <c r="AK1089" s="20"/>
      <c r="AL1089" s="20"/>
      <c r="AM1089" s="20"/>
      <c r="AN1089" s="20"/>
      <c r="AO1089" s="20"/>
      <c r="AP1089" s="20"/>
      <c r="AQ1089" s="20"/>
      <c r="AR1089" s="20"/>
      <c r="AS1089" s="20"/>
      <c r="AT1089" s="20"/>
      <c r="AU1089" s="20"/>
      <c r="AV1089" s="20"/>
      <c r="AW1089" s="20"/>
      <c r="AX1089" s="20"/>
      <c r="AY1089" s="20"/>
      <c r="AZ1089" s="20"/>
      <c r="BA1089" s="20"/>
      <c r="BB1089" s="20"/>
      <c r="BC1089" s="24"/>
      <c r="BD1089" s="24"/>
      <c r="BE1089" s="24"/>
      <c r="BF1089" s="24"/>
      <c r="BG1089" s="20"/>
      <c r="BH1089" s="25"/>
      <c r="BI1089" s="20"/>
    </row>
    <row r="1090" spans="1:61" s="18" customFormat="1" x14ac:dyDescent="0.2">
      <c r="A1090" s="18" t="s">
        <v>242</v>
      </c>
      <c r="B1090" s="23" t="s">
        <v>103</v>
      </c>
      <c r="C1090" s="18" t="s">
        <v>607</v>
      </c>
      <c r="D1090" s="18" t="s">
        <v>608</v>
      </c>
      <c r="E1090" s="26" t="s">
        <v>55</v>
      </c>
      <c r="F1090" s="20">
        <v>30.861000000000001</v>
      </c>
      <c r="G1090" s="20">
        <v>141.3142</v>
      </c>
      <c r="H1090" s="18" t="s">
        <v>175</v>
      </c>
      <c r="I1090" s="19">
        <v>184.1</v>
      </c>
      <c r="J1090" s="21">
        <v>6.1</v>
      </c>
      <c r="K1090" s="21">
        <v>55.16</v>
      </c>
      <c r="L1090" s="21">
        <v>2.42</v>
      </c>
      <c r="M1090" s="21">
        <v>0.28999999999999998</v>
      </c>
      <c r="N1090" s="21">
        <v>12.61</v>
      </c>
      <c r="O1090" s="21">
        <v>0.92</v>
      </c>
      <c r="P1090" s="21">
        <v>4.0999999999999996</v>
      </c>
      <c r="Q1090" s="21">
        <v>9.25</v>
      </c>
      <c r="R1090" s="21">
        <v>0.15</v>
      </c>
      <c r="S1090" s="21">
        <v>15.09</v>
      </c>
      <c r="T1090" s="21"/>
      <c r="U1090" s="20"/>
      <c r="V1090" s="20">
        <v>99.76</v>
      </c>
      <c r="W1090" s="20"/>
      <c r="X1090" s="20"/>
      <c r="Y1090" s="20"/>
      <c r="Z1090" s="20"/>
      <c r="AA1090" s="20"/>
      <c r="AB1090" s="20"/>
      <c r="AC1090" s="20"/>
      <c r="AD1090" s="20"/>
      <c r="AE1090" s="20"/>
      <c r="AF1090" s="20"/>
      <c r="AG1090" s="20"/>
      <c r="AH1090" s="20"/>
      <c r="AI1090" s="20"/>
      <c r="AJ1090" s="20"/>
      <c r="AK1090" s="20"/>
      <c r="AL1090" s="20"/>
      <c r="AM1090" s="20"/>
      <c r="AN1090" s="20"/>
      <c r="AO1090" s="20"/>
      <c r="AP1090" s="20"/>
      <c r="AQ1090" s="20"/>
      <c r="AR1090" s="20"/>
      <c r="AS1090" s="20"/>
      <c r="AT1090" s="20"/>
      <c r="AU1090" s="20"/>
      <c r="AV1090" s="20"/>
      <c r="AW1090" s="20"/>
      <c r="AX1090" s="20"/>
      <c r="AY1090" s="20"/>
      <c r="AZ1090" s="20"/>
      <c r="BA1090" s="20"/>
      <c r="BB1090" s="20"/>
      <c r="BC1090" s="24"/>
      <c r="BD1090" s="24"/>
      <c r="BE1090" s="24"/>
      <c r="BF1090" s="24"/>
      <c r="BG1090" s="20"/>
      <c r="BH1090" s="25"/>
      <c r="BI1090" s="20"/>
    </row>
    <row r="1091" spans="1:61" s="18" customFormat="1" x14ac:dyDescent="0.2">
      <c r="A1091" s="18" t="s">
        <v>242</v>
      </c>
      <c r="B1091" s="23" t="s">
        <v>103</v>
      </c>
      <c r="C1091" s="18" t="s">
        <v>607</v>
      </c>
      <c r="D1091" s="18" t="s">
        <v>608</v>
      </c>
      <c r="E1091" s="26" t="s">
        <v>55</v>
      </c>
      <c r="F1091" s="20">
        <v>30.861000000000001</v>
      </c>
      <c r="G1091" s="20">
        <v>141.3142</v>
      </c>
      <c r="H1091" s="18" t="s">
        <v>175</v>
      </c>
      <c r="I1091" s="19">
        <v>184.1</v>
      </c>
      <c r="J1091" s="21">
        <v>6.1</v>
      </c>
      <c r="K1091" s="21">
        <v>56.06</v>
      </c>
      <c r="L1091" s="21">
        <v>2.38</v>
      </c>
      <c r="M1091" s="21">
        <v>0.27</v>
      </c>
      <c r="N1091" s="21">
        <v>13.34</v>
      </c>
      <c r="O1091" s="21">
        <v>1.01</v>
      </c>
      <c r="P1091" s="21">
        <v>3.83</v>
      </c>
      <c r="Q1091" s="21">
        <v>8.75</v>
      </c>
      <c r="R1091" s="21">
        <v>0.12</v>
      </c>
      <c r="S1091" s="21">
        <v>14.24</v>
      </c>
      <c r="T1091" s="21"/>
      <c r="U1091" s="20"/>
      <c r="V1091" s="20">
        <v>99.77</v>
      </c>
      <c r="W1091" s="20"/>
      <c r="X1091" s="20"/>
      <c r="Y1091" s="20"/>
      <c r="Z1091" s="20"/>
      <c r="AA1091" s="20"/>
      <c r="AB1091" s="20"/>
      <c r="AC1091" s="20"/>
      <c r="AD1091" s="20"/>
      <c r="AE1091" s="20"/>
      <c r="AF1091" s="20"/>
      <c r="AG1091" s="20"/>
      <c r="AH1091" s="20"/>
      <c r="AI1091" s="20"/>
      <c r="AJ1091" s="20"/>
      <c r="AK1091" s="20"/>
      <c r="AL1091" s="20"/>
      <c r="AM1091" s="20"/>
      <c r="AN1091" s="20"/>
      <c r="AO1091" s="20"/>
      <c r="AP1091" s="20"/>
      <c r="AQ1091" s="20"/>
      <c r="AR1091" s="20"/>
      <c r="AS1091" s="20"/>
      <c r="AT1091" s="20"/>
      <c r="AU1091" s="20"/>
      <c r="AV1091" s="20"/>
      <c r="AW1091" s="20"/>
      <c r="AX1091" s="20"/>
      <c r="AY1091" s="20"/>
      <c r="AZ1091" s="20"/>
      <c r="BA1091" s="20"/>
      <c r="BB1091" s="20"/>
      <c r="BC1091" s="24"/>
      <c r="BD1091" s="24"/>
      <c r="BE1091" s="24"/>
      <c r="BF1091" s="24"/>
      <c r="BG1091" s="20"/>
      <c r="BH1091" s="25"/>
      <c r="BI1091" s="20"/>
    </row>
    <row r="1092" spans="1:61" s="18" customFormat="1" x14ac:dyDescent="0.2">
      <c r="A1092" s="18" t="s">
        <v>52</v>
      </c>
      <c r="B1092" s="23" t="s">
        <v>53</v>
      </c>
      <c r="C1092" s="26" t="s">
        <v>253</v>
      </c>
      <c r="D1092" s="18" t="s">
        <v>319</v>
      </c>
      <c r="E1092" s="18" t="s">
        <v>55</v>
      </c>
      <c r="F1092" s="20">
        <v>32.398000000000003</v>
      </c>
      <c r="G1092" s="20">
        <v>140.3655</v>
      </c>
      <c r="H1092" s="26" t="s">
        <v>104</v>
      </c>
      <c r="I1092" s="23">
        <v>4.55</v>
      </c>
      <c r="J1092" s="27">
        <v>8.7999999999999995E-2</v>
      </c>
      <c r="K1092" s="21">
        <v>54.65</v>
      </c>
      <c r="L1092" s="21">
        <v>1.82</v>
      </c>
      <c r="M1092" s="21">
        <v>0.16500000000000001</v>
      </c>
      <c r="N1092" s="21">
        <v>13.93</v>
      </c>
      <c r="O1092" s="21">
        <v>1.0780000000000001</v>
      </c>
      <c r="P1092" s="21">
        <v>6.12</v>
      </c>
      <c r="Q1092" s="21">
        <v>8.3800000000000008</v>
      </c>
      <c r="R1092" s="21">
        <v>0.2361</v>
      </c>
      <c r="S1092" s="21">
        <v>13.37</v>
      </c>
      <c r="T1092" s="21">
        <v>4.2000000000000003E-2</v>
      </c>
      <c r="U1092" s="20"/>
      <c r="V1092" s="20">
        <f>SUM(K1092:T1092)</f>
        <v>99.7911</v>
      </c>
      <c r="W1092" s="20"/>
      <c r="X1092" s="20"/>
      <c r="Y1092" s="20"/>
      <c r="Z1092" s="20"/>
      <c r="AA1092" s="20"/>
      <c r="AB1092" s="20"/>
      <c r="AC1092" s="20"/>
      <c r="AD1092" s="20"/>
      <c r="AE1092" s="20"/>
      <c r="AF1092" s="20"/>
      <c r="AG1092" s="20"/>
      <c r="AH1092" s="20"/>
      <c r="AI1092" s="20"/>
      <c r="AJ1092" s="20"/>
      <c r="AK1092" s="20"/>
      <c r="AL1092" s="20"/>
      <c r="AM1092" s="20"/>
      <c r="AN1092" s="20"/>
      <c r="AO1092" s="20"/>
      <c r="AP1092" s="20"/>
      <c r="AQ1092" s="20"/>
      <c r="AR1092" s="20"/>
      <c r="AS1092" s="20"/>
      <c r="AT1092" s="20"/>
      <c r="AU1092" s="20"/>
      <c r="AV1092" s="20"/>
      <c r="AW1092" s="20"/>
      <c r="AX1092" s="20"/>
      <c r="AY1092" s="20"/>
      <c r="AZ1092" s="20"/>
      <c r="BA1092" s="20"/>
      <c r="BB1092" s="20"/>
      <c r="BC1092" s="24"/>
      <c r="BD1092" s="24"/>
      <c r="BE1092" s="24"/>
      <c r="BF1092" s="24"/>
      <c r="BG1092" s="20"/>
      <c r="BH1092" s="25"/>
      <c r="BI1092" s="20"/>
    </row>
    <row r="1093" spans="1:61" s="18" customFormat="1" x14ac:dyDescent="0.2">
      <c r="A1093" s="18" t="s">
        <v>242</v>
      </c>
      <c r="B1093" s="23" t="s">
        <v>103</v>
      </c>
      <c r="C1093" s="18" t="s">
        <v>598</v>
      </c>
      <c r="D1093" s="18" t="s">
        <v>599</v>
      </c>
      <c r="E1093" s="26" t="s">
        <v>55</v>
      </c>
      <c r="F1093" s="20">
        <v>30.861000000000001</v>
      </c>
      <c r="G1093" s="20">
        <v>141.3142</v>
      </c>
      <c r="H1093" s="18" t="s">
        <v>175</v>
      </c>
      <c r="I1093" s="19">
        <v>3.2</v>
      </c>
      <c r="J1093" s="21">
        <v>0.25</v>
      </c>
      <c r="K1093" s="21">
        <v>52.91</v>
      </c>
      <c r="L1093" s="21">
        <v>1.77</v>
      </c>
      <c r="M1093" s="21">
        <v>0.28000000000000003</v>
      </c>
      <c r="N1093" s="21">
        <v>14.22</v>
      </c>
      <c r="O1093" s="21">
        <v>1.02</v>
      </c>
      <c r="P1093" s="21">
        <v>5.43</v>
      </c>
      <c r="Q1093" s="21">
        <v>10.95</v>
      </c>
      <c r="R1093" s="21">
        <v>0.23</v>
      </c>
      <c r="S1093" s="21">
        <v>13.18</v>
      </c>
      <c r="T1093" s="21"/>
      <c r="U1093" s="20"/>
      <c r="V1093" s="20">
        <v>99.8</v>
      </c>
      <c r="W1093" s="20"/>
      <c r="X1093" s="20"/>
      <c r="Y1093" s="20"/>
      <c r="Z1093" s="20"/>
      <c r="AA1093" s="20"/>
      <c r="AB1093" s="20"/>
      <c r="AC1093" s="20"/>
      <c r="AD1093" s="20"/>
      <c r="AE1093" s="20"/>
      <c r="AF1093" s="20"/>
      <c r="AG1093" s="20"/>
      <c r="AH1093" s="20"/>
      <c r="AI1093" s="20"/>
      <c r="AJ1093" s="20"/>
      <c r="AK1093" s="20"/>
      <c r="AL1093" s="20"/>
      <c r="AM1093" s="20"/>
      <c r="AN1093" s="20"/>
      <c r="AO1093" s="20"/>
      <c r="AP1093" s="20"/>
      <c r="AQ1093" s="20"/>
      <c r="AR1093" s="20"/>
      <c r="AS1093" s="20"/>
      <c r="AT1093" s="20"/>
      <c r="AU1093" s="20"/>
      <c r="AV1093" s="20"/>
      <c r="AW1093" s="20"/>
      <c r="AX1093" s="20"/>
      <c r="AY1093" s="20"/>
      <c r="AZ1093" s="20"/>
      <c r="BA1093" s="20"/>
      <c r="BB1093" s="20"/>
      <c r="BC1093" s="24"/>
      <c r="BD1093" s="24"/>
      <c r="BE1093" s="24"/>
      <c r="BF1093" s="24"/>
      <c r="BG1093" s="20"/>
      <c r="BH1093" s="25"/>
      <c r="BI1093" s="20"/>
    </row>
    <row r="1094" spans="1:61" s="18" customFormat="1" x14ac:dyDescent="0.2">
      <c r="A1094" s="18" t="s">
        <v>242</v>
      </c>
      <c r="B1094" s="23" t="s">
        <v>103</v>
      </c>
      <c r="C1094" s="18" t="s">
        <v>598</v>
      </c>
      <c r="D1094" s="18" t="s">
        <v>599</v>
      </c>
      <c r="E1094" s="26" t="s">
        <v>55</v>
      </c>
      <c r="F1094" s="20">
        <v>30.861000000000001</v>
      </c>
      <c r="G1094" s="20">
        <v>141.3142</v>
      </c>
      <c r="H1094" s="18" t="s">
        <v>175</v>
      </c>
      <c r="I1094" s="19">
        <v>3.2</v>
      </c>
      <c r="J1094" s="21">
        <v>0.25</v>
      </c>
      <c r="K1094" s="21">
        <v>53.6</v>
      </c>
      <c r="L1094" s="21">
        <v>1.91</v>
      </c>
      <c r="M1094" s="21">
        <v>0.28999999999999998</v>
      </c>
      <c r="N1094" s="21">
        <v>14.22</v>
      </c>
      <c r="O1094" s="21">
        <v>1.01</v>
      </c>
      <c r="P1094" s="21">
        <v>5.08</v>
      </c>
      <c r="Q1094" s="21">
        <v>10.25</v>
      </c>
      <c r="R1094" s="21">
        <v>0.12</v>
      </c>
      <c r="S1094" s="21">
        <v>13.52</v>
      </c>
      <c r="T1094" s="21"/>
      <c r="U1094" s="20"/>
      <c r="V1094" s="20">
        <v>99.8</v>
      </c>
      <c r="W1094" s="20"/>
      <c r="X1094" s="20"/>
      <c r="Y1094" s="20"/>
      <c r="Z1094" s="20"/>
      <c r="AA1094" s="20"/>
      <c r="AB1094" s="20"/>
      <c r="AC1094" s="20"/>
      <c r="AD1094" s="20"/>
      <c r="AE1094" s="20"/>
      <c r="AF1094" s="20"/>
      <c r="AG1094" s="20"/>
      <c r="AH1094" s="20"/>
      <c r="AI1094" s="20"/>
      <c r="AJ1094" s="20"/>
      <c r="AK1094" s="20"/>
      <c r="AL1094" s="20"/>
      <c r="AM1094" s="20"/>
      <c r="AN1094" s="20"/>
      <c r="AO1094" s="20"/>
      <c r="AP1094" s="20"/>
      <c r="AQ1094" s="20"/>
      <c r="AR1094" s="20"/>
      <c r="AS1094" s="20"/>
      <c r="AT1094" s="20"/>
      <c r="AU1094" s="20"/>
      <c r="AV1094" s="20"/>
      <c r="AW1094" s="20"/>
      <c r="AX1094" s="20"/>
      <c r="AY1094" s="20"/>
      <c r="AZ1094" s="20"/>
      <c r="BA1094" s="20"/>
      <c r="BB1094" s="20"/>
      <c r="BC1094" s="24"/>
      <c r="BD1094" s="24"/>
      <c r="BE1094" s="24"/>
      <c r="BF1094" s="24"/>
      <c r="BG1094" s="20"/>
      <c r="BH1094" s="25"/>
      <c r="BI1094" s="20"/>
    </row>
    <row r="1095" spans="1:61" s="18" customFormat="1" x14ac:dyDescent="0.2">
      <c r="A1095" s="18" t="s">
        <v>242</v>
      </c>
      <c r="B1095" s="23" t="s">
        <v>103</v>
      </c>
      <c r="C1095" s="18" t="s">
        <v>607</v>
      </c>
      <c r="D1095" s="18" t="s">
        <v>608</v>
      </c>
      <c r="E1095" s="26" t="s">
        <v>55</v>
      </c>
      <c r="F1095" s="20">
        <v>30.861000000000001</v>
      </c>
      <c r="G1095" s="20">
        <v>141.3142</v>
      </c>
      <c r="H1095" s="18" t="s">
        <v>175</v>
      </c>
      <c r="I1095" s="19">
        <v>184.1</v>
      </c>
      <c r="J1095" s="21">
        <v>6.1</v>
      </c>
      <c r="K1095" s="21">
        <v>56.11</v>
      </c>
      <c r="L1095" s="21">
        <v>2.42</v>
      </c>
      <c r="M1095" s="21">
        <v>0.31</v>
      </c>
      <c r="N1095" s="21">
        <v>13.51</v>
      </c>
      <c r="O1095" s="21">
        <v>1</v>
      </c>
      <c r="P1095" s="21">
        <v>3.73</v>
      </c>
      <c r="Q1095" s="21">
        <v>8.74</v>
      </c>
      <c r="R1095" s="21">
        <v>0.05</v>
      </c>
      <c r="S1095" s="21">
        <v>14.12</v>
      </c>
      <c r="T1095" s="21"/>
      <c r="U1095" s="20"/>
      <c r="V1095" s="20">
        <v>99.81</v>
      </c>
      <c r="W1095" s="20"/>
      <c r="X1095" s="20"/>
      <c r="Y1095" s="20"/>
      <c r="Z1095" s="20"/>
      <c r="AA1095" s="20"/>
      <c r="AB1095" s="20"/>
      <c r="AC1095" s="20"/>
      <c r="AD1095" s="20"/>
      <c r="AE1095" s="20"/>
      <c r="AF1095" s="20"/>
      <c r="AG1095" s="20"/>
      <c r="AH1095" s="20"/>
      <c r="AI1095" s="20"/>
      <c r="AJ1095" s="20"/>
      <c r="AK1095" s="20"/>
      <c r="AL1095" s="20"/>
      <c r="AM1095" s="20"/>
      <c r="AN1095" s="20"/>
      <c r="AO1095" s="20"/>
      <c r="AP1095" s="20"/>
      <c r="AQ1095" s="20"/>
      <c r="AR1095" s="20"/>
      <c r="AS1095" s="20"/>
      <c r="AT1095" s="20"/>
      <c r="AU1095" s="20"/>
      <c r="AV1095" s="20"/>
      <c r="AW1095" s="20"/>
      <c r="AX1095" s="20"/>
      <c r="AY1095" s="20"/>
      <c r="AZ1095" s="20"/>
      <c r="BA1095" s="20"/>
      <c r="BB1095" s="20"/>
      <c r="BC1095" s="24"/>
      <c r="BD1095" s="24"/>
      <c r="BE1095" s="24"/>
      <c r="BF1095" s="24"/>
      <c r="BG1095" s="20"/>
      <c r="BH1095" s="25"/>
      <c r="BI1095" s="20"/>
    </row>
    <row r="1096" spans="1:61" s="18" customFormat="1" x14ac:dyDescent="0.2">
      <c r="A1096" s="18" t="s">
        <v>52</v>
      </c>
      <c r="B1096" s="23" t="s">
        <v>53</v>
      </c>
      <c r="C1096" s="18" t="s">
        <v>586</v>
      </c>
      <c r="D1096" s="18" t="s">
        <v>529</v>
      </c>
      <c r="E1096" s="18" t="s">
        <v>55</v>
      </c>
      <c r="F1096" s="20">
        <v>32.398000000000003</v>
      </c>
      <c r="G1096" s="20">
        <v>140.3655</v>
      </c>
      <c r="H1096" s="26" t="s">
        <v>104</v>
      </c>
      <c r="I1096" s="23">
        <v>56.64</v>
      </c>
      <c r="J1096" s="27">
        <v>0.81580260977651431</v>
      </c>
      <c r="K1096" s="21">
        <v>54.23</v>
      </c>
      <c r="L1096" s="21">
        <v>2.77</v>
      </c>
      <c r="M1096" s="21">
        <v>0.29020000000000001</v>
      </c>
      <c r="N1096" s="21">
        <v>11.22</v>
      </c>
      <c r="O1096" s="21">
        <v>0.99660000000000004</v>
      </c>
      <c r="P1096" s="21">
        <v>5.52</v>
      </c>
      <c r="Q1096" s="21">
        <v>9.66</v>
      </c>
      <c r="R1096" s="21">
        <v>0.24929999999999999</v>
      </c>
      <c r="S1096" s="21">
        <v>14.82</v>
      </c>
      <c r="T1096" s="21">
        <v>6.9500000000000006E-2</v>
      </c>
      <c r="U1096" s="20"/>
      <c r="V1096" s="20">
        <f>SUM(K1096:T1096)</f>
        <v>99.825600000000009</v>
      </c>
      <c r="W1096" s="20"/>
      <c r="X1096" s="20"/>
      <c r="Y1096" s="20"/>
      <c r="Z1096" s="20"/>
      <c r="AA1096" s="20"/>
      <c r="AB1096" s="20"/>
      <c r="AC1096" s="20"/>
      <c r="AD1096" s="20"/>
      <c r="AE1096" s="20"/>
      <c r="AF1096" s="20"/>
      <c r="AG1096" s="20"/>
      <c r="AH1096" s="20"/>
      <c r="AI1096" s="20"/>
      <c r="AJ1096" s="20"/>
      <c r="AK1096" s="20"/>
      <c r="AL1096" s="20"/>
      <c r="AM1096" s="20"/>
      <c r="AN1096" s="20"/>
      <c r="AO1096" s="20"/>
      <c r="AP1096" s="20"/>
      <c r="AQ1096" s="20"/>
      <c r="AR1096" s="20"/>
      <c r="AS1096" s="20"/>
      <c r="AT1096" s="20"/>
      <c r="AU1096" s="20"/>
      <c r="AV1096" s="20"/>
      <c r="AW1096" s="20"/>
      <c r="AX1096" s="20"/>
      <c r="AY1096" s="20"/>
      <c r="AZ1096" s="20"/>
      <c r="BA1096" s="20"/>
      <c r="BB1096" s="20"/>
      <c r="BC1096" s="24"/>
      <c r="BD1096" s="24"/>
      <c r="BE1096" s="24"/>
      <c r="BF1096" s="24"/>
      <c r="BG1096" s="20"/>
      <c r="BH1096" s="25"/>
      <c r="BI1096" s="20"/>
    </row>
    <row r="1097" spans="1:61" s="18" customFormat="1" x14ac:dyDescent="0.2">
      <c r="A1097" s="18" t="s">
        <v>242</v>
      </c>
      <c r="B1097" s="23" t="s">
        <v>103</v>
      </c>
      <c r="C1097" s="18" t="s">
        <v>607</v>
      </c>
      <c r="D1097" s="18" t="s">
        <v>608</v>
      </c>
      <c r="E1097" s="26" t="s">
        <v>55</v>
      </c>
      <c r="F1097" s="20">
        <v>30.861000000000001</v>
      </c>
      <c r="G1097" s="20">
        <v>141.3142</v>
      </c>
      <c r="H1097" s="18" t="s">
        <v>175</v>
      </c>
      <c r="I1097" s="19">
        <v>184.1</v>
      </c>
      <c r="J1097" s="21">
        <v>6.1</v>
      </c>
      <c r="K1097" s="21">
        <v>56.1</v>
      </c>
      <c r="L1097" s="21">
        <v>2.66</v>
      </c>
      <c r="M1097" s="21">
        <v>0.33</v>
      </c>
      <c r="N1097" s="21">
        <v>13.12</v>
      </c>
      <c r="O1097" s="21">
        <v>1.05</v>
      </c>
      <c r="P1097" s="21">
        <v>3.77</v>
      </c>
      <c r="Q1097" s="21">
        <v>8.58</v>
      </c>
      <c r="R1097" s="21">
        <v>0.18</v>
      </c>
      <c r="S1097" s="21">
        <v>14.21</v>
      </c>
      <c r="T1097" s="21"/>
      <c r="U1097" s="20"/>
      <c r="V1097" s="20">
        <v>99.83</v>
      </c>
      <c r="W1097" s="20"/>
      <c r="X1097" s="20"/>
      <c r="Y1097" s="20"/>
      <c r="Z1097" s="20">
        <v>23</v>
      </c>
      <c r="AA1097" s="20">
        <v>7.7</v>
      </c>
      <c r="AB1097" s="20">
        <v>49</v>
      </c>
      <c r="AC1097" s="20">
        <v>3.8</v>
      </c>
      <c r="AD1097" s="20">
        <v>172</v>
      </c>
      <c r="AE1097" s="20">
        <v>20.8</v>
      </c>
      <c r="AF1097" s="20">
        <v>29.7</v>
      </c>
      <c r="AG1097" s="20">
        <v>0.24399999999999999</v>
      </c>
      <c r="AH1097" s="20">
        <v>0.45</v>
      </c>
      <c r="AI1097" s="20">
        <v>60</v>
      </c>
      <c r="AJ1097" s="20">
        <v>1.27</v>
      </c>
      <c r="AK1097" s="20">
        <v>4.03</v>
      </c>
      <c r="AL1097" s="20">
        <v>0.74</v>
      </c>
      <c r="AM1097" s="20">
        <v>4.53</v>
      </c>
      <c r="AN1097" s="20">
        <v>1.88</v>
      </c>
      <c r="AO1097" s="20">
        <v>0.77</v>
      </c>
      <c r="AP1097" s="20">
        <v>2.4900000000000002</v>
      </c>
      <c r="AQ1097" s="20"/>
      <c r="AR1097" s="20">
        <v>3.25</v>
      </c>
      <c r="AS1097" s="20"/>
      <c r="AT1097" s="20">
        <v>2.11</v>
      </c>
      <c r="AU1097" s="20"/>
      <c r="AV1097" s="20">
        <v>2.15</v>
      </c>
      <c r="AW1097" s="20"/>
      <c r="AX1097" s="20">
        <v>1</v>
      </c>
      <c r="AY1097" s="20">
        <v>3.2000000000000001E-2</v>
      </c>
      <c r="AZ1097" s="20">
        <v>3.46</v>
      </c>
      <c r="BA1097" s="20">
        <v>7.0000000000000007E-2</v>
      </c>
      <c r="BB1097" s="20">
        <v>0.08</v>
      </c>
      <c r="BC1097" s="24">
        <f>AI1097/BA1097</f>
        <v>857.14285714285711</v>
      </c>
      <c r="BD1097" s="24">
        <f>AC1097/BA1097</f>
        <v>54.285714285714278</v>
      </c>
      <c r="BE1097" s="24">
        <f>BA1097/AG1097</f>
        <v>0.28688524590163939</v>
      </c>
      <c r="BF1097" s="24">
        <f>AH1097/AI1097</f>
        <v>7.5000000000000006E-3</v>
      </c>
      <c r="BG1097" s="20"/>
      <c r="BH1097" s="25">
        <f>AJ1097/AV1097</f>
        <v>0.59069767441860466</v>
      </c>
      <c r="BI1097" s="20">
        <f>AJ1097/AN1097</f>
        <v>0.67553191489361708</v>
      </c>
    </row>
    <row r="1098" spans="1:61" s="18" customFormat="1" x14ac:dyDescent="0.2">
      <c r="A1098" s="18" t="s">
        <v>242</v>
      </c>
      <c r="B1098" s="19" t="s">
        <v>303</v>
      </c>
      <c r="C1098" s="18" t="s">
        <v>606</v>
      </c>
      <c r="D1098" s="18" t="s">
        <v>249</v>
      </c>
      <c r="E1098" s="26" t="s">
        <v>55</v>
      </c>
      <c r="F1098" s="25">
        <f>31.88</f>
        <v>31.88</v>
      </c>
      <c r="G1098" s="25">
        <v>141.22999999999999</v>
      </c>
      <c r="H1098" s="18" t="s">
        <v>175</v>
      </c>
      <c r="I1098" s="19">
        <v>38.9</v>
      </c>
      <c r="J1098" s="21">
        <v>5.6</v>
      </c>
      <c r="K1098" s="21">
        <v>54.1</v>
      </c>
      <c r="L1098" s="21">
        <v>2.7</v>
      </c>
      <c r="M1098" s="21">
        <v>0.23</v>
      </c>
      <c r="N1098" s="21">
        <v>13.49</v>
      </c>
      <c r="O1098" s="21">
        <v>1.21</v>
      </c>
      <c r="P1098" s="21">
        <v>4.01</v>
      </c>
      <c r="Q1098" s="21">
        <v>9.25</v>
      </c>
      <c r="R1098" s="21">
        <v>0.18</v>
      </c>
      <c r="S1098" s="21">
        <v>14.84</v>
      </c>
      <c r="T1098" s="21"/>
      <c r="U1098" s="20"/>
      <c r="V1098" s="20">
        <v>99.83</v>
      </c>
      <c r="W1098" s="20"/>
      <c r="X1098" s="20"/>
      <c r="Y1098" s="20"/>
      <c r="Z1098" s="20"/>
      <c r="AA1098" s="20"/>
      <c r="AB1098" s="20"/>
      <c r="AC1098" s="20"/>
      <c r="AD1098" s="20"/>
      <c r="AE1098" s="20"/>
      <c r="AF1098" s="20"/>
      <c r="AG1098" s="20"/>
      <c r="AH1098" s="20"/>
      <c r="AI1098" s="20"/>
      <c r="AJ1098" s="20"/>
      <c r="AK1098" s="20"/>
      <c r="AL1098" s="20"/>
      <c r="AM1098" s="20"/>
      <c r="AN1098" s="20"/>
      <c r="AO1098" s="20"/>
      <c r="AP1098" s="20"/>
      <c r="AQ1098" s="20"/>
      <c r="AR1098" s="20"/>
      <c r="AS1098" s="20"/>
      <c r="AT1098" s="20"/>
      <c r="AU1098" s="20"/>
      <c r="AV1098" s="20"/>
      <c r="AW1098" s="20"/>
      <c r="AX1098" s="20"/>
      <c r="AY1098" s="20"/>
      <c r="AZ1098" s="20"/>
      <c r="BA1098" s="20"/>
      <c r="BB1098" s="20"/>
      <c r="BC1098" s="24"/>
      <c r="BD1098" s="24"/>
      <c r="BE1098" s="24"/>
      <c r="BF1098" s="24"/>
      <c r="BG1098" s="20"/>
      <c r="BH1098" s="25"/>
      <c r="BI1098" s="20"/>
    </row>
    <row r="1099" spans="1:61" s="18" customFormat="1" x14ac:dyDescent="0.2">
      <c r="A1099" s="18" t="s">
        <v>52</v>
      </c>
      <c r="B1099" s="23" t="s">
        <v>53</v>
      </c>
      <c r="C1099" s="26" t="s">
        <v>256</v>
      </c>
      <c r="D1099" s="18" t="s">
        <v>353</v>
      </c>
      <c r="E1099" s="18" t="s">
        <v>55</v>
      </c>
      <c r="F1099" s="20">
        <v>32.398000000000003</v>
      </c>
      <c r="G1099" s="20">
        <v>140.3655</v>
      </c>
      <c r="H1099" s="26" t="s">
        <v>104</v>
      </c>
      <c r="I1099" s="23">
        <v>23.19</v>
      </c>
      <c r="J1099" s="27">
        <v>0.3349350547680443</v>
      </c>
      <c r="K1099" s="21">
        <v>55.79</v>
      </c>
      <c r="L1099" s="21">
        <v>2.89</v>
      </c>
      <c r="M1099" s="21">
        <v>0.23549999999999999</v>
      </c>
      <c r="N1099" s="21">
        <v>12.52</v>
      </c>
      <c r="O1099" s="21">
        <v>1.0885</v>
      </c>
      <c r="P1099" s="21">
        <v>3.57</v>
      </c>
      <c r="Q1099" s="21">
        <v>8.4700000000000006</v>
      </c>
      <c r="R1099" s="21">
        <v>0.27600000000000002</v>
      </c>
      <c r="S1099" s="21">
        <v>14.92</v>
      </c>
      <c r="T1099" s="21">
        <v>8.7800000000000003E-2</v>
      </c>
      <c r="U1099" s="20"/>
      <c r="V1099" s="20">
        <f>SUM(K1099:T1099)</f>
        <v>99.847799999999992</v>
      </c>
      <c r="W1099" s="20"/>
      <c r="X1099" s="20"/>
      <c r="Y1099" s="20"/>
      <c r="Z1099" s="20"/>
      <c r="AA1099" s="20">
        <v>7.5</v>
      </c>
      <c r="AB1099" s="20">
        <v>44.72</v>
      </c>
      <c r="AC1099" s="20">
        <v>2.97</v>
      </c>
      <c r="AD1099" s="20">
        <v>160.34</v>
      </c>
      <c r="AE1099" s="20">
        <v>23.66</v>
      </c>
      <c r="AF1099" s="20">
        <v>38.07</v>
      </c>
      <c r="AG1099" s="20">
        <v>0.33400000000000002</v>
      </c>
      <c r="AH1099" s="20">
        <v>0.36699999999999999</v>
      </c>
      <c r="AI1099" s="20">
        <v>111.12</v>
      </c>
      <c r="AJ1099" s="20">
        <v>1.5780000000000001</v>
      </c>
      <c r="AK1099" s="20">
        <v>5.2</v>
      </c>
      <c r="AL1099" s="20">
        <v>0.98299999999999998</v>
      </c>
      <c r="AM1099" s="20">
        <v>5.68</v>
      </c>
      <c r="AN1099" s="20">
        <v>2.54</v>
      </c>
      <c r="AO1099" s="20">
        <v>1.0209999999999999</v>
      </c>
      <c r="AP1099" s="20">
        <v>3.5</v>
      </c>
      <c r="AQ1099" s="20">
        <v>0.624</v>
      </c>
      <c r="AR1099" s="20">
        <v>4.1100000000000003</v>
      </c>
      <c r="AS1099" s="20">
        <v>0.879</v>
      </c>
      <c r="AT1099" s="20">
        <v>2.58</v>
      </c>
      <c r="AU1099" s="20">
        <v>0.378</v>
      </c>
      <c r="AV1099" s="20">
        <v>2.75</v>
      </c>
      <c r="AW1099" s="20">
        <v>0.45300000000000001</v>
      </c>
      <c r="AX1099" s="20">
        <v>1.4</v>
      </c>
      <c r="AY1099" s="20">
        <v>0.13600000000000001</v>
      </c>
      <c r="AZ1099" s="20">
        <v>2.11</v>
      </c>
      <c r="BA1099" s="20">
        <v>0.16</v>
      </c>
      <c r="BB1099" s="20">
        <v>0.13500000000000001</v>
      </c>
      <c r="BC1099" s="24">
        <f>AI1099/BA1099</f>
        <v>694.5</v>
      </c>
      <c r="BD1099" s="24">
        <f>AC1099/BA1099</f>
        <v>18.5625</v>
      </c>
      <c r="BE1099" s="24">
        <f>BA1099/AG1099</f>
        <v>0.47904191616766467</v>
      </c>
      <c r="BF1099" s="24">
        <f>AH1099/AI1099</f>
        <v>3.3027357811375086E-3</v>
      </c>
      <c r="BG1099" s="20"/>
      <c r="BH1099" s="25">
        <f>AJ1099/AV1099</f>
        <v>0.57381818181818189</v>
      </c>
      <c r="BI1099" s="20">
        <f>AJ1099/AN1099</f>
        <v>0.62125984251968502</v>
      </c>
    </row>
    <row r="1100" spans="1:61" s="18" customFormat="1" x14ac:dyDescent="0.2">
      <c r="A1100" s="18" t="s">
        <v>242</v>
      </c>
      <c r="B1100" s="23" t="s">
        <v>103</v>
      </c>
      <c r="C1100" s="18" t="s">
        <v>607</v>
      </c>
      <c r="D1100" s="18" t="s">
        <v>608</v>
      </c>
      <c r="E1100" s="26" t="s">
        <v>55</v>
      </c>
      <c r="F1100" s="20">
        <v>30.861000000000001</v>
      </c>
      <c r="G1100" s="20">
        <v>141.3142</v>
      </c>
      <c r="H1100" s="18" t="s">
        <v>175</v>
      </c>
      <c r="I1100" s="19">
        <v>184.1</v>
      </c>
      <c r="J1100" s="21">
        <v>6.1</v>
      </c>
      <c r="K1100" s="21">
        <v>55.38</v>
      </c>
      <c r="L1100" s="21">
        <v>2.44</v>
      </c>
      <c r="M1100" s="21">
        <v>0.28999999999999998</v>
      </c>
      <c r="N1100" s="21">
        <v>13.41</v>
      </c>
      <c r="O1100" s="21">
        <v>0.94</v>
      </c>
      <c r="P1100" s="21">
        <v>3.93</v>
      </c>
      <c r="Q1100" s="21">
        <v>9.2100000000000009</v>
      </c>
      <c r="R1100" s="21">
        <v>0.19</v>
      </c>
      <c r="S1100" s="21">
        <v>14.21</v>
      </c>
      <c r="T1100" s="21"/>
      <c r="U1100" s="20"/>
      <c r="V1100" s="20">
        <v>99.85</v>
      </c>
      <c r="W1100" s="20"/>
      <c r="X1100" s="20"/>
      <c r="Y1100" s="20"/>
      <c r="Z1100" s="20"/>
      <c r="AA1100" s="20"/>
      <c r="AB1100" s="20"/>
      <c r="AC1100" s="20"/>
      <c r="AD1100" s="20"/>
      <c r="AE1100" s="20"/>
      <c r="AF1100" s="20"/>
      <c r="AG1100" s="20"/>
      <c r="AH1100" s="20"/>
      <c r="AI1100" s="20"/>
      <c r="AJ1100" s="20"/>
      <c r="AK1100" s="20"/>
      <c r="AL1100" s="20"/>
      <c r="AM1100" s="20"/>
      <c r="AN1100" s="20"/>
      <c r="AO1100" s="20"/>
      <c r="AP1100" s="20"/>
      <c r="AQ1100" s="20"/>
      <c r="AR1100" s="20"/>
      <c r="AS1100" s="20"/>
      <c r="AT1100" s="20"/>
      <c r="AU1100" s="20"/>
      <c r="AV1100" s="20"/>
      <c r="AW1100" s="20"/>
      <c r="AX1100" s="20"/>
      <c r="AY1100" s="20"/>
      <c r="AZ1100" s="20"/>
      <c r="BA1100" s="20"/>
      <c r="BB1100" s="20"/>
      <c r="BC1100" s="24"/>
      <c r="BD1100" s="24"/>
      <c r="BE1100" s="24"/>
      <c r="BF1100" s="24"/>
      <c r="BG1100" s="20"/>
      <c r="BH1100" s="25"/>
      <c r="BI1100" s="20"/>
    </row>
    <row r="1101" spans="1:61" s="18" customFormat="1" x14ac:dyDescent="0.2">
      <c r="A1101" s="18" t="s">
        <v>242</v>
      </c>
      <c r="B1101" s="23" t="s">
        <v>103</v>
      </c>
      <c r="C1101" s="18" t="s">
        <v>607</v>
      </c>
      <c r="D1101" s="18" t="s">
        <v>608</v>
      </c>
      <c r="E1101" s="26" t="s">
        <v>55</v>
      </c>
      <c r="F1101" s="20">
        <v>30.861000000000001</v>
      </c>
      <c r="G1101" s="20">
        <v>141.3142</v>
      </c>
      <c r="H1101" s="18" t="s">
        <v>175</v>
      </c>
      <c r="I1101" s="19">
        <v>184.1</v>
      </c>
      <c r="J1101" s="21">
        <v>6.1</v>
      </c>
      <c r="K1101" s="21">
        <v>55.64</v>
      </c>
      <c r="L1101" s="21">
        <v>2.21</v>
      </c>
      <c r="M1101" s="21">
        <v>0.31</v>
      </c>
      <c r="N1101" s="21">
        <v>13.45</v>
      </c>
      <c r="O1101" s="21">
        <v>0.96</v>
      </c>
      <c r="P1101" s="21">
        <v>4.13</v>
      </c>
      <c r="Q1101" s="21">
        <v>9.2200000000000006</v>
      </c>
      <c r="R1101" s="21">
        <v>0.08</v>
      </c>
      <c r="S1101" s="21">
        <v>14</v>
      </c>
      <c r="T1101" s="21"/>
      <c r="U1101" s="20"/>
      <c r="V1101" s="20">
        <v>99.88</v>
      </c>
      <c r="W1101" s="20"/>
      <c r="X1101" s="20"/>
      <c r="Y1101" s="20"/>
      <c r="Z1101" s="20"/>
      <c r="AA1101" s="20"/>
      <c r="AB1101" s="20"/>
      <c r="AC1101" s="20"/>
      <c r="AD1101" s="20"/>
      <c r="AE1101" s="20"/>
      <c r="AF1101" s="20"/>
      <c r="AG1101" s="20"/>
      <c r="AH1101" s="20"/>
      <c r="AI1101" s="20"/>
      <c r="AJ1101" s="20"/>
      <c r="AK1101" s="20"/>
      <c r="AL1101" s="20"/>
      <c r="AM1101" s="20"/>
      <c r="AN1101" s="20"/>
      <c r="AO1101" s="20"/>
      <c r="AP1101" s="20"/>
      <c r="AQ1101" s="20"/>
      <c r="AR1101" s="20"/>
      <c r="AS1101" s="20"/>
      <c r="AT1101" s="20"/>
      <c r="AU1101" s="20"/>
      <c r="AV1101" s="20"/>
      <c r="AW1101" s="20"/>
      <c r="AX1101" s="20"/>
      <c r="AY1101" s="20"/>
      <c r="AZ1101" s="20"/>
      <c r="BA1101" s="20"/>
      <c r="BB1101" s="20"/>
      <c r="BC1101" s="24"/>
      <c r="BD1101" s="24"/>
      <c r="BE1101" s="24"/>
      <c r="BF1101" s="24"/>
      <c r="BG1101" s="20"/>
      <c r="BH1101" s="25"/>
      <c r="BI1101" s="20"/>
    </row>
    <row r="1102" spans="1:61" s="18" customFormat="1" x14ac:dyDescent="0.2">
      <c r="A1102" s="18" t="s">
        <v>242</v>
      </c>
      <c r="B1102" s="19" t="s">
        <v>303</v>
      </c>
      <c r="C1102" s="18" t="s">
        <v>606</v>
      </c>
      <c r="D1102" s="18" t="s">
        <v>249</v>
      </c>
      <c r="E1102" s="26" t="s">
        <v>55</v>
      </c>
      <c r="F1102" s="25">
        <f>31.88</f>
        <v>31.88</v>
      </c>
      <c r="G1102" s="25">
        <v>141.22999999999999</v>
      </c>
      <c r="H1102" s="18" t="s">
        <v>175</v>
      </c>
      <c r="I1102" s="19">
        <v>38.9</v>
      </c>
      <c r="J1102" s="21">
        <v>5.6</v>
      </c>
      <c r="K1102" s="21">
        <v>53.38</v>
      </c>
      <c r="L1102" s="21">
        <v>2.97</v>
      </c>
      <c r="M1102" s="21">
        <v>0.25</v>
      </c>
      <c r="N1102" s="21">
        <v>13.35</v>
      </c>
      <c r="O1102" s="21">
        <v>1.04</v>
      </c>
      <c r="P1102" s="21">
        <v>4.28</v>
      </c>
      <c r="Q1102" s="21">
        <v>9.58</v>
      </c>
      <c r="R1102" s="21">
        <v>0.22</v>
      </c>
      <c r="S1102" s="21">
        <v>14.94</v>
      </c>
      <c r="T1102" s="21"/>
      <c r="U1102" s="20"/>
      <c r="V1102" s="20">
        <v>99.88</v>
      </c>
      <c r="W1102" s="20"/>
      <c r="X1102" s="20"/>
      <c r="Y1102" s="20"/>
      <c r="Z1102" s="20"/>
      <c r="AA1102" s="20"/>
      <c r="AB1102" s="20"/>
      <c r="AC1102" s="20"/>
      <c r="AD1102" s="20"/>
      <c r="AE1102" s="20"/>
      <c r="AF1102" s="20"/>
      <c r="AG1102" s="20"/>
      <c r="AH1102" s="20"/>
      <c r="AI1102" s="20"/>
      <c r="AJ1102" s="20"/>
      <c r="AK1102" s="20"/>
      <c r="AL1102" s="20"/>
      <c r="AM1102" s="20"/>
      <c r="AN1102" s="20"/>
      <c r="AO1102" s="20"/>
      <c r="AP1102" s="20"/>
      <c r="AQ1102" s="20"/>
      <c r="AR1102" s="20"/>
      <c r="AS1102" s="20"/>
      <c r="AT1102" s="20"/>
      <c r="AU1102" s="20"/>
      <c r="AV1102" s="20"/>
      <c r="AW1102" s="20"/>
      <c r="AX1102" s="20"/>
      <c r="AY1102" s="20"/>
      <c r="AZ1102" s="20"/>
      <c r="BA1102" s="20"/>
      <c r="BB1102" s="20"/>
      <c r="BC1102" s="24"/>
      <c r="BD1102" s="24"/>
      <c r="BE1102" s="24"/>
      <c r="BF1102" s="24"/>
      <c r="BG1102" s="20"/>
      <c r="BH1102" s="25"/>
      <c r="BI1102" s="20"/>
    </row>
    <row r="1103" spans="1:61" s="18" customFormat="1" x14ac:dyDescent="0.2">
      <c r="A1103" s="18" t="s">
        <v>52</v>
      </c>
      <c r="B1103" s="23" t="s">
        <v>53</v>
      </c>
      <c r="C1103" s="18" t="s">
        <v>586</v>
      </c>
      <c r="D1103" s="18" t="s">
        <v>538</v>
      </c>
      <c r="E1103" s="18" t="s">
        <v>55</v>
      </c>
      <c r="F1103" s="20">
        <v>32.398000000000003</v>
      </c>
      <c r="G1103" s="20">
        <v>140.3655</v>
      </c>
      <c r="H1103" s="26" t="s">
        <v>104</v>
      </c>
      <c r="I1103" s="23">
        <v>56.64</v>
      </c>
      <c r="J1103" s="27">
        <v>0.81580260977651431</v>
      </c>
      <c r="K1103" s="21">
        <v>53.07</v>
      </c>
      <c r="L1103" s="21">
        <v>2.65</v>
      </c>
      <c r="M1103" s="21">
        <v>0.35620000000000002</v>
      </c>
      <c r="N1103" s="21">
        <v>14.07</v>
      </c>
      <c r="O1103" s="21">
        <v>1.2326999999999999</v>
      </c>
      <c r="P1103" s="21">
        <v>4.72</v>
      </c>
      <c r="Q1103" s="21">
        <v>9.3000000000000007</v>
      </c>
      <c r="R1103" s="21">
        <v>0.22489999999999999</v>
      </c>
      <c r="S1103" s="21">
        <v>14.18</v>
      </c>
      <c r="T1103" s="21">
        <v>0.1028</v>
      </c>
      <c r="U1103" s="20"/>
      <c r="V1103" s="20">
        <f>SUM(K1103:T1103)</f>
        <v>99.906599999999997</v>
      </c>
      <c r="W1103" s="20"/>
      <c r="X1103" s="20"/>
      <c r="Y1103" s="20"/>
      <c r="Z1103" s="20"/>
      <c r="AA1103" s="20"/>
      <c r="AB1103" s="20"/>
      <c r="AC1103" s="20"/>
      <c r="AD1103" s="20"/>
      <c r="AE1103" s="20"/>
      <c r="AF1103" s="20"/>
      <c r="AG1103" s="20"/>
      <c r="AH1103" s="20"/>
      <c r="AI1103" s="20"/>
      <c r="AJ1103" s="20"/>
      <c r="AK1103" s="20"/>
      <c r="AL1103" s="20"/>
      <c r="AM1103" s="20"/>
      <c r="AN1103" s="20"/>
      <c r="AO1103" s="20"/>
      <c r="AP1103" s="20"/>
      <c r="AQ1103" s="20"/>
      <c r="AR1103" s="20"/>
      <c r="AS1103" s="20"/>
      <c r="AT1103" s="20"/>
      <c r="AU1103" s="20"/>
      <c r="AV1103" s="20"/>
      <c r="AW1103" s="20"/>
      <c r="AX1103" s="20"/>
      <c r="AY1103" s="20"/>
      <c r="AZ1103" s="20"/>
      <c r="BA1103" s="20"/>
      <c r="BB1103" s="20"/>
      <c r="BC1103" s="24"/>
      <c r="BD1103" s="24"/>
      <c r="BE1103" s="24"/>
      <c r="BF1103" s="24"/>
      <c r="BG1103" s="20"/>
      <c r="BH1103" s="25"/>
      <c r="BI1103" s="20"/>
    </row>
    <row r="1104" spans="1:61" s="18" customFormat="1" x14ac:dyDescent="0.2">
      <c r="A1104" s="18" t="s">
        <v>242</v>
      </c>
      <c r="B1104" s="23" t="s">
        <v>103</v>
      </c>
      <c r="C1104" s="18" t="s">
        <v>607</v>
      </c>
      <c r="D1104" s="18" t="s">
        <v>608</v>
      </c>
      <c r="E1104" s="26" t="s">
        <v>55</v>
      </c>
      <c r="F1104" s="20">
        <v>30.861000000000001</v>
      </c>
      <c r="G1104" s="20">
        <v>141.3142</v>
      </c>
      <c r="H1104" s="18" t="s">
        <v>175</v>
      </c>
      <c r="I1104" s="19">
        <v>184.1</v>
      </c>
      <c r="J1104" s="21">
        <v>6.1</v>
      </c>
      <c r="K1104" s="21">
        <v>55.82</v>
      </c>
      <c r="L1104" s="21">
        <v>2.44</v>
      </c>
      <c r="M1104" s="21">
        <v>0.32</v>
      </c>
      <c r="N1104" s="21">
        <v>13.47</v>
      </c>
      <c r="O1104" s="21">
        <v>1.05</v>
      </c>
      <c r="P1104" s="21">
        <v>3.77</v>
      </c>
      <c r="Q1104" s="21">
        <v>8.7899999999999991</v>
      </c>
      <c r="R1104" s="21">
        <v>0.15</v>
      </c>
      <c r="S1104" s="21">
        <v>14.2</v>
      </c>
      <c r="T1104" s="21"/>
      <c r="U1104" s="20"/>
      <c r="V1104" s="20">
        <v>99.91</v>
      </c>
      <c r="W1104" s="20"/>
      <c r="X1104" s="20"/>
      <c r="Y1104" s="20"/>
      <c r="Z1104" s="20"/>
      <c r="AA1104" s="20"/>
      <c r="AB1104" s="20"/>
      <c r="AC1104" s="20"/>
      <c r="AD1104" s="20"/>
      <c r="AE1104" s="20"/>
      <c r="AF1104" s="20"/>
      <c r="AG1104" s="20"/>
      <c r="AH1104" s="20"/>
      <c r="AI1104" s="20"/>
      <c r="AJ1104" s="20"/>
      <c r="AK1104" s="20"/>
      <c r="AL1104" s="20"/>
      <c r="AM1104" s="20"/>
      <c r="AN1104" s="20"/>
      <c r="AO1104" s="20"/>
      <c r="AP1104" s="20"/>
      <c r="AQ1104" s="20"/>
      <c r="AR1104" s="20"/>
      <c r="AS1104" s="20"/>
      <c r="AT1104" s="20"/>
      <c r="AU1104" s="20"/>
      <c r="AV1104" s="20"/>
      <c r="AW1104" s="20"/>
      <c r="AX1104" s="20"/>
      <c r="AY1104" s="20"/>
      <c r="AZ1104" s="20"/>
      <c r="BA1104" s="20"/>
      <c r="BB1104" s="20"/>
      <c r="BC1104" s="24"/>
      <c r="BD1104" s="24"/>
      <c r="BE1104" s="24"/>
      <c r="BF1104" s="24"/>
      <c r="BG1104" s="20"/>
      <c r="BH1104" s="25"/>
      <c r="BI1104" s="20"/>
    </row>
    <row r="1105" spans="1:92" s="18" customFormat="1" x14ac:dyDescent="0.2">
      <c r="A1105" s="18" t="s">
        <v>52</v>
      </c>
      <c r="B1105" s="23" t="s">
        <v>53</v>
      </c>
      <c r="C1105" s="26" t="s">
        <v>257</v>
      </c>
      <c r="D1105" s="18" t="s">
        <v>370</v>
      </c>
      <c r="E1105" s="18" t="s">
        <v>55</v>
      </c>
      <c r="F1105" s="20">
        <v>32.398000000000003</v>
      </c>
      <c r="G1105" s="20">
        <v>140.3655</v>
      </c>
      <c r="H1105" s="26" t="s">
        <v>104</v>
      </c>
      <c r="I1105" s="23">
        <v>28.7</v>
      </c>
      <c r="J1105" s="27">
        <v>0.40207281184992238</v>
      </c>
      <c r="K1105" s="21">
        <v>53.29</v>
      </c>
      <c r="L1105" s="21">
        <v>2.2799999999999998</v>
      </c>
      <c r="M1105" s="21">
        <v>0.28920000000000001</v>
      </c>
      <c r="N1105" s="21">
        <v>14.56</v>
      </c>
      <c r="O1105" s="21">
        <v>1.2707999999999999</v>
      </c>
      <c r="P1105" s="21">
        <v>5.86</v>
      </c>
      <c r="Q1105" s="21">
        <v>9.19</v>
      </c>
      <c r="R1105" s="21">
        <v>0.35170000000000001</v>
      </c>
      <c r="S1105" s="21">
        <v>12.74</v>
      </c>
      <c r="T1105" s="21">
        <v>8.3799999999999999E-2</v>
      </c>
      <c r="U1105" s="20"/>
      <c r="V1105" s="20">
        <f>SUM(K1105:T1105)</f>
        <v>99.91549999999998</v>
      </c>
      <c r="W1105" s="20"/>
      <c r="X1105" s="20"/>
      <c r="Y1105" s="20"/>
      <c r="Z1105" s="20"/>
      <c r="AA1105" s="20"/>
      <c r="AB1105" s="20"/>
      <c r="AC1105" s="20"/>
      <c r="AD1105" s="20"/>
      <c r="AE1105" s="20"/>
      <c r="AF1105" s="20"/>
      <c r="AG1105" s="20"/>
      <c r="AH1105" s="20"/>
      <c r="AI1105" s="20"/>
      <c r="AJ1105" s="20"/>
      <c r="AK1105" s="20"/>
      <c r="AL1105" s="20"/>
      <c r="AM1105" s="20"/>
      <c r="AN1105" s="20"/>
      <c r="AO1105" s="20"/>
      <c r="AP1105" s="20"/>
      <c r="AQ1105" s="20"/>
      <c r="AR1105" s="20"/>
      <c r="AS1105" s="20"/>
      <c r="AT1105" s="20"/>
      <c r="AU1105" s="20"/>
      <c r="AV1105" s="20"/>
      <c r="AW1105" s="20"/>
      <c r="AX1105" s="20"/>
      <c r="AY1105" s="20"/>
      <c r="AZ1105" s="20"/>
      <c r="BA1105" s="20"/>
      <c r="BB1105" s="20"/>
      <c r="BC1105" s="24"/>
      <c r="BD1105" s="24"/>
      <c r="BE1105" s="24"/>
      <c r="BF1105" s="24"/>
      <c r="BG1105" s="20"/>
      <c r="BH1105" s="25"/>
      <c r="BI1105" s="20"/>
    </row>
    <row r="1106" spans="1:92" s="18" customFormat="1" x14ac:dyDescent="0.2">
      <c r="A1106" s="26" t="s">
        <v>52</v>
      </c>
      <c r="B1106" s="23" t="s">
        <v>53</v>
      </c>
      <c r="C1106" s="26" t="s">
        <v>272</v>
      </c>
      <c r="D1106" s="26" t="s">
        <v>78</v>
      </c>
      <c r="E1106" s="26" t="s">
        <v>55</v>
      </c>
      <c r="F1106" s="20">
        <v>32.398000000000003</v>
      </c>
      <c r="G1106" s="20">
        <v>140.3655</v>
      </c>
      <c r="H1106" s="26" t="s">
        <v>104</v>
      </c>
      <c r="I1106" s="23">
        <v>64.400000000000006</v>
      </c>
      <c r="J1106" s="27">
        <v>0.94296609007304188</v>
      </c>
      <c r="K1106" s="27">
        <v>54.374603818957446</v>
      </c>
      <c r="L1106" s="27">
        <v>2.5924720910538817</v>
      </c>
      <c r="M1106" s="27">
        <v>0.2583234618883149</v>
      </c>
      <c r="N1106" s="27">
        <v>12.458294989818356</v>
      </c>
      <c r="O1106" s="27">
        <v>1.1222622864030283</v>
      </c>
      <c r="P1106" s="27">
        <v>4.7775295181403106</v>
      </c>
      <c r="Q1106" s="27">
        <v>9.5697692128347427</v>
      </c>
      <c r="R1106" s="27">
        <v>0.18588195766444721</v>
      </c>
      <c r="S1106" s="27">
        <v>14.581104988820453</v>
      </c>
      <c r="T1106" s="27">
        <v>7.9680281732617056E-2</v>
      </c>
      <c r="U1106" s="24"/>
      <c r="V1106" s="24">
        <v>100</v>
      </c>
      <c r="W1106" s="24"/>
      <c r="X1106" s="24"/>
      <c r="Y1106" s="24"/>
      <c r="Z1106" s="24"/>
      <c r="AA1106" s="24">
        <v>6.14</v>
      </c>
      <c r="AB1106" s="24">
        <v>44.39</v>
      </c>
      <c r="AC1106" s="24">
        <v>3.2</v>
      </c>
      <c r="AD1106" s="24">
        <v>183.5</v>
      </c>
      <c r="AE1106" s="24">
        <v>21.15</v>
      </c>
      <c r="AF1106" s="24">
        <v>38.04</v>
      </c>
      <c r="AG1106" s="24">
        <v>0.26400000000000001</v>
      </c>
      <c r="AH1106" s="24">
        <v>0.48</v>
      </c>
      <c r="AI1106" s="24">
        <v>70.7</v>
      </c>
      <c r="AJ1106" s="24">
        <v>1.6639999999999999</v>
      </c>
      <c r="AK1106" s="24">
        <v>5</v>
      </c>
      <c r="AL1106" s="24">
        <v>0.872</v>
      </c>
      <c r="AM1106" s="24">
        <v>5.42</v>
      </c>
      <c r="AN1106" s="24">
        <v>1.73</v>
      </c>
      <c r="AO1106" s="24">
        <v>0.73899999999999999</v>
      </c>
      <c r="AP1106" s="24">
        <v>2.54</v>
      </c>
      <c r="AQ1106" s="24">
        <v>0.44600000000000001</v>
      </c>
      <c r="AR1106" s="24">
        <v>3.67</v>
      </c>
      <c r="AS1106" s="24">
        <v>0.78700000000000003</v>
      </c>
      <c r="AT1106" s="24">
        <v>2.41</v>
      </c>
      <c r="AU1106" s="24">
        <v>0.316</v>
      </c>
      <c r="AV1106" s="24">
        <v>2.74</v>
      </c>
      <c r="AW1106" s="24">
        <v>0.40100000000000002</v>
      </c>
      <c r="AX1106" s="24">
        <v>1.18</v>
      </c>
      <c r="AY1106" s="24">
        <v>0.14099999999999999</v>
      </c>
      <c r="AZ1106" s="24">
        <v>2.06</v>
      </c>
      <c r="BA1106" s="24">
        <v>0.17599999999999999</v>
      </c>
      <c r="BB1106" s="24">
        <v>0.16400000000000001</v>
      </c>
      <c r="BC1106" s="24">
        <f>AI1106/BA1106</f>
        <v>401.7045454545455</v>
      </c>
      <c r="BD1106" s="24">
        <f>AC1106/BA1106</f>
        <v>18.181818181818183</v>
      </c>
      <c r="BE1106" s="24">
        <f>BA1106/AG1106</f>
        <v>0.66666666666666663</v>
      </c>
      <c r="BF1106" s="24">
        <f>AH1106/AI1106</f>
        <v>6.789250353606789E-3</v>
      </c>
      <c r="BG1106" s="25"/>
      <c r="BH1106" s="25">
        <f>AJ1106/AV1106</f>
        <v>0.60729927007299267</v>
      </c>
      <c r="BI1106" s="20">
        <f>AJ1106/AN1106</f>
        <v>0.96184971098265892</v>
      </c>
      <c r="BJ1106" s="26"/>
      <c r="BK1106" s="26"/>
      <c r="BL1106" s="26"/>
      <c r="BM1106" s="26"/>
      <c r="BN1106" s="26"/>
      <c r="BO1106" s="26"/>
      <c r="BP1106" s="26"/>
      <c r="BQ1106" s="26"/>
      <c r="BR1106" s="26"/>
      <c r="BS1106" s="26"/>
      <c r="BT1106" s="26"/>
      <c r="BU1106" s="26"/>
      <c r="BV1106" s="26"/>
      <c r="BW1106" s="26"/>
      <c r="BX1106" s="26"/>
      <c r="BY1106" s="26"/>
      <c r="BZ1106" s="26"/>
      <c r="CA1106" s="26"/>
      <c r="CB1106" s="26"/>
      <c r="CC1106" s="26"/>
      <c r="CD1106" s="26"/>
      <c r="CE1106" s="26"/>
      <c r="CF1106" s="26"/>
      <c r="CG1106" s="26"/>
      <c r="CH1106" s="26"/>
      <c r="CI1106" s="26"/>
      <c r="CJ1106" s="26"/>
      <c r="CK1106" s="26"/>
      <c r="CL1106" s="26"/>
      <c r="CM1106" s="26"/>
      <c r="CN1106" s="26"/>
    </row>
    <row r="1107" spans="1:92" s="18" customFormat="1" x14ac:dyDescent="0.2">
      <c r="A1107" s="26" t="s">
        <v>52</v>
      </c>
      <c r="B1107" s="23" t="s">
        <v>53</v>
      </c>
      <c r="C1107" s="26" t="s">
        <v>251</v>
      </c>
      <c r="D1107" s="26" t="s">
        <v>54</v>
      </c>
      <c r="E1107" s="26" t="s">
        <v>55</v>
      </c>
      <c r="F1107" s="20">
        <v>32.398000000000003</v>
      </c>
      <c r="G1107" s="20">
        <v>140.3655</v>
      </c>
      <c r="H1107" s="26" t="s">
        <v>104</v>
      </c>
      <c r="I1107" s="23">
        <v>2.41</v>
      </c>
      <c r="J1107" s="27">
        <v>4.3829181494661924E-2</v>
      </c>
      <c r="K1107" s="27">
        <v>53.370317600651532</v>
      </c>
      <c r="L1107" s="27">
        <v>2.253147651982927</v>
      </c>
      <c r="M1107" s="27">
        <v>0.25162444223212432</v>
      </c>
      <c r="N1107" s="27">
        <v>13.718556991598813</v>
      </c>
      <c r="O1107" s="27">
        <v>1.023542022806158</v>
      </c>
      <c r="P1107" s="27">
        <v>5.1892416803701558</v>
      </c>
      <c r="Q1107" s="27">
        <v>10.114572346899429</v>
      </c>
      <c r="R1107" s="27">
        <v>0.24947551098048446</v>
      </c>
      <c r="S1107" s="27">
        <v>13.757945360785611</v>
      </c>
      <c r="T1107" s="27">
        <v>7.1511515627271788E-2</v>
      </c>
      <c r="U1107" s="24"/>
      <c r="V1107" s="24">
        <v>100</v>
      </c>
      <c r="W1107" s="24"/>
      <c r="X1107" s="24"/>
      <c r="Y1107" s="24"/>
      <c r="Z1107" s="24"/>
      <c r="AA1107" s="24"/>
      <c r="AB1107" s="24"/>
      <c r="AC1107" s="24"/>
      <c r="AD1107" s="24"/>
      <c r="AE1107" s="24"/>
      <c r="AF1107" s="24"/>
      <c r="AG1107" s="24"/>
      <c r="AH1107" s="24"/>
      <c r="AI1107" s="24"/>
      <c r="AJ1107" s="24"/>
      <c r="AK1107" s="24"/>
      <c r="AL1107" s="24"/>
      <c r="AM1107" s="24"/>
      <c r="AN1107" s="24"/>
      <c r="AO1107" s="24"/>
      <c r="AP1107" s="24"/>
      <c r="AQ1107" s="24"/>
      <c r="AR1107" s="24"/>
      <c r="AS1107" s="24"/>
      <c r="AT1107" s="24"/>
      <c r="AU1107" s="24"/>
      <c r="AV1107" s="24"/>
      <c r="AW1107" s="24"/>
      <c r="AX1107" s="24"/>
      <c r="AY1107" s="24"/>
      <c r="AZ1107" s="24"/>
      <c r="BA1107" s="24"/>
      <c r="BB1107" s="24"/>
      <c r="BC1107" s="24"/>
      <c r="BD1107" s="24"/>
      <c r="BE1107" s="24"/>
      <c r="BF1107" s="24"/>
      <c r="BG1107" s="25"/>
      <c r="BH1107" s="25"/>
      <c r="BI1107" s="20"/>
      <c r="BJ1107" s="26"/>
      <c r="BK1107" s="26"/>
      <c r="BL1107" s="26"/>
      <c r="BM1107" s="26"/>
      <c r="BN1107" s="26"/>
      <c r="BO1107" s="26"/>
      <c r="BP1107" s="26"/>
      <c r="BQ1107" s="26"/>
      <c r="BR1107" s="26"/>
      <c r="BS1107" s="26"/>
      <c r="BT1107" s="26"/>
      <c r="BU1107" s="26"/>
      <c r="BV1107" s="26"/>
      <c r="BW1107" s="26"/>
      <c r="BX1107" s="26"/>
      <c r="BY1107" s="26"/>
      <c r="BZ1107" s="26"/>
      <c r="CA1107" s="26"/>
      <c r="CB1107" s="26"/>
      <c r="CC1107" s="26"/>
      <c r="CD1107" s="26"/>
      <c r="CE1107" s="26"/>
      <c r="CF1107" s="26"/>
      <c r="CG1107" s="26"/>
      <c r="CH1107" s="26"/>
      <c r="CI1107" s="26"/>
      <c r="CJ1107" s="26"/>
      <c r="CK1107" s="26"/>
      <c r="CL1107" s="26"/>
      <c r="CM1107" s="26"/>
      <c r="CN1107" s="26"/>
    </row>
    <row r="1108" spans="1:92" s="18" customFormat="1" x14ac:dyDescent="0.2">
      <c r="A1108" s="26" t="s">
        <v>52</v>
      </c>
      <c r="B1108" s="23" t="s">
        <v>53</v>
      </c>
      <c r="C1108" s="26" t="s">
        <v>253</v>
      </c>
      <c r="D1108" s="26" t="s">
        <v>57</v>
      </c>
      <c r="E1108" s="26" t="s">
        <v>55</v>
      </c>
      <c r="F1108" s="20">
        <v>32.398000000000003</v>
      </c>
      <c r="G1108" s="20">
        <v>140.3655</v>
      </c>
      <c r="H1108" s="26" t="s">
        <v>104</v>
      </c>
      <c r="I1108" s="23">
        <v>4.55</v>
      </c>
      <c r="J1108" s="27">
        <v>8.7999999999999995E-2</v>
      </c>
      <c r="K1108" s="27">
        <v>53.048116969865937</v>
      </c>
      <c r="L1108" s="27">
        <v>1.8590355790218698</v>
      </c>
      <c r="M1108" s="27">
        <v>0.17185422870889522</v>
      </c>
      <c r="N1108" s="27">
        <v>14.18104969337991</v>
      </c>
      <c r="O1108" s="27">
        <v>1.0191426174623368</v>
      </c>
      <c r="P1108" s="27">
        <v>6.8098103532810628</v>
      </c>
      <c r="Q1108" s="27">
        <v>9.6443152989670775</v>
      </c>
      <c r="R1108" s="27">
        <v>0.24688384691900356</v>
      </c>
      <c r="S1108" s="27">
        <v>12.970837877248648</v>
      </c>
      <c r="T1108" s="27">
        <v>4.8886415340069621E-2</v>
      </c>
      <c r="U1108" s="24"/>
      <c r="V1108" s="24">
        <v>100</v>
      </c>
      <c r="W1108" s="24"/>
      <c r="X1108" s="24"/>
      <c r="Y1108" s="24"/>
      <c r="Z1108" s="24"/>
      <c r="AA1108" s="24">
        <v>3.9950000000000001</v>
      </c>
      <c r="AB1108" s="24">
        <v>46.46</v>
      </c>
      <c r="AC1108" s="24">
        <v>4.2799999999999994</v>
      </c>
      <c r="AD1108" s="24">
        <v>128.55500000000001</v>
      </c>
      <c r="AE1108" s="24">
        <v>24.4</v>
      </c>
      <c r="AF1108" s="24">
        <v>44.79</v>
      </c>
      <c r="AG1108" s="24">
        <v>0.42149999999999999</v>
      </c>
      <c r="AH1108" s="24">
        <v>0.48899999999999999</v>
      </c>
      <c r="AI1108" s="24">
        <v>102.97499999999999</v>
      </c>
      <c r="AJ1108" s="24">
        <v>2.0425</v>
      </c>
      <c r="AK1108" s="24">
        <v>6.1850000000000005</v>
      </c>
      <c r="AL1108" s="24">
        <v>1.175</v>
      </c>
      <c r="AM1108" s="24">
        <v>6.3900000000000006</v>
      </c>
      <c r="AN1108" s="24">
        <v>2.5100000000000002</v>
      </c>
      <c r="AO1108" s="24">
        <v>0.82699999999999996</v>
      </c>
      <c r="AP1108" s="24">
        <v>3.0949999999999998</v>
      </c>
      <c r="AQ1108" s="24">
        <v>0.5655</v>
      </c>
      <c r="AR1108" s="24">
        <v>4.1449999999999996</v>
      </c>
      <c r="AS1108" s="24">
        <v>0.91399999999999992</v>
      </c>
      <c r="AT1108" s="24">
        <v>2.6349999999999998</v>
      </c>
      <c r="AU1108" s="24">
        <v>0.39100000000000001</v>
      </c>
      <c r="AV1108" s="24">
        <v>2.665</v>
      </c>
      <c r="AW1108" s="24">
        <v>0.34899999999999998</v>
      </c>
      <c r="AX1108" s="24">
        <v>1.3399999999999999</v>
      </c>
      <c r="AY1108" s="24">
        <v>0.11899999999999999</v>
      </c>
      <c r="AZ1108" s="24">
        <v>2.6500000000000004</v>
      </c>
      <c r="BA1108" s="24">
        <v>0.14100000000000001</v>
      </c>
      <c r="BB1108" s="24">
        <v>0.1205</v>
      </c>
      <c r="BC1108" s="24">
        <f>AI1108/BA1108</f>
        <v>730.31914893617011</v>
      </c>
      <c r="BD1108" s="24">
        <f>AC1108/BA1108</f>
        <v>30.354609929078006</v>
      </c>
      <c r="BE1108" s="24">
        <f>BA1108/AG1108</f>
        <v>0.33451957295373669</v>
      </c>
      <c r="BF1108" s="24">
        <f>AH1108/AI1108</f>
        <v>4.7487254187909686E-3</v>
      </c>
      <c r="BG1108" s="25"/>
      <c r="BH1108" s="25">
        <f>AJ1108/AV1108</f>
        <v>0.76641651031894931</v>
      </c>
      <c r="BI1108" s="20">
        <f>AJ1108/AN1108</f>
        <v>0.81374501992031867</v>
      </c>
      <c r="BJ1108" s="26"/>
      <c r="BK1108" s="26"/>
      <c r="BL1108" s="26"/>
      <c r="BM1108" s="26"/>
      <c r="BN1108" s="26"/>
      <c r="BO1108" s="26"/>
      <c r="BP1108" s="26"/>
      <c r="BQ1108" s="26"/>
      <c r="BR1108" s="26"/>
      <c r="BS1108" s="26"/>
      <c r="BT1108" s="26"/>
      <c r="BU1108" s="26"/>
      <c r="BV1108" s="26"/>
      <c r="BW1108" s="26"/>
      <c r="BX1108" s="26"/>
      <c r="BY1108" s="26"/>
      <c r="BZ1108" s="26"/>
      <c r="CA1108" s="26"/>
      <c r="CB1108" s="26"/>
      <c r="CC1108" s="26"/>
      <c r="CD1108" s="26"/>
      <c r="CE1108" s="26"/>
      <c r="CF1108" s="26"/>
      <c r="CG1108" s="26"/>
      <c r="CH1108" s="26"/>
      <c r="CI1108" s="26"/>
      <c r="CJ1108" s="26"/>
      <c r="CK1108" s="26"/>
      <c r="CL1108" s="26"/>
      <c r="CM1108" s="26"/>
      <c r="CN1108" s="26"/>
    </row>
    <row r="1109" spans="1:92" s="18" customFormat="1" x14ac:dyDescent="0.2">
      <c r="A1109" s="26" t="s">
        <v>52</v>
      </c>
      <c r="B1109" s="23" t="s">
        <v>53</v>
      </c>
      <c r="C1109" s="26" t="s">
        <v>254</v>
      </c>
      <c r="D1109" s="26" t="s">
        <v>58</v>
      </c>
      <c r="E1109" s="26" t="s">
        <v>55</v>
      </c>
      <c r="F1109" s="20">
        <v>32.398000000000003</v>
      </c>
      <c r="G1109" s="20">
        <v>140.3655</v>
      </c>
      <c r="H1109" s="26" t="s">
        <v>104</v>
      </c>
      <c r="I1109" s="23">
        <v>12.95</v>
      </c>
      <c r="J1109" s="27">
        <v>0.2070045192278136</v>
      </c>
      <c r="K1109" s="27">
        <v>56.216553363090192</v>
      </c>
      <c r="L1109" s="27">
        <v>2.8839433182548868</v>
      </c>
      <c r="M1109" s="27">
        <v>0.35267828738805035</v>
      </c>
      <c r="N1109" s="27">
        <v>13.332910083759867</v>
      </c>
      <c r="O1109" s="27">
        <v>1.387490952555551</v>
      </c>
      <c r="P1109" s="27">
        <v>3.526756431702597</v>
      </c>
      <c r="Q1109" s="27">
        <v>8.2968719019265418</v>
      </c>
      <c r="R1109" s="27">
        <v>0.25994635695625445</v>
      </c>
      <c r="S1109" s="27">
        <v>13.6292377839696</v>
      </c>
      <c r="T1109" s="27">
        <v>0.11352926595127359</v>
      </c>
      <c r="U1109" s="24"/>
      <c r="V1109" s="24">
        <v>100</v>
      </c>
      <c r="W1109" s="24"/>
      <c r="X1109" s="24"/>
      <c r="Y1109" s="24"/>
      <c r="Z1109" s="24"/>
      <c r="AA1109" s="24">
        <v>7.3833333333333329</v>
      </c>
      <c r="AB1109" s="24">
        <v>47.376666666666665</v>
      </c>
      <c r="AC1109" s="24">
        <v>4.4733333333333336</v>
      </c>
      <c r="AD1109" s="24">
        <v>175.52666666666667</v>
      </c>
      <c r="AE1109" s="24">
        <v>33.073333333333331</v>
      </c>
      <c r="AF1109" s="24">
        <v>55.303333333333335</v>
      </c>
      <c r="AG1109" s="24">
        <v>0.4996666666666667</v>
      </c>
      <c r="AH1109" s="24">
        <v>0.52500000000000002</v>
      </c>
      <c r="AI1109" s="24">
        <v>119.47333333333334</v>
      </c>
      <c r="AJ1109" s="24">
        <v>2.5566666666666666</v>
      </c>
      <c r="AK1109" s="24">
        <v>7.666666666666667</v>
      </c>
      <c r="AL1109" s="24">
        <v>1.381</v>
      </c>
      <c r="AM1109" s="24">
        <v>8.4799999999999986</v>
      </c>
      <c r="AN1109" s="24">
        <v>3.4333333333333331</v>
      </c>
      <c r="AO1109" s="24">
        <v>1.2643333333333333</v>
      </c>
      <c r="AP1109" s="24">
        <v>4.49</v>
      </c>
      <c r="AQ1109" s="24">
        <v>0.83100000000000007</v>
      </c>
      <c r="AR1109" s="24">
        <v>5.7033333333333331</v>
      </c>
      <c r="AS1109" s="24">
        <v>1.2416666666666669</v>
      </c>
      <c r="AT1109" s="24">
        <v>3.81</v>
      </c>
      <c r="AU1109" s="24">
        <v>0.51</v>
      </c>
      <c r="AV1109" s="24">
        <v>3.7099999999999995</v>
      </c>
      <c r="AW1109" s="24">
        <v>0.53833333333333344</v>
      </c>
      <c r="AX1109" s="24">
        <v>1.6500000000000001</v>
      </c>
      <c r="AY1109" s="24">
        <v>0.13200000000000001</v>
      </c>
      <c r="AZ1109" s="24">
        <v>2.6766666666666663</v>
      </c>
      <c r="BA1109" s="24">
        <v>0.17033333333333331</v>
      </c>
      <c r="BB1109" s="24">
        <v>0.14899999999999999</v>
      </c>
      <c r="BC1109" s="24">
        <f>AI1109/BA1109</f>
        <v>701.40900195694735</v>
      </c>
      <c r="BD1109" s="24">
        <f>AC1109/BA1109</f>
        <v>26.262230919765173</v>
      </c>
      <c r="BE1109" s="24">
        <f>BA1109/AG1109</f>
        <v>0.34089392928619072</v>
      </c>
      <c r="BF1109" s="24">
        <f>AH1109/AI1109</f>
        <v>4.3942860331454715E-3</v>
      </c>
      <c r="BG1109" s="25"/>
      <c r="BH1109" s="25">
        <f>AJ1109/AV1109</f>
        <v>0.6891284815813119</v>
      </c>
      <c r="BI1109" s="20">
        <f>AJ1109/AN1109</f>
        <v>0.74466019417475737</v>
      </c>
      <c r="BJ1109" s="26"/>
      <c r="BK1109" s="26"/>
      <c r="BL1109" s="26"/>
      <c r="BM1109" s="26"/>
      <c r="BN1109" s="26"/>
      <c r="BO1109" s="26"/>
      <c r="BP1109" s="26"/>
      <c r="BQ1109" s="26"/>
      <c r="BR1109" s="26"/>
      <c r="BS1109" s="26"/>
      <c r="BT1109" s="26"/>
      <c r="BU1109" s="26"/>
      <c r="BV1109" s="26"/>
      <c r="BW1109" s="26"/>
      <c r="BX1109" s="26"/>
      <c r="BY1109" s="26"/>
      <c r="BZ1109" s="26"/>
      <c r="CA1109" s="26"/>
      <c r="CB1109" s="26"/>
      <c r="CC1109" s="26"/>
      <c r="CD1109" s="26"/>
      <c r="CE1109" s="26"/>
      <c r="CF1109" s="26"/>
      <c r="CG1109" s="26"/>
      <c r="CH1109" s="26"/>
      <c r="CI1109" s="26"/>
      <c r="CJ1109" s="26"/>
      <c r="CK1109" s="26"/>
      <c r="CL1109" s="26"/>
      <c r="CM1109" s="26"/>
      <c r="CN1109" s="26"/>
    </row>
    <row r="1110" spans="1:92" s="18" customFormat="1" x14ac:dyDescent="0.2">
      <c r="A1110" s="26" t="s">
        <v>52</v>
      </c>
      <c r="B1110" s="23" t="s">
        <v>53</v>
      </c>
      <c r="C1110" s="26" t="s">
        <v>255</v>
      </c>
      <c r="D1110" s="26" t="s">
        <v>59</v>
      </c>
      <c r="E1110" s="26" t="s">
        <v>55</v>
      </c>
      <c r="F1110" s="20">
        <v>32.398000000000003</v>
      </c>
      <c r="G1110" s="20">
        <v>140.3655</v>
      </c>
      <c r="H1110" s="26" t="s">
        <v>104</v>
      </c>
      <c r="I1110" s="23">
        <v>21.93</v>
      </c>
      <c r="J1110" s="27">
        <v>0.31958231902881262</v>
      </c>
      <c r="K1110" s="27">
        <v>55.404474890221927</v>
      </c>
      <c r="L1110" s="27">
        <v>2.7340830499383357</v>
      </c>
      <c r="M1110" s="27">
        <v>0.26847623130013165</v>
      </c>
      <c r="N1110" s="27">
        <v>12.681403109999577</v>
      </c>
      <c r="O1110" s="27">
        <v>1.205878579694039</v>
      </c>
      <c r="P1110" s="27">
        <v>3.9067936311552276</v>
      </c>
      <c r="Q1110" s="27">
        <v>8.9290948643069683</v>
      </c>
      <c r="R1110" s="27">
        <v>0.26501002353544834</v>
      </c>
      <c r="S1110" s="27">
        <v>14.514216649252303</v>
      </c>
      <c r="T1110" s="27">
        <v>9.0485112443482993E-2</v>
      </c>
      <c r="U1110" s="24"/>
      <c r="V1110" s="24">
        <v>100</v>
      </c>
      <c r="W1110" s="24"/>
      <c r="X1110" s="24"/>
      <c r="Y1110" s="24"/>
      <c r="Z1110" s="24"/>
      <c r="AA1110" s="24"/>
      <c r="AB1110" s="24"/>
      <c r="AC1110" s="24"/>
      <c r="AD1110" s="24"/>
      <c r="AE1110" s="24"/>
      <c r="AF1110" s="24"/>
      <c r="AG1110" s="24"/>
      <c r="AH1110" s="24"/>
      <c r="AI1110" s="24"/>
      <c r="AJ1110" s="24"/>
      <c r="AK1110" s="24"/>
      <c r="AL1110" s="24"/>
      <c r="AM1110" s="24"/>
      <c r="AN1110" s="24"/>
      <c r="AO1110" s="24"/>
      <c r="AP1110" s="24"/>
      <c r="AQ1110" s="24"/>
      <c r="AR1110" s="24"/>
      <c r="AS1110" s="24"/>
      <c r="AT1110" s="24"/>
      <c r="AU1110" s="24"/>
      <c r="AV1110" s="24"/>
      <c r="AW1110" s="24"/>
      <c r="AX1110" s="24"/>
      <c r="AY1110" s="24"/>
      <c r="AZ1110" s="24"/>
      <c r="BA1110" s="24"/>
      <c r="BB1110" s="24"/>
      <c r="BC1110" s="24"/>
      <c r="BD1110" s="24"/>
      <c r="BE1110" s="24"/>
      <c r="BF1110" s="24"/>
      <c r="BG1110" s="25"/>
      <c r="BH1110" s="25"/>
      <c r="BI1110" s="20"/>
      <c r="BJ1110" s="26"/>
      <c r="BK1110" s="26"/>
      <c r="BL1110" s="26"/>
      <c r="BM1110" s="26"/>
      <c r="BN1110" s="26"/>
      <c r="BO1110" s="26"/>
      <c r="BP1110" s="26"/>
      <c r="BQ1110" s="26"/>
      <c r="BR1110" s="26"/>
      <c r="BS1110" s="26"/>
      <c r="BT1110" s="26"/>
      <c r="BU1110" s="26"/>
      <c r="BV1110" s="26"/>
      <c r="BW1110" s="26"/>
      <c r="BX1110" s="26"/>
      <c r="BY1110" s="26"/>
      <c r="BZ1110" s="26"/>
      <c r="CA1110" s="26"/>
      <c r="CB1110" s="26"/>
      <c r="CC1110" s="26"/>
      <c r="CD1110" s="26"/>
      <c r="CE1110" s="26"/>
      <c r="CF1110" s="26"/>
      <c r="CG1110" s="26"/>
      <c r="CH1110" s="26"/>
      <c r="CI1110" s="26"/>
      <c r="CJ1110" s="26"/>
      <c r="CK1110" s="26"/>
      <c r="CL1110" s="26"/>
      <c r="CM1110" s="26"/>
      <c r="CN1110" s="26"/>
    </row>
    <row r="1111" spans="1:92" s="18" customFormat="1" x14ac:dyDescent="0.2">
      <c r="A1111" s="26" t="s">
        <v>52</v>
      </c>
      <c r="B1111" s="23" t="s">
        <v>53</v>
      </c>
      <c r="C1111" s="26" t="s">
        <v>252</v>
      </c>
      <c r="D1111" s="26" t="s">
        <v>56</v>
      </c>
      <c r="E1111" s="26" t="s">
        <v>55</v>
      </c>
      <c r="F1111" s="20">
        <v>32.398000000000003</v>
      </c>
      <c r="G1111" s="20">
        <v>140.3655</v>
      </c>
      <c r="H1111" s="26" t="s">
        <v>104</v>
      </c>
      <c r="I1111" s="23"/>
      <c r="J1111" s="27">
        <v>5.2371608900756719E-2</v>
      </c>
      <c r="K1111" s="27">
        <v>56.758861875143381</v>
      </c>
      <c r="L1111" s="27">
        <v>2.8820621049609483</v>
      </c>
      <c r="M1111" s="27">
        <v>0.23067728756126452</v>
      </c>
      <c r="N1111" s="27">
        <v>11.87660631125661</v>
      </c>
      <c r="O1111" s="27">
        <v>1.0783646600010703</v>
      </c>
      <c r="P1111" s="27">
        <v>3.4892254479154809</v>
      </c>
      <c r="Q1111" s="27">
        <v>8.543679752831995</v>
      </c>
      <c r="R1111" s="27">
        <v>0.23022489470070573</v>
      </c>
      <c r="S1111" s="27">
        <v>14.840724491385483</v>
      </c>
      <c r="T1111" s="27">
        <v>6.9482296737311586E-2</v>
      </c>
      <c r="U1111" s="24"/>
      <c r="V1111" s="24">
        <v>100</v>
      </c>
      <c r="W1111" s="24"/>
      <c r="X1111" s="24"/>
      <c r="Y1111" s="24"/>
      <c r="Z1111" s="24"/>
      <c r="AA1111" s="24">
        <v>7.2249999999999996</v>
      </c>
      <c r="AB1111" s="24">
        <v>46.625</v>
      </c>
      <c r="AC1111" s="24">
        <v>2.84</v>
      </c>
      <c r="AD1111" s="24">
        <v>161.01</v>
      </c>
      <c r="AE1111" s="24">
        <v>24.765000000000001</v>
      </c>
      <c r="AF1111" s="24">
        <v>38.954999999999998</v>
      </c>
      <c r="AG1111" s="24">
        <v>0.2545</v>
      </c>
      <c r="AH1111" s="24">
        <v>0.38849999999999996</v>
      </c>
      <c r="AI1111" s="24">
        <v>106.845</v>
      </c>
      <c r="AJ1111" s="24">
        <v>1.6040000000000001</v>
      </c>
      <c r="AK1111" s="24">
        <v>4.9849999999999994</v>
      </c>
      <c r="AL1111" s="24">
        <v>0.97399999999999998</v>
      </c>
      <c r="AM1111" s="24">
        <v>5.9649999999999999</v>
      </c>
      <c r="AN1111" s="24">
        <v>2.5999999999999996</v>
      </c>
      <c r="AO1111" s="24">
        <v>0.94049999999999989</v>
      </c>
      <c r="AP1111" s="24">
        <v>3.31</v>
      </c>
      <c r="AQ1111" s="24">
        <v>0.59950000000000003</v>
      </c>
      <c r="AR1111" s="24">
        <v>4.3550000000000004</v>
      </c>
      <c r="AS1111" s="24">
        <v>1.0190000000000001</v>
      </c>
      <c r="AT1111" s="24">
        <v>2.7749999999999999</v>
      </c>
      <c r="AU1111" s="24">
        <v>0.36399999999999999</v>
      </c>
      <c r="AV1111" s="24">
        <v>2.85</v>
      </c>
      <c r="AW1111" s="24">
        <v>0.46250000000000002</v>
      </c>
      <c r="AX1111" s="24">
        <v>1.28</v>
      </c>
      <c r="AY1111" s="24">
        <v>0.1225</v>
      </c>
      <c r="AZ1111" s="24">
        <v>2.23</v>
      </c>
      <c r="BA1111" s="24">
        <v>0.17649999999999999</v>
      </c>
      <c r="BB1111" s="24">
        <v>0.13450000000000001</v>
      </c>
      <c r="BC1111" s="24">
        <f>AI1111/BA1111</f>
        <v>605.35410764872529</v>
      </c>
      <c r="BD1111" s="24">
        <f>AC1111/BA1111</f>
        <v>16.090651558073656</v>
      </c>
      <c r="BE1111" s="24">
        <f>BA1111/AG1111</f>
        <v>0.69351669941060901</v>
      </c>
      <c r="BF1111" s="24">
        <f>AH1111/AI1111</f>
        <v>3.6361083813000136E-3</v>
      </c>
      <c r="BG1111" s="25"/>
      <c r="BH1111" s="25">
        <f>AJ1111/AV1111</f>
        <v>0.56280701754385964</v>
      </c>
      <c r="BI1111" s="20">
        <f>AJ1111/AN1111</f>
        <v>0.61692307692307702</v>
      </c>
      <c r="BJ1111" s="26"/>
      <c r="BK1111" s="26"/>
      <c r="BL1111" s="26"/>
      <c r="BM1111" s="26"/>
      <c r="BN1111" s="26"/>
      <c r="BO1111" s="26"/>
      <c r="BP1111" s="26"/>
      <c r="BQ1111" s="26"/>
      <c r="BR1111" s="26"/>
      <c r="BS1111" s="26"/>
      <c r="BT1111" s="26"/>
      <c r="BU1111" s="26"/>
      <c r="BV1111" s="26"/>
      <c r="BW1111" s="26"/>
      <c r="BX1111" s="26"/>
      <c r="BY1111" s="26"/>
      <c r="BZ1111" s="26"/>
      <c r="CA1111" s="26"/>
      <c r="CB1111" s="26"/>
      <c r="CC1111" s="26"/>
      <c r="CD1111" s="26"/>
      <c r="CE1111" s="26"/>
      <c r="CF1111" s="26"/>
      <c r="CG1111" s="26"/>
      <c r="CH1111" s="26"/>
      <c r="CI1111" s="26"/>
      <c r="CJ1111" s="26"/>
      <c r="CK1111" s="26"/>
      <c r="CL1111" s="26"/>
      <c r="CM1111" s="26"/>
      <c r="CN1111" s="26"/>
    </row>
    <row r="1112" spans="1:92" s="18" customFormat="1" x14ac:dyDescent="0.2">
      <c r="A1112" s="26" t="s">
        <v>52</v>
      </c>
      <c r="B1112" s="23" t="s">
        <v>53</v>
      </c>
      <c r="C1112" s="26" t="s">
        <v>256</v>
      </c>
      <c r="D1112" s="26" t="s">
        <v>60</v>
      </c>
      <c r="E1112" s="26" t="s">
        <v>55</v>
      </c>
      <c r="F1112" s="20">
        <v>32.398000000000003</v>
      </c>
      <c r="G1112" s="20">
        <v>140.3655</v>
      </c>
      <c r="H1112" s="26" t="s">
        <v>104</v>
      </c>
      <c r="I1112" s="23">
        <v>23.19</v>
      </c>
      <c r="J1112" s="27">
        <v>0.3349350547680443</v>
      </c>
      <c r="K1112" s="27">
        <v>55.761740946980218</v>
      </c>
      <c r="L1112" s="27">
        <v>2.8997319689140895</v>
      </c>
      <c r="M1112" s="27">
        <v>0.23859564146720777</v>
      </c>
      <c r="N1112" s="27">
        <v>12.45545968837737</v>
      </c>
      <c r="O1112" s="27">
        <v>1.1205191124454705</v>
      </c>
      <c r="P1112" s="27">
        <v>3.5969018351130799</v>
      </c>
      <c r="Q1112" s="27">
        <v>8.651738872263989</v>
      </c>
      <c r="R1112" s="27">
        <v>0.25402224279960983</v>
      </c>
      <c r="S1112" s="27">
        <v>14.947779045830686</v>
      </c>
      <c r="T1112" s="27">
        <v>7.3431544747478733E-2</v>
      </c>
      <c r="U1112" s="24"/>
      <c r="V1112" s="24">
        <v>100</v>
      </c>
      <c r="W1112" s="24"/>
      <c r="X1112" s="24"/>
      <c r="Y1112" s="24"/>
      <c r="Z1112" s="24"/>
      <c r="AA1112" s="24">
        <v>7.4899999999999993</v>
      </c>
      <c r="AB1112" s="24">
        <v>45.863333333333337</v>
      </c>
      <c r="AC1112" s="24">
        <v>3.15</v>
      </c>
      <c r="AD1112" s="24">
        <v>161.28333333333333</v>
      </c>
      <c r="AE1112" s="24">
        <v>24.01</v>
      </c>
      <c r="AF1112" s="24">
        <v>38.813333333333333</v>
      </c>
      <c r="AG1112" s="24">
        <v>0.39666666666666667</v>
      </c>
      <c r="AH1112" s="24">
        <v>0.42899999999999999</v>
      </c>
      <c r="AI1112" s="24">
        <v>111.24000000000001</v>
      </c>
      <c r="AJ1112" s="24">
        <v>1.5833333333333333</v>
      </c>
      <c r="AK1112" s="24">
        <v>5.18</v>
      </c>
      <c r="AL1112" s="24">
        <v>1.0193333333333332</v>
      </c>
      <c r="AM1112" s="24">
        <v>5.8433333333333337</v>
      </c>
      <c r="AN1112" s="24">
        <v>2.25</v>
      </c>
      <c r="AO1112" s="24">
        <v>0.93733333333333346</v>
      </c>
      <c r="AP1112" s="24">
        <v>3.1066666666666669</v>
      </c>
      <c r="AQ1112" s="24">
        <v>0.60899999999999999</v>
      </c>
      <c r="AR1112" s="24">
        <v>4.3266666666666671</v>
      </c>
      <c r="AS1112" s="24">
        <v>0.96466666666666667</v>
      </c>
      <c r="AT1112" s="24">
        <v>2.6833333333333336</v>
      </c>
      <c r="AU1112" s="24">
        <v>0.41733333333333333</v>
      </c>
      <c r="AV1112" s="24">
        <v>2.8533333333333331</v>
      </c>
      <c r="AW1112" s="24">
        <v>0.49499999999999994</v>
      </c>
      <c r="AX1112" s="24">
        <v>1.5033333333333332</v>
      </c>
      <c r="AY1112" s="24">
        <v>0.14900000000000002</v>
      </c>
      <c r="AZ1112" s="24">
        <v>2.1666666666666665</v>
      </c>
      <c r="BA1112" s="24">
        <v>0.18066666666666667</v>
      </c>
      <c r="BB1112" s="24">
        <v>0.17966666666666667</v>
      </c>
      <c r="BC1112" s="24">
        <f>AI1112/BA1112</f>
        <v>615.71955719557195</v>
      </c>
      <c r="BD1112" s="24">
        <f>AC1112/BA1112</f>
        <v>17.435424354243541</v>
      </c>
      <c r="BE1112" s="24">
        <f>BA1112/AG1112</f>
        <v>0.45546218487394957</v>
      </c>
      <c r="BF1112" s="24">
        <f>AH1112/AI1112</f>
        <v>3.8565264293419629E-3</v>
      </c>
      <c r="BG1112" s="25"/>
      <c r="BH1112" s="25">
        <f>AJ1112/AV1112</f>
        <v>0.55490654205607481</v>
      </c>
      <c r="BI1112" s="20">
        <f>AJ1112/AN1112</f>
        <v>0.70370370370370372</v>
      </c>
      <c r="BJ1112" s="26"/>
      <c r="BK1112" s="26"/>
      <c r="BL1112" s="26"/>
      <c r="BM1112" s="26"/>
      <c r="BN1112" s="26"/>
      <c r="BO1112" s="26"/>
      <c r="BP1112" s="26"/>
      <c r="BQ1112" s="26"/>
      <c r="BR1112" s="26"/>
      <c r="BS1112" s="26"/>
      <c r="BT1112" s="26"/>
      <c r="BU1112" s="26"/>
      <c r="BV1112" s="26"/>
      <c r="BW1112" s="26"/>
      <c r="BX1112" s="26"/>
      <c r="BY1112" s="26"/>
      <c r="BZ1112" s="26"/>
      <c r="CA1112" s="26"/>
      <c r="CB1112" s="26"/>
      <c r="CC1112" s="26"/>
      <c r="CD1112" s="26"/>
      <c r="CE1112" s="26"/>
      <c r="CF1112" s="26"/>
      <c r="CG1112" s="26"/>
      <c r="CH1112" s="26"/>
      <c r="CI1112" s="26"/>
      <c r="CJ1112" s="26"/>
      <c r="CK1112" s="26"/>
      <c r="CL1112" s="26"/>
      <c r="CM1112" s="26"/>
      <c r="CN1112" s="26"/>
    </row>
    <row r="1113" spans="1:92" s="18" customFormat="1" x14ac:dyDescent="0.2">
      <c r="A1113" s="26" t="s">
        <v>52</v>
      </c>
      <c r="B1113" s="23" t="s">
        <v>53</v>
      </c>
      <c r="C1113" s="26" t="s">
        <v>257</v>
      </c>
      <c r="D1113" s="26" t="s">
        <v>61</v>
      </c>
      <c r="E1113" s="26" t="s">
        <v>55</v>
      </c>
      <c r="F1113" s="20">
        <v>32.398000000000003</v>
      </c>
      <c r="G1113" s="20">
        <v>140.3655</v>
      </c>
      <c r="H1113" s="26" t="s">
        <v>104</v>
      </c>
      <c r="I1113" s="23">
        <v>28.7</v>
      </c>
      <c r="J1113" s="27">
        <v>0.40207281184992238</v>
      </c>
      <c r="K1113" s="27">
        <v>53.474390838877923</v>
      </c>
      <c r="L1113" s="27">
        <v>2.4016557303025077</v>
      </c>
      <c r="M1113" s="27">
        <v>0.28226208668035063</v>
      </c>
      <c r="N1113" s="27">
        <v>14.048764873269201</v>
      </c>
      <c r="O1113" s="27">
        <v>1.2293556745009009</v>
      </c>
      <c r="P1113" s="27">
        <v>5.0581857506672003</v>
      </c>
      <c r="Q1113" s="27">
        <v>9.4579816610084055</v>
      </c>
      <c r="R1113" s="27">
        <v>0.26787001104000002</v>
      </c>
      <c r="S1113" s="27">
        <v>13.699091793392761</v>
      </c>
      <c r="T1113" s="27">
        <v>8.03746891546126E-2</v>
      </c>
      <c r="U1113" s="24"/>
      <c r="V1113" s="24">
        <v>100</v>
      </c>
      <c r="W1113" s="24"/>
      <c r="X1113" s="24"/>
      <c r="Y1113" s="24"/>
      <c r="Z1113" s="24"/>
      <c r="AA1113" s="24">
        <v>8.3800000000000008</v>
      </c>
      <c r="AB1113" s="24">
        <v>49.45</v>
      </c>
      <c r="AC1113" s="24">
        <v>4.29</v>
      </c>
      <c r="AD1113" s="24">
        <v>168.94</v>
      </c>
      <c r="AE1113" s="24">
        <v>28.7</v>
      </c>
      <c r="AF1113" s="24">
        <v>51.52</v>
      </c>
      <c r="AG1113" s="24">
        <v>0.40600000000000003</v>
      </c>
      <c r="AH1113" s="24">
        <v>0.72299999999999998</v>
      </c>
      <c r="AI1113" s="24">
        <v>145.21</v>
      </c>
      <c r="AJ1113" s="24">
        <v>1.94</v>
      </c>
      <c r="AK1113" s="24">
        <v>6.97</v>
      </c>
      <c r="AL1113" s="24">
        <v>1.355</v>
      </c>
      <c r="AM1113" s="24">
        <v>7.13</v>
      </c>
      <c r="AN1113" s="24">
        <v>2.78</v>
      </c>
      <c r="AO1113" s="24">
        <v>1.03</v>
      </c>
      <c r="AP1113" s="24">
        <v>3.31</v>
      </c>
      <c r="AQ1113" s="24">
        <v>0.74399999999999999</v>
      </c>
      <c r="AR1113" s="24">
        <v>5.36</v>
      </c>
      <c r="AS1113" s="24">
        <v>0.93899999999999995</v>
      </c>
      <c r="AT1113" s="24">
        <v>3.29</v>
      </c>
      <c r="AU1113" s="24">
        <v>0.45500000000000002</v>
      </c>
      <c r="AV1113" s="24">
        <v>3.11</v>
      </c>
      <c r="AW1113" s="24">
        <v>0.49</v>
      </c>
      <c r="AX1113" s="24">
        <v>1.57</v>
      </c>
      <c r="AY1113" s="24">
        <v>0.155</v>
      </c>
      <c r="AZ1113" s="24">
        <v>3.32</v>
      </c>
      <c r="BA1113" s="24">
        <v>0.22600000000000001</v>
      </c>
      <c r="BB1113" s="24">
        <v>0.16400000000000001</v>
      </c>
      <c r="BC1113" s="24">
        <f>AI1113/BA1113</f>
        <v>642.52212389380531</v>
      </c>
      <c r="BD1113" s="24">
        <f>AC1113/BA1113</f>
        <v>18.982300884955752</v>
      </c>
      <c r="BE1113" s="24">
        <f>BA1113/AG1113</f>
        <v>0.55665024630541871</v>
      </c>
      <c r="BF1113" s="24">
        <f>AH1113/AI1113</f>
        <v>4.9789959369189443E-3</v>
      </c>
      <c r="BG1113" s="25"/>
      <c r="BH1113" s="25">
        <f>AJ1113/AV1113</f>
        <v>0.6237942122186495</v>
      </c>
      <c r="BI1113" s="20">
        <f>AJ1113/AN1113</f>
        <v>0.69784172661870503</v>
      </c>
      <c r="BJ1113" s="26"/>
      <c r="BK1113" s="26"/>
      <c r="BL1113" s="26"/>
      <c r="BM1113" s="26"/>
      <c r="BN1113" s="26"/>
      <c r="BO1113" s="26"/>
      <c r="BP1113" s="26"/>
      <c r="BQ1113" s="26"/>
      <c r="BR1113" s="26"/>
      <c r="BS1113" s="26"/>
      <c r="BT1113" s="26"/>
      <c r="BU1113" s="26"/>
      <c r="BV1113" s="26"/>
      <c r="BW1113" s="26"/>
      <c r="BX1113" s="26"/>
      <c r="BY1113" s="26"/>
      <c r="BZ1113" s="26"/>
      <c r="CA1113" s="26"/>
      <c r="CB1113" s="26"/>
      <c r="CC1113" s="26"/>
      <c r="CD1113" s="26"/>
      <c r="CE1113" s="26"/>
      <c r="CF1113" s="26"/>
      <c r="CG1113" s="26"/>
      <c r="CH1113" s="26"/>
      <c r="CI1113" s="26"/>
      <c r="CJ1113" s="26"/>
      <c r="CK1113" s="26"/>
      <c r="CL1113" s="26"/>
      <c r="CM1113" s="26"/>
      <c r="CN1113" s="26"/>
    </row>
    <row r="1114" spans="1:92" s="18" customFormat="1" x14ac:dyDescent="0.2">
      <c r="A1114" s="26" t="s">
        <v>52</v>
      </c>
      <c r="B1114" s="23" t="s">
        <v>53</v>
      </c>
      <c r="C1114" s="26" t="s">
        <v>258</v>
      </c>
      <c r="D1114" s="26" t="s">
        <v>62</v>
      </c>
      <c r="E1114" s="26" t="s">
        <v>55</v>
      </c>
      <c r="F1114" s="20">
        <v>32.398000000000003</v>
      </c>
      <c r="G1114" s="20">
        <v>140.3655</v>
      </c>
      <c r="H1114" s="26" t="s">
        <v>104</v>
      </c>
      <c r="I1114" s="23">
        <v>33.08</v>
      </c>
      <c r="J1114" s="27">
        <v>0.45544184561010864</v>
      </c>
      <c r="K1114" s="27">
        <v>52.427311082259614</v>
      </c>
      <c r="L1114" s="27">
        <v>1.9407583088249032</v>
      </c>
      <c r="M1114" s="27">
        <v>0.26353832005803651</v>
      </c>
      <c r="N1114" s="27">
        <v>13.742692002216153</v>
      </c>
      <c r="O1114" s="27">
        <v>1.0325791715533017</v>
      </c>
      <c r="P1114" s="27">
        <v>5.8556343403105346</v>
      </c>
      <c r="Q1114" s="27">
        <v>11.144899253111001</v>
      </c>
      <c r="R1114" s="27">
        <v>0.24093714474241437</v>
      </c>
      <c r="S1114" s="27">
        <v>13.287005681431253</v>
      </c>
      <c r="T1114" s="27">
        <v>6.4588503818738069E-2</v>
      </c>
      <c r="U1114" s="24"/>
      <c r="V1114" s="24">
        <v>100</v>
      </c>
      <c r="W1114" s="24"/>
      <c r="X1114" s="24"/>
      <c r="Y1114" s="24"/>
      <c r="Z1114" s="24"/>
      <c r="AA1114" s="24">
        <v>15.515000000000001</v>
      </c>
      <c r="AB1114" s="24">
        <v>64.635000000000005</v>
      </c>
      <c r="AC1114" s="24">
        <v>6.8599999999999994</v>
      </c>
      <c r="AD1114" s="24">
        <v>258.45499999999998</v>
      </c>
      <c r="AE1114" s="24">
        <v>51.92</v>
      </c>
      <c r="AF1114" s="24">
        <v>89.045000000000002</v>
      </c>
      <c r="AG1114" s="24">
        <v>0.69450000000000001</v>
      </c>
      <c r="AH1114" s="24">
        <v>1.0194999999999999</v>
      </c>
      <c r="AI1114" s="24">
        <v>209.65499999999997</v>
      </c>
      <c r="AJ1114" s="24">
        <v>3.645</v>
      </c>
      <c r="AK1114" s="24">
        <v>11.48</v>
      </c>
      <c r="AL1114" s="24">
        <v>2.0709999999999997</v>
      </c>
      <c r="AM1114" s="24">
        <v>12.895</v>
      </c>
      <c r="AN1114" s="24">
        <v>4.875</v>
      </c>
      <c r="AO1114" s="24">
        <v>1.9450000000000001</v>
      </c>
      <c r="AP1114" s="24">
        <v>7.1449999999999996</v>
      </c>
      <c r="AQ1114" s="24">
        <v>1.337</v>
      </c>
      <c r="AR1114" s="24">
        <v>8.6950000000000003</v>
      </c>
      <c r="AS1114" s="24">
        <v>1.9809999999999999</v>
      </c>
      <c r="AT1114" s="24">
        <v>5.9749999999999996</v>
      </c>
      <c r="AU1114" s="24">
        <v>0.89100000000000001</v>
      </c>
      <c r="AV1114" s="24">
        <v>6.12</v>
      </c>
      <c r="AW1114" s="24">
        <v>0.9</v>
      </c>
      <c r="AX1114" s="24">
        <v>3.17</v>
      </c>
      <c r="AY1114" s="24">
        <v>0.17249999999999999</v>
      </c>
      <c r="AZ1114" s="24">
        <v>4.5549999999999997</v>
      </c>
      <c r="BA1114" s="24">
        <v>0.29900000000000004</v>
      </c>
      <c r="BB1114" s="24">
        <v>0.23649999999999999</v>
      </c>
      <c r="BC1114" s="24">
        <f>AI1114/BA1114</f>
        <v>701.18729096989944</v>
      </c>
      <c r="BD1114" s="24">
        <f>AC1114/BA1114</f>
        <v>22.943143812709025</v>
      </c>
      <c r="BE1114" s="24">
        <f>BA1114/AG1114</f>
        <v>0.43052555795536362</v>
      </c>
      <c r="BF1114" s="24">
        <f>AH1114/AI1114</f>
        <v>4.8627507094989387E-3</v>
      </c>
      <c r="BG1114" s="25"/>
      <c r="BH1114" s="25">
        <f>AJ1114/AV1114</f>
        <v>0.59558823529411764</v>
      </c>
      <c r="BI1114" s="20">
        <f>AJ1114/AN1114</f>
        <v>0.74769230769230766</v>
      </c>
      <c r="BJ1114" s="26"/>
      <c r="BK1114" s="26"/>
      <c r="BL1114" s="26"/>
      <c r="BM1114" s="26"/>
      <c r="BN1114" s="26"/>
      <c r="BO1114" s="26"/>
      <c r="BP1114" s="26"/>
      <c r="BQ1114" s="26"/>
      <c r="BR1114" s="26"/>
      <c r="BS1114" s="26"/>
      <c r="BT1114" s="26"/>
      <c r="BU1114" s="26"/>
      <c r="BV1114" s="26"/>
      <c r="BW1114" s="26"/>
      <c r="BX1114" s="26"/>
      <c r="BY1114" s="26"/>
      <c r="BZ1114" s="26"/>
      <c r="CA1114" s="26"/>
      <c r="CB1114" s="26"/>
      <c r="CC1114" s="26"/>
      <c r="CD1114" s="26"/>
      <c r="CE1114" s="26"/>
      <c r="CF1114" s="26"/>
      <c r="CG1114" s="26"/>
      <c r="CH1114" s="26"/>
      <c r="CI1114" s="26"/>
      <c r="CJ1114" s="26"/>
      <c r="CK1114" s="26"/>
      <c r="CL1114" s="26"/>
      <c r="CM1114" s="26"/>
      <c r="CN1114" s="26"/>
    </row>
    <row r="1115" spans="1:92" s="18" customFormat="1" x14ac:dyDescent="0.2">
      <c r="A1115" s="26" t="s">
        <v>52</v>
      </c>
      <c r="B1115" s="23" t="s">
        <v>53</v>
      </c>
      <c r="C1115" s="26" t="s">
        <v>259</v>
      </c>
      <c r="D1115" s="26" t="s">
        <v>63</v>
      </c>
      <c r="E1115" s="26" t="s">
        <v>55</v>
      </c>
      <c r="F1115" s="20">
        <v>32.398000000000003</v>
      </c>
      <c r="G1115" s="20">
        <v>140.3655</v>
      </c>
      <c r="H1115" s="26" t="s">
        <v>104</v>
      </c>
      <c r="I1115" s="23">
        <v>33.32</v>
      </c>
      <c r="J1115" s="27">
        <v>0.45836617622710524</v>
      </c>
      <c r="K1115" s="27">
        <v>52.455058210158057</v>
      </c>
      <c r="L1115" s="27">
        <v>2.5907330338006416</v>
      </c>
      <c r="M1115" s="27">
        <v>0.36470070498323637</v>
      </c>
      <c r="N1115" s="27">
        <v>14.791220912595797</v>
      </c>
      <c r="O1115" s="27">
        <v>1.4107649606585264</v>
      </c>
      <c r="P1115" s="27">
        <v>5.0176338481064064</v>
      </c>
      <c r="Q1115" s="27">
        <v>9.6807539138056438</v>
      </c>
      <c r="R1115" s="27">
        <v>0.26047328832779404</v>
      </c>
      <c r="S1115" s="27">
        <v>13.304603606038437</v>
      </c>
      <c r="T1115" s="27">
        <v>0.12396753668747008</v>
      </c>
      <c r="U1115" s="24"/>
      <c r="V1115" s="24">
        <v>100</v>
      </c>
      <c r="W1115" s="24"/>
      <c r="X1115" s="24"/>
      <c r="Y1115" s="24"/>
      <c r="Z1115" s="24"/>
      <c r="AA1115" s="24"/>
      <c r="AB1115" s="24"/>
      <c r="AC1115" s="24"/>
      <c r="AD1115" s="24"/>
      <c r="AE1115" s="24"/>
      <c r="AF1115" s="24"/>
      <c r="AG1115" s="24"/>
      <c r="AH1115" s="24"/>
      <c r="AI1115" s="24"/>
      <c r="AJ1115" s="24"/>
      <c r="AK1115" s="24"/>
      <c r="AL1115" s="24"/>
      <c r="AM1115" s="24"/>
      <c r="AN1115" s="24"/>
      <c r="AO1115" s="24"/>
      <c r="AP1115" s="24"/>
      <c r="AQ1115" s="24"/>
      <c r="AR1115" s="24"/>
      <c r="AS1115" s="24"/>
      <c r="AT1115" s="24"/>
      <c r="AU1115" s="24"/>
      <c r="AV1115" s="24"/>
      <c r="AW1115" s="24"/>
      <c r="AX1115" s="24"/>
      <c r="AY1115" s="24"/>
      <c r="AZ1115" s="24"/>
      <c r="BA1115" s="24"/>
      <c r="BB1115" s="24"/>
      <c r="BC1115" s="24"/>
      <c r="BD1115" s="24"/>
      <c r="BE1115" s="24"/>
      <c r="BF1115" s="24"/>
      <c r="BG1115" s="25"/>
      <c r="BH1115" s="25"/>
      <c r="BI1115" s="20"/>
      <c r="BJ1115" s="26"/>
      <c r="BK1115" s="26"/>
      <c r="BL1115" s="26"/>
      <c r="BM1115" s="26"/>
      <c r="BN1115" s="26"/>
      <c r="BO1115" s="26"/>
      <c r="BP1115" s="26"/>
      <c r="BQ1115" s="26"/>
      <c r="BR1115" s="26"/>
      <c r="BS1115" s="26"/>
      <c r="BT1115" s="26"/>
      <c r="BU1115" s="26"/>
      <c r="BV1115" s="26"/>
      <c r="BW1115" s="26"/>
      <c r="BX1115" s="26"/>
      <c r="BY1115" s="26"/>
      <c r="BZ1115" s="26"/>
      <c r="CA1115" s="26"/>
      <c r="CB1115" s="26"/>
      <c r="CC1115" s="26"/>
      <c r="CD1115" s="26"/>
      <c r="CE1115" s="26"/>
      <c r="CF1115" s="26"/>
      <c r="CG1115" s="26"/>
      <c r="CH1115" s="26"/>
      <c r="CI1115" s="26"/>
      <c r="CJ1115" s="26"/>
      <c r="CK1115" s="26"/>
      <c r="CL1115" s="26"/>
      <c r="CM1115" s="26"/>
      <c r="CN1115" s="26"/>
    </row>
    <row r="1116" spans="1:92" s="28" customFormat="1" x14ac:dyDescent="0.2">
      <c r="A1116" s="26" t="s">
        <v>52</v>
      </c>
      <c r="B1116" s="23" t="s">
        <v>53</v>
      </c>
      <c r="C1116" s="26" t="s">
        <v>581</v>
      </c>
      <c r="D1116" s="26" t="s">
        <v>64</v>
      </c>
      <c r="E1116" s="26" t="s">
        <v>55</v>
      </c>
      <c r="F1116" s="20">
        <v>32.398000000000003</v>
      </c>
      <c r="G1116" s="20">
        <v>140.3655</v>
      </c>
      <c r="H1116" s="26" t="s">
        <v>104</v>
      </c>
      <c r="I1116" s="23">
        <v>36.85</v>
      </c>
      <c r="J1116" s="27">
        <v>0.50137820571876213</v>
      </c>
      <c r="K1116" s="27">
        <v>53.28510603560354</v>
      </c>
      <c r="L1116" s="27">
        <v>2.169132409693789</v>
      </c>
      <c r="M1116" s="27">
        <v>0.23254592536176708</v>
      </c>
      <c r="N1116" s="27">
        <v>13.587166322667237</v>
      </c>
      <c r="O1116" s="27">
        <v>1.0441788931745166</v>
      </c>
      <c r="P1116" s="27">
        <v>5.0573779309054654</v>
      </c>
      <c r="Q1116" s="27">
        <v>10.270422879024146</v>
      </c>
      <c r="R1116" s="27">
        <v>0.28569050710843746</v>
      </c>
      <c r="S1116" s="27">
        <v>14.018378177359693</v>
      </c>
      <c r="T1116" s="27">
        <v>4.9950500373878881E-2</v>
      </c>
      <c r="U1116" s="24"/>
      <c r="V1116" s="24">
        <v>100</v>
      </c>
      <c r="W1116" s="24"/>
      <c r="X1116" s="24"/>
      <c r="Y1116" s="24"/>
      <c r="Z1116" s="24"/>
      <c r="AA1116" s="24"/>
      <c r="AB1116" s="24"/>
      <c r="AC1116" s="24"/>
      <c r="AD1116" s="24"/>
      <c r="AE1116" s="24"/>
      <c r="AF1116" s="24"/>
      <c r="AG1116" s="24"/>
      <c r="AH1116" s="24"/>
      <c r="AI1116" s="24"/>
      <c r="AJ1116" s="24"/>
      <c r="AK1116" s="24"/>
      <c r="AL1116" s="24"/>
      <c r="AM1116" s="24"/>
      <c r="AN1116" s="24"/>
      <c r="AO1116" s="24"/>
      <c r="AP1116" s="24"/>
      <c r="AQ1116" s="24"/>
      <c r="AR1116" s="24"/>
      <c r="AS1116" s="24"/>
      <c r="AT1116" s="24"/>
      <c r="AU1116" s="24"/>
      <c r="AV1116" s="24"/>
      <c r="AW1116" s="24"/>
      <c r="AX1116" s="24"/>
      <c r="AY1116" s="24"/>
      <c r="AZ1116" s="24"/>
      <c r="BA1116" s="24"/>
      <c r="BB1116" s="24"/>
      <c r="BC1116" s="24"/>
      <c r="BD1116" s="24"/>
      <c r="BE1116" s="24"/>
      <c r="BF1116" s="24"/>
      <c r="BG1116" s="25"/>
      <c r="BH1116" s="25"/>
      <c r="BI1116" s="20"/>
      <c r="BJ1116" s="26"/>
      <c r="BK1116" s="26"/>
      <c r="BL1116" s="26"/>
      <c r="BM1116" s="26"/>
      <c r="BN1116" s="26"/>
      <c r="BO1116" s="26"/>
      <c r="BP1116" s="26"/>
      <c r="BQ1116" s="26"/>
      <c r="BR1116" s="26"/>
      <c r="BS1116" s="26"/>
      <c r="BT1116" s="26"/>
      <c r="BU1116" s="26"/>
      <c r="BV1116" s="26"/>
      <c r="BW1116" s="26"/>
      <c r="BX1116" s="26"/>
      <c r="BY1116" s="26"/>
      <c r="BZ1116" s="26"/>
      <c r="CA1116" s="26"/>
      <c r="CB1116" s="26"/>
      <c r="CC1116" s="26"/>
      <c r="CD1116" s="26"/>
      <c r="CE1116" s="26"/>
      <c r="CF1116" s="26"/>
      <c r="CG1116" s="26"/>
      <c r="CH1116" s="26"/>
      <c r="CI1116" s="26"/>
      <c r="CJ1116" s="26"/>
      <c r="CK1116" s="26"/>
      <c r="CL1116" s="26"/>
      <c r="CM1116" s="26"/>
      <c r="CN1116" s="26"/>
    </row>
    <row r="1117" spans="1:92" s="18" customFormat="1" x14ac:dyDescent="0.2">
      <c r="A1117" s="26" t="s">
        <v>52</v>
      </c>
      <c r="B1117" s="23" t="s">
        <v>53</v>
      </c>
      <c r="C1117" s="26" t="s">
        <v>260</v>
      </c>
      <c r="D1117" s="26" t="s">
        <v>65</v>
      </c>
      <c r="E1117" s="26" t="s">
        <v>55</v>
      </c>
      <c r="F1117" s="20">
        <v>32.398000000000003</v>
      </c>
      <c r="G1117" s="20">
        <v>140.3655</v>
      </c>
      <c r="H1117" s="26" t="s">
        <v>104</v>
      </c>
      <c r="I1117" s="23">
        <v>39.07</v>
      </c>
      <c r="J1117" s="27">
        <v>0.52842826392597986</v>
      </c>
      <c r="K1117" s="27">
        <v>55.545530856746666</v>
      </c>
      <c r="L1117" s="27">
        <v>2.0355463283440214</v>
      </c>
      <c r="M1117" s="27">
        <v>0.2875061573485741</v>
      </c>
      <c r="N1117" s="27">
        <v>13.007014291693007</v>
      </c>
      <c r="O1117" s="27">
        <v>1.0872686016647095</v>
      </c>
      <c r="P1117" s="27">
        <v>3.7423578522879244</v>
      </c>
      <c r="Q1117" s="27">
        <v>9.3547222551030842</v>
      </c>
      <c r="R1117" s="27">
        <v>0.22986784716427239</v>
      </c>
      <c r="S1117" s="27">
        <v>14.658971753102776</v>
      </c>
      <c r="T1117" s="27">
        <v>5.1127475240950702E-2</v>
      </c>
      <c r="U1117" s="24"/>
      <c r="V1117" s="24">
        <v>100</v>
      </c>
      <c r="W1117" s="24"/>
      <c r="X1117" s="24"/>
      <c r="Y1117" s="24"/>
      <c r="Z1117" s="24"/>
      <c r="AA1117" s="24"/>
      <c r="AB1117" s="24"/>
      <c r="AC1117" s="24"/>
      <c r="AD1117" s="24"/>
      <c r="AE1117" s="24"/>
      <c r="AF1117" s="24"/>
      <c r="AG1117" s="24"/>
      <c r="AH1117" s="24"/>
      <c r="AI1117" s="24"/>
      <c r="AJ1117" s="24"/>
      <c r="AK1117" s="24"/>
      <c r="AL1117" s="24"/>
      <c r="AM1117" s="24"/>
      <c r="AN1117" s="24"/>
      <c r="AO1117" s="24"/>
      <c r="AP1117" s="24"/>
      <c r="AQ1117" s="24"/>
      <c r="AR1117" s="24"/>
      <c r="AS1117" s="24"/>
      <c r="AT1117" s="24"/>
      <c r="AU1117" s="24"/>
      <c r="AV1117" s="24"/>
      <c r="AW1117" s="24"/>
      <c r="AX1117" s="24"/>
      <c r="AY1117" s="24"/>
      <c r="AZ1117" s="24"/>
      <c r="BA1117" s="24"/>
      <c r="BB1117" s="24"/>
      <c r="BC1117" s="24"/>
      <c r="BD1117" s="24"/>
      <c r="BE1117" s="24"/>
      <c r="BF1117" s="24"/>
      <c r="BG1117" s="25"/>
      <c r="BH1117" s="25"/>
      <c r="BI1117" s="20"/>
      <c r="BJ1117" s="26"/>
      <c r="BK1117" s="26"/>
      <c r="BL1117" s="26"/>
      <c r="BM1117" s="26"/>
      <c r="BN1117" s="26"/>
      <c r="BO1117" s="26"/>
      <c r="BP1117" s="26"/>
      <c r="BQ1117" s="26"/>
      <c r="BR1117" s="26"/>
      <c r="BS1117" s="26"/>
      <c r="BT1117" s="26"/>
      <c r="BU1117" s="26"/>
      <c r="BV1117" s="26"/>
      <c r="BW1117" s="26"/>
      <c r="BX1117" s="26"/>
      <c r="BY1117" s="26"/>
      <c r="BZ1117" s="26"/>
      <c r="CA1117" s="26"/>
      <c r="CB1117" s="26"/>
      <c r="CC1117" s="26"/>
      <c r="CD1117" s="26"/>
      <c r="CE1117" s="26"/>
      <c r="CF1117" s="26"/>
      <c r="CG1117" s="26"/>
      <c r="CH1117" s="26"/>
      <c r="CI1117" s="26"/>
      <c r="CJ1117" s="26"/>
      <c r="CK1117" s="26"/>
      <c r="CL1117" s="26"/>
      <c r="CM1117" s="26"/>
      <c r="CN1117" s="26"/>
    </row>
    <row r="1118" spans="1:92" s="18" customFormat="1" x14ac:dyDescent="0.2">
      <c r="A1118" s="26" t="s">
        <v>52</v>
      </c>
      <c r="B1118" s="23" t="s">
        <v>53</v>
      </c>
      <c r="C1118" s="26" t="s">
        <v>267</v>
      </c>
      <c r="D1118" s="26" t="s">
        <v>66</v>
      </c>
      <c r="E1118" s="26" t="s">
        <v>55</v>
      </c>
      <c r="F1118" s="20">
        <v>32.398000000000003</v>
      </c>
      <c r="G1118" s="20">
        <v>140.3655</v>
      </c>
      <c r="H1118" s="26" t="s">
        <v>104</v>
      </c>
      <c r="I1118" s="23">
        <v>47.04</v>
      </c>
      <c r="J1118" s="27">
        <v>0.65848696404885154</v>
      </c>
      <c r="K1118" s="27">
        <v>54.699651968833095</v>
      </c>
      <c r="L1118" s="27">
        <v>2.8348836788413267</v>
      </c>
      <c r="M1118" s="27">
        <v>0.29781540127600936</v>
      </c>
      <c r="N1118" s="27">
        <v>13.565045557870031</v>
      </c>
      <c r="O1118" s="27">
        <v>1.2917402789283179</v>
      </c>
      <c r="P1118" s="27">
        <v>4.9375099065429762</v>
      </c>
      <c r="Q1118" s="27">
        <v>8.8211006156852214</v>
      </c>
      <c r="R1118" s="27">
        <v>0.23779824331876828</v>
      </c>
      <c r="S1118" s="27">
        <v>13.189901715930802</v>
      </c>
      <c r="T1118" s="27">
        <v>0.12447027000512911</v>
      </c>
      <c r="U1118" s="24"/>
      <c r="V1118" s="24">
        <v>100</v>
      </c>
      <c r="W1118" s="24"/>
      <c r="X1118" s="24"/>
      <c r="Y1118" s="24"/>
      <c r="Z1118" s="24"/>
      <c r="AA1118" s="24">
        <v>7.99</v>
      </c>
      <c r="AB1118" s="24">
        <v>61.61</v>
      </c>
      <c r="AC1118" s="24">
        <v>5.58</v>
      </c>
      <c r="AD1118" s="24">
        <v>181.87</v>
      </c>
      <c r="AE1118" s="24">
        <v>23.14</v>
      </c>
      <c r="AF1118" s="24">
        <v>54.31</v>
      </c>
      <c r="AG1118" s="24">
        <v>0.499</v>
      </c>
      <c r="AH1118" s="24">
        <v>0.57899999999999996</v>
      </c>
      <c r="AI1118" s="24">
        <v>113.89</v>
      </c>
      <c r="AJ1118" s="24">
        <v>3.47</v>
      </c>
      <c r="AK1118" s="24">
        <v>9.39</v>
      </c>
      <c r="AL1118" s="24">
        <v>1.472</v>
      </c>
      <c r="AM1118" s="24">
        <v>7.73</v>
      </c>
      <c r="AN1118" s="24">
        <v>3.05</v>
      </c>
      <c r="AO1118" s="24">
        <v>0.85799999999999998</v>
      </c>
      <c r="AP1118" s="24">
        <v>3.5</v>
      </c>
      <c r="AQ1118" s="24">
        <v>0.49199999999999999</v>
      </c>
      <c r="AR1118" s="24">
        <v>4.24</v>
      </c>
      <c r="AS1118" s="24">
        <v>0.91700000000000004</v>
      </c>
      <c r="AT1118" s="24">
        <v>3.1</v>
      </c>
      <c r="AU1118" s="24">
        <v>0.42199999999999999</v>
      </c>
      <c r="AV1118" s="24">
        <v>2.9</v>
      </c>
      <c r="AW1118" s="24">
        <v>0.44500000000000001</v>
      </c>
      <c r="AX1118" s="24">
        <v>1.7</v>
      </c>
      <c r="AY1118" s="24">
        <v>8.5000000000000006E-2</v>
      </c>
      <c r="AZ1118" s="24">
        <v>3.5</v>
      </c>
      <c r="BA1118" s="24">
        <v>0.36899999999999999</v>
      </c>
      <c r="BB1118" s="24">
        <v>0.17499999999999999</v>
      </c>
      <c r="BC1118" s="24">
        <f>AI1118/BA1118</f>
        <v>308.64498644986452</v>
      </c>
      <c r="BD1118" s="24">
        <f>AC1118/BA1118</f>
        <v>15.121951219512196</v>
      </c>
      <c r="BE1118" s="24">
        <f>BA1118/AG1118</f>
        <v>0.73947895791583163</v>
      </c>
      <c r="BF1118" s="24">
        <f>AH1118/AI1118</f>
        <v>5.0838528404600928E-3</v>
      </c>
      <c r="BG1118" s="25"/>
      <c r="BH1118" s="25">
        <f>AJ1118/AV1118</f>
        <v>1.1965517241379311</v>
      </c>
      <c r="BI1118" s="20">
        <f>AJ1118/AN1118</f>
        <v>1.1377049180327869</v>
      </c>
      <c r="BJ1118" s="26"/>
      <c r="BK1118" s="26"/>
      <c r="BL1118" s="26"/>
      <c r="BM1118" s="26"/>
      <c r="BN1118" s="26"/>
      <c r="BO1118" s="26"/>
      <c r="BP1118" s="26"/>
      <c r="BQ1118" s="26"/>
      <c r="BR1118" s="26"/>
      <c r="BS1118" s="26"/>
      <c r="BT1118" s="26"/>
      <c r="BU1118" s="26"/>
      <c r="BV1118" s="26"/>
      <c r="BW1118" s="26"/>
      <c r="BX1118" s="26"/>
      <c r="BY1118" s="26"/>
      <c r="BZ1118" s="26"/>
      <c r="CA1118" s="26"/>
      <c r="CB1118" s="26"/>
      <c r="CC1118" s="26"/>
      <c r="CD1118" s="26"/>
      <c r="CE1118" s="26"/>
      <c r="CF1118" s="26"/>
      <c r="CG1118" s="26"/>
      <c r="CH1118" s="26"/>
      <c r="CI1118" s="26"/>
      <c r="CJ1118" s="26"/>
      <c r="CK1118" s="26"/>
      <c r="CL1118" s="26"/>
      <c r="CM1118" s="26"/>
      <c r="CN1118" s="26"/>
    </row>
    <row r="1119" spans="1:92" s="18" customFormat="1" x14ac:dyDescent="0.2">
      <c r="A1119" s="26" t="s">
        <v>52</v>
      </c>
      <c r="B1119" s="23" t="s">
        <v>53</v>
      </c>
      <c r="C1119" s="26" t="s">
        <v>268</v>
      </c>
      <c r="D1119" s="26" t="s">
        <v>69</v>
      </c>
      <c r="E1119" s="26" t="s">
        <v>55</v>
      </c>
      <c r="F1119" s="20">
        <v>32.398000000000003</v>
      </c>
      <c r="G1119" s="20">
        <v>140.3655</v>
      </c>
      <c r="H1119" s="26" t="s">
        <v>104</v>
      </c>
      <c r="I1119" s="23">
        <v>48.86</v>
      </c>
      <c r="J1119" s="27">
        <v>0.68831138855138763</v>
      </c>
      <c r="K1119" s="27">
        <v>56.104747895281548</v>
      </c>
      <c r="L1119" s="27">
        <v>2.984424626702352</v>
      </c>
      <c r="M1119" s="27">
        <v>0.33601213922115808</v>
      </c>
      <c r="N1119" s="27">
        <v>12.396957351466241</v>
      </c>
      <c r="O1119" s="27">
        <v>1.1142750359239826</v>
      </c>
      <c r="P1119" s="27">
        <v>3.666884912076676</v>
      </c>
      <c r="Q1119" s="27">
        <v>8.5152940549802132</v>
      </c>
      <c r="R1119" s="27">
        <v>0.21733043234809674</v>
      </c>
      <c r="S1119" s="27">
        <v>14.555821126150809</v>
      </c>
      <c r="T1119" s="27">
        <v>0.10817831712266369</v>
      </c>
      <c r="U1119" s="24"/>
      <c r="V1119" s="24">
        <v>100</v>
      </c>
      <c r="W1119" s="24"/>
      <c r="X1119" s="24"/>
      <c r="Y1119" s="24"/>
      <c r="Z1119" s="24"/>
      <c r="AA1119" s="24">
        <v>7.3366666666666669</v>
      </c>
      <c r="AB1119" s="24">
        <v>40.97</v>
      </c>
      <c r="AC1119" s="24">
        <v>3.84</v>
      </c>
      <c r="AD1119" s="24">
        <v>140.28666666666666</v>
      </c>
      <c r="AE1119" s="24">
        <v>26.560000000000002</v>
      </c>
      <c r="AF1119" s="24">
        <v>47.48</v>
      </c>
      <c r="AG1119" s="24">
        <v>0.39500000000000002</v>
      </c>
      <c r="AH1119" s="24">
        <v>0.49900000000000005</v>
      </c>
      <c r="AI1119" s="24">
        <v>90.71</v>
      </c>
      <c r="AJ1119" s="24">
        <v>2.0749999999999997</v>
      </c>
      <c r="AK1119" s="24">
        <v>6.07</v>
      </c>
      <c r="AL1119" s="24">
        <v>1.1543333333333334</v>
      </c>
      <c r="AM1119" s="24">
        <v>6.4366666666666665</v>
      </c>
      <c r="AN1119" s="24">
        <v>2.5266666666666668</v>
      </c>
      <c r="AO1119" s="24">
        <v>0.93499999999999994</v>
      </c>
      <c r="AP1119" s="24">
        <v>3.6766666666666672</v>
      </c>
      <c r="AQ1119" s="24">
        <v>0.64800000000000002</v>
      </c>
      <c r="AR1119" s="24">
        <v>4.47</v>
      </c>
      <c r="AS1119" s="24">
        <v>0.99266666666666659</v>
      </c>
      <c r="AT1119" s="24">
        <v>2.9166666666666665</v>
      </c>
      <c r="AU1119" s="24">
        <v>0.37666666666666671</v>
      </c>
      <c r="AV1119" s="24">
        <v>2.9433333333333334</v>
      </c>
      <c r="AW1119" s="24">
        <v>0.44566666666666666</v>
      </c>
      <c r="AX1119" s="24">
        <v>1.47</v>
      </c>
      <c r="AY1119" s="24">
        <v>0.11566666666666665</v>
      </c>
      <c r="AZ1119" s="24">
        <v>2.39</v>
      </c>
      <c r="BA1119" s="24">
        <v>0.15966666666666668</v>
      </c>
      <c r="BB1119" s="24">
        <v>0.14633333333333334</v>
      </c>
      <c r="BC1119" s="24">
        <f>AI1119/BA1119</f>
        <v>568.12108559498949</v>
      </c>
      <c r="BD1119" s="24">
        <f>AC1119/BA1119</f>
        <v>24.050104384133608</v>
      </c>
      <c r="BE1119" s="24">
        <f>BA1119/AG1119</f>
        <v>0.40421940928270045</v>
      </c>
      <c r="BF1119" s="24">
        <f>AH1119/AI1119</f>
        <v>5.5010472935729257E-3</v>
      </c>
      <c r="BG1119" s="25"/>
      <c r="BH1119" s="25">
        <f>AJ1119/AV1119</f>
        <v>0.70498301245753103</v>
      </c>
      <c r="BI1119" s="20">
        <f>AJ1119/AN1119</f>
        <v>0.82124010554089688</v>
      </c>
      <c r="BJ1119" s="26"/>
      <c r="BK1119" s="26"/>
      <c r="BL1119" s="26"/>
      <c r="BM1119" s="26"/>
      <c r="BN1119" s="26"/>
      <c r="BO1119" s="26"/>
      <c r="BP1119" s="26"/>
      <c r="BQ1119" s="26"/>
      <c r="BR1119" s="26"/>
      <c r="BS1119" s="26"/>
      <c r="BT1119" s="26"/>
      <c r="BU1119" s="26"/>
      <c r="BV1119" s="26"/>
      <c r="BW1119" s="26"/>
      <c r="BX1119" s="26"/>
      <c r="BY1119" s="26"/>
      <c r="BZ1119" s="26"/>
      <c r="CA1119" s="26"/>
      <c r="CB1119" s="26"/>
      <c r="CC1119" s="26"/>
      <c r="CD1119" s="26"/>
      <c r="CE1119" s="26"/>
      <c r="CF1119" s="26"/>
      <c r="CG1119" s="26"/>
      <c r="CH1119" s="26"/>
      <c r="CI1119" s="26"/>
      <c r="CJ1119" s="26"/>
      <c r="CK1119" s="26"/>
      <c r="CL1119" s="26"/>
      <c r="CM1119" s="26"/>
      <c r="CN1119" s="26"/>
    </row>
    <row r="1120" spans="1:92" s="18" customFormat="1" x14ac:dyDescent="0.2">
      <c r="A1120" s="26" t="s">
        <v>52</v>
      </c>
      <c r="B1120" s="23" t="s">
        <v>53</v>
      </c>
      <c r="C1120" s="26" t="s">
        <v>261</v>
      </c>
      <c r="D1120" s="26" t="s">
        <v>67</v>
      </c>
      <c r="E1120" s="26" t="s">
        <v>55</v>
      </c>
      <c r="F1120" s="20">
        <v>32.398000000000003</v>
      </c>
      <c r="G1120" s="20">
        <v>140.3655</v>
      </c>
      <c r="H1120" s="26" t="s">
        <v>104</v>
      </c>
      <c r="I1120" s="23">
        <v>47.77</v>
      </c>
      <c r="J1120" s="27">
        <v>0.67044950794272595</v>
      </c>
      <c r="K1120" s="27">
        <v>56.91500370740345</v>
      </c>
      <c r="L1120" s="27">
        <v>3.1591523219794815</v>
      </c>
      <c r="M1120" s="27">
        <v>0.34188707810084668</v>
      </c>
      <c r="N1120" s="27">
        <v>11.843290666612729</v>
      </c>
      <c r="O1120" s="27">
        <v>1.1991461766144227</v>
      </c>
      <c r="P1120" s="27">
        <v>3.453497019155686</v>
      </c>
      <c r="Q1120" s="27">
        <v>8.1942351826220818</v>
      </c>
      <c r="R1120" s="27">
        <v>0.23150736737909292</v>
      </c>
      <c r="S1120" s="27">
        <v>14.559071145599509</v>
      </c>
      <c r="T1120" s="27">
        <v>0.10313193949950011</v>
      </c>
      <c r="U1120" s="24"/>
      <c r="V1120" s="24">
        <v>100</v>
      </c>
      <c r="W1120" s="24"/>
      <c r="X1120" s="24"/>
      <c r="Y1120" s="24"/>
      <c r="Z1120" s="24"/>
      <c r="AA1120" s="24">
        <v>12.333333333333334</v>
      </c>
      <c r="AB1120" s="24">
        <v>51.353333333333332</v>
      </c>
      <c r="AC1120" s="24">
        <v>9.086666666666666</v>
      </c>
      <c r="AD1120" s="24">
        <v>169.95333333333332</v>
      </c>
      <c r="AE1120" s="24">
        <v>27.659999999999997</v>
      </c>
      <c r="AF1120" s="24">
        <v>60.859999999999992</v>
      </c>
      <c r="AG1120" s="24">
        <v>0.88099999999999989</v>
      </c>
      <c r="AH1120" s="24">
        <v>0.77</v>
      </c>
      <c r="AI1120" s="24">
        <v>102.11000000000001</v>
      </c>
      <c r="AJ1120" s="24">
        <v>2.2583333333333333</v>
      </c>
      <c r="AK1120" s="24">
        <v>6.956666666666667</v>
      </c>
      <c r="AL1120" s="24">
        <v>1.3176666666666665</v>
      </c>
      <c r="AM1120" s="24">
        <v>7.6166666666666663</v>
      </c>
      <c r="AN1120" s="24">
        <v>2.9299999999999997</v>
      </c>
      <c r="AO1120" s="24">
        <v>1.0803333333333334</v>
      </c>
      <c r="AP1120" s="24">
        <v>3.68</v>
      </c>
      <c r="AQ1120" s="24">
        <v>0.66699999999999993</v>
      </c>
      <c r="AR1120" s="24">
        <v>5.12</v>
      </c>
      <c r="AS1120" s="24">
        <v>1.0313333333333332</v>
      </c>
      <c r="AT1120" s="24">
        <v>3.1466666666666665</v>
      </c>
      <c r="AU1120" s="24">
        <v>0.39166666666666661</v>
      </c>
      <c r="AV1120" s="24">
        <v>3.0066666666666664</v>
      </c>
      <c r="AW1120" s="24">
        <v>0.41199999999999998</v>
      </c>
      <c r="AX1120" s="24">
        <v>2.0166666666666666</v>
      </c>
      <c r="AY1120" s="24">
        <v>0.161</v>
      </c>
      <c r="AZ1120" s="24">
        <v>6.163333333333334</v>
      </c>
      <c r="BA1120" s="24">
        <v>0.36466666666666664</v>
      </c>
      <c r="BB1120" s="24">
        <v>1.3240000000000001</v>
      </c>
      <c r="BC1120" s="24">
        <f>AI1120/BA1120</f>
        <v>280.00914076782453</v>
      </c>
      <c r="BD1120" s="24">
        <f>AC1120/BA1120</f>
        <v>24.917733089579524</v>
      </c>
      <c r="BE1120" s="24">
        <f>BA1120/AG1120</f>
        <v>0.4139235716988271</v>
      </c>
      <c r="BF1120" s="24">
        <f>AH1120/AI1120</f>
        <v>7.5408872784252269E-3</v>
      </c>
      <c r="BG1120" s="25"/>
      <c r="BH1120" s="25">
        <f>AJ1120/AV1120</f>
        <v>0.75110864745011097</v>
      </c>
      <c r="BI1120" s="20">
        <f>AJ1120/AN1120</f>
        <v>0.77076222980659848</v>
      </c>
      <c r="BJ1120" s="26"/>
      <c r="BK1120" s="26"/>
      <c r="BL1120" s="26"/>
      <c r="BM1120" s="26"/>
      <c r="BN1120" s="26"/>
      <c r="BO1120" s="26"/>
      <c r="BP1120" s="26"/>
      <c r="BQ1120" s="26"/>
      <c r="BR1120" s="26"/>
      <c r="BS1120" s="26"/>
      <c r="BT1120" s="26"/>
      <c r="BU1120" s="26"/>
      <c r="BV1120" s="26"/>
      <c r="BW1120" s="26"/>
      <c r="BX1120" s="26"/>
      <c r="BY1120" s="26"/>
      <c r="BZ1120" s="26"/>
      <c r="CA1120" s="26"/>
      <c r="CB1120" s="26"/>
      <c r="CC1120" s="26"/>
      <c r="CD1120" s="26"/>
      <c r="CE1120" s="26"/>
      <c r="CF1120" s="26"/>
      <c r="CG1120" s="26"/>
      <c r="CH1120" s="26"/>
      <c r="CI1120" s="26"/>
      <c r="CJ1120" s="26"/>
      <c r="CK1120" s="26"/>
      <c r="CL1120" s="26"/>
      <c r="CM1120" s="26"/>
      <c r="CN1120" s="26"/>
    </row>
    <row r="1121" spans="1:92" s="18" customFormat="1" x14ac:dyDescent="0.2">
      <c r="A1121" s="26" t="s">
        <v>52</v>
      </c>
      <c r="B1121" s="23" t="s">
        <v>53</v>
      </c>
      <c r="C1121" s="26" t="s">
        <v>262</v>
      </c>
      <c r="D1121" s="26" t="s">
        <v>68</v>
      </c>
      <c r="E1121" s="26" t="s">
        <v>55</v>
      </c>
      <c r="F1121" s="20">
        <v>32.398000000000003</v>
      </c>
      <c r="G1121" s="20">
        <v>140.3655</v>
      </c>
      <c r="H1121" s="26" t="s">
        <v>104</v>
      </c>
      <c r="I1121" s="23">
        <v>47.99</v>
      </c>
      <c r="J1121" s="27">
        <v>0.67405465815731813</v>
      </c>
      <c r="K1121" s="27">
        <v>55.72306440375565</v>
      </c>
      <c r="L1121" s="27">
        <v>2.9792974654917432</v>
      </c>
      <c r="M1121" s="27">
        <v>0.31697155575256641</v>
      </c>
      <c r="N1121" s="27">
        <v>12.545376301942488</v>
      </c>
      <c r="O1121" s="27">
        <v>1.1368156144942636</v>
      </c>
      <c r="P1121" s="27">
        <v>3.9041431476513919</v>
      </c>
      <c r="Q1121" s="27">
        <v>8.6124893443409327</v>
      </c>
      <c r="R1121" s="27">
        <v>0.21279309597980905</v>
      </c>
      <c r="S1121" s="27">
        <v>14.469704523012032</v>
      </c>
      <c r="T1121" s="27">
        <v>9.9300205264661323E-2</v>
      </c>
      <c r="U1121" s="24"/>
      <c r="V1121" s="24">
        <v>100</v>
      </c>
      <c r="W1121" s="24"/>
      <c r="X1121" s="24"/>
      <c r="Y1121" s="24"/>
      <c r="Z1121" s="24"/>
      <c r="AA1121" s="24">
        <v>9.01</v>
      </c>
      <c r="AB1121" s="24">
        <v>44.29</v>
      </c>
      <c r="AC1121" s="24">
        <v>4.0866666666666669</v>
      </c>
      <c r="AD1121" s="24">
        <v>145.16666666666669</v>
      </c>
      <c r="AE1121" s="24">
        <v>28.840000000000003</v>
      </c>
      <c r="AF1121" s="24">
        <v>52.093333333333334</v>
      </c>
      <c r="AG1121" s="24">
        <v>0.432</v>
      </c>
      <c r="AH1121" s="24">
        <v>0.59066666666666656</v>
      </c>
      <c r="AI1121" s="24">
        <v>99.65666666666668</v>
      </c>
      <c r="AJ1121" s="24">
        <v>2.1160000000000001</v>
      </c>
      <c r="AK1121" s="24">
        <v>6.626666666666666</v>
      </c>
      <c r="AL1121" s="24">
        <v>1.2646666666666666</v>
      </c>
      <c r="AM1121" s="24">
        <v>7.0666666666666664</v>
      </c>
      <c r="AN1121" s="24">
        <v>2.99</v>
      </c>
      <c r="AO1121" s="24">
        <v>1.0986666666666667</v>
      </c>
      <c r="AP1121" s="24">
        <v>3.8699999999999997</v>
      </c>
      <c r="AQ1121" s="24">
        <v>0.69333333333333336</v>
      </c>
      <c r="AR1121" s="24">
        <v>4.9666666666666668</v>
      </c>
      <c r="AS1121" s="24">
        <v>1.0543333333333333</v>
      </c>
      <c r="AT1121" s="24">
        <v>3.23</v>
      </c>
      <c r="AU1121" s="24">
        <v>0.45466666666666672</v>
      </c>
      <c r="AV1121" s="24">
        <v>3.3866666666666667</v>
      </c>
      <c r="AW1121" s="24">
        <v>0.53133333333333332</v>
      </c>
      <c r="AX1121" s="24">
        <v>1.67</v>
      </c>
      <c r="AY1121" s="24">
        <v>0.11466666666666665</v>
      </c>
      <c r="AZ1121" s="24">
        <v>3.3266666666666667</v>
      </c>
      <c r="BA1121" s="24">
        <v>0.19733333333333333</v>
      </c>
      <c r="BB1121" s="24">
        <v>0.11933333333333333</v>
      </c>
      <c r="BC1121" s="24">
        <f>AI1121/BA1121</f>
        <v>505.01689189189199</v>
      </c>
      <c r="BD1121" s="24">
        <f>AC1121/BA1121</f>
        <v>20.70945945945946</v>
      </c>
      <c r="BE1121" s="24">
        <f>BA1121/AG1121</f>
        <v>0.45679012345679015</v>
      </c>
      <c r="BF1121" s="24">
        <f>AH1121/AI1121</f>
        <v>5.9270160885707577E-3</v>
      </c>
      <c r="BG1121" s="25"/>
      <c r="BH1121" s="25">
        <f>AJ1121/AV1121</f>
        <v>0.62480314960629924</v>
      </c>
      <c r="BI1121" s="20">
        <f>AJ1121/AN1121</f>
        <v>0.70769230769230773</v>
      </c>
      <c r="BJ1121" s="26"/>
      <c r="BK1121" s="26"/>
      <c r="BL1121" s="26"/>
      <c r="BM1121" s="26"/>
      <c r="BN1121" s="26"/>
      <c r="BO1121" s="26"/>
      <c r="BP1121" s="26"/>
      <c r="BQ1121" s="26"/>
      <c r="BR1121" s="26"/>
      <c r="BS1121" s="26"/>
      <c r="BT1121" s="26"/>
      <c r="BU1121" s="26"/>
      <c r="BV1121" s="26"/>
      <c r="BW1121" s="26"/>
      <c r="BX1121" s="26"/>
      <c r="BY1121" s="26"/>
      <c r="BZ1121" s="26"/>
      <c r="CA1121" s="26"/>
      <c r="CB1121" s="26"/>
      <c r="CC1121" s="26"/>
      <c r="CD1121" s="26"/>
      <c r="CE1121" s="26"/>
      <c r="CF1121" s="26"/>
      <c r="CG1121" s="26"/>
      <c r="CH1121" s="26"/>
      <c r="CI1121" s="26"/>
      <c r="CJ1121" s="26"/>
      <c r="CK1121" s="26"/>
      <c r="CL1121" s="26"/>
      <c r="CM1121" s="26"/>
      <c r="CN1121" s="26"/>
    </row>
    <row r="1122" spans="1:92" s="18" customFormat="1" x14ac:dyDescent="0.2">
      <c r="A1122" s="26" t="s">
        <v>52</v>
      </c>
      <c r="B1122" s="23" t="s">
        <v>53</v>
      </c>
      <c r="C1122" s="26" t="s">
        <v>263</v>
      </c>
      <c r="D1122" s="26" t="s">
        <v>70</v>
      </c>
      <c r="E1122" s="26" t="s">
        <v>55</v>
      </c>
      <c r="F1122" s="20">
        <v>32.398000000000003</v>
      </c>
      <c r="G1122" s="20">
        <v>140.3655</v>
      </c>
      <c r="H1122" s="26" t="s">
        <v>104</v>
      </c>
      <c r="I1122" s="23">
        <v>50.45</v>
      </c>
      <c r="J1122" s="27">
        <v>0.71436679237503176</v>
      </c>
      <c r="K1122" s="27">
        <v>55.241647620700789</v>
      </c>
      <c r="L1122" s="27">
        <v>2.910664850638097</v>
      </c>
      <c r="M1122" s="27">
        <v>0.30289520573163292</v>
      </c>
      <c r="N1122" s="27">
        <v>12.509929108347448</v>
      </c>
      <c r="O1122" s="27">
        <v>1.1410274340977824</v>
      </c>
      <c r="P1122" s="27">
        <v>4.1293864220408043</v>
      </c>
      <c r="Q1122" s="27">
        <v>8.7658000732486752</v>
      </c>
      <c r="R1122" s="27">
        <v>0.21363870135647481</v>
      </c>
      <c r="S1122" s="27">
        <v>14.697661963200655</v>
      </c>
      <c r="T1122" s="27">
        <v>8.7259991711440318E-2</v>
      </c>
      <c r="U1122" s="24"/>
      <c r="V1122" s="24">
        <v>100</v>
      </c>
      <c r="W1122" s="24"/>
      <c r="X1122" s="24"/>
      <c r="Y1122" s="24"/>
      <c r="Z1122" s="24"/>
      <c r="AA1122" s="24"/>
      <c r="AB1122" s="24"/>
      <c r="AC1122" s="24"/>
      <c r="AD1122" s="24"/>
      <c r="AE1122" s="24"/>
      <c r="AF1122" s="24"/>
      <c r="AG1122" s="24"/>
      <c r="AH1122" s="24"/>
      <c r="AI1122" s="24"/>
      <c r="AJ1122" s="24"/>
      <c r="AK1122" s="24"/>
      <c r="AL1122" s="24"/>
      <c r="AM1122" s="24"/>
      <c r="AN1122" s="24"/>
      <c r="AO1122" s="24"/>
      <c r="AP1122" s="24"/>
      <c r="AQ1122" s="24"/>
      <c r="AR1122" s="24"/>
      <c r="AS1122" s="24"/>
      <c r="AT1122" s="24"/>
      <c r="AU1122" s="24"/>
      <c r="AV1122" s="24"/>
      <c r="AW1122" s="24"/>
      <c r="AX1122" s="24"/>
      <c r="AY1122" s="24"/>
      <c r="AZ1122" s="24"/>
      <c r="BA1122" s="24"/>
      <c r="BB1122" s="24"/>
      <c r="BC1122" s="24"/>
      <c r="BD1122" s="24"/>
      <c r="BE1122" s="24"/>
      <c r="BF1122" s="24"/>
      <c r="BG1122" s="25"/>
      <c r="BH1122" s="25"/>
      <c r="BI1122" s="20"/>
      <c r="BJ1122" s="26"/>
      <c r="BK1122" s="26"/>
      <c r="BL1122" s="26"/>
      <c r="BM1122" s="26"/>
      <c r="BN1122" s="26"/>
      <c r="BO1122" s="26"/>
      <c r="BP1122" s="26"/>
      <c r="BQ1122" s="26"/>
      <c r="BR1122" s="26"/>
      <c r="BS1122" s="26"/>
      <c r="BT1122" s="26"/>
      <c r="BU1122" s="26"/>
      <c r="BV1122" s="26"/>
      <c r="BW1122" s="26"/>
      <c r="BX1122" s="26"/>
      <c r="BY1122" s="26"/>
      <c r="BZ1122" s="26"/>
      <c r="CA1122" s="26"/>
      <c r="CB1122" s="26"/>
      <c r="CC1122" s="26"/>
      <c r="CD1122" s="26"/>
      <c r="CE1122" s="26"/>
      <c r="CF1122" s="26"/>
      <c r="CG1122" s="26"/>
      <c r="CH1122" s="26"/>
      <c r="CI1122" s="26"/>
      <c r="CJ1122" s="26"/>
      <c r="CK1122" s="26"/>
      <c r="CL1122" s="26"/>
      <c r="CM1122" s="26"/>
      <c r="CN1122" s="26"/>
    </row>
    <row r="1123" spans="1:92" s="18" customFormat="1" x14ac:dyDescent="0.2">
      <c r="A1123" s="26" t="s">
        <v>52</v>
      </c>
      <c r="B1123" s="23" t="s">
        <v>53</v>
      </c>
      <c r="C1123" s="26" t="s">
        <v>264</v>
      </c>
      <c r="D1123" s="26" t="s">
        <v>71</v>
      </c>
      <c r="E1123" s="26" t="s">
        <v>55</v>
      </c>
      <c r="F1123" s="20">
        <v>32.398000000000003</v>
      </c>
      <c r="G1123" s="20">
        <v>140.3655</v>
      </c>
      <c r="H1123" s="26" t="s">
        <v>104</v>
      </c>
      <c r="I1123" s="23">
        <v>52.48</v>
      </c>
      <c r="J1123" s="27">
        <v>0.74763249662786047</v>
      </c>
      <c r="K1123" s="27">
        <v>55.367647200685589</v>
      </c>
      <c r="L1123" s="27">
        <v>2.7487999212573553</v>
      </c>
      <c r="M1123" s="27">
        <v>0.30878346331956924</v>
      </c>
      <c r="N1123" s="27">
        <v>12.956628619829532</v>
      </c>
      <c r="O1123" s="27">
        <v>1.1812298083388804</v>
      </c>
      <c r="P1123" s="27">
        <v>3.9487550938466462</v>
      </c>
      <c r="Q1123" s="27">
        <v>8.718950776476408</v>
      </c>
      <c r="R1123" s="27">
        <v>0.2111384092439125</v>
      </c>
      <c r="S1123" s="27">
        <v>14.483908524381251</v>
      </c>
      <c r="T1123" s="27">
        <v>7.4100099855417892E-2</v>
      </c>
      <c r="U1123" s="24"/>
      <c r="V1123" s="24">
        <v>100</v>
      </c>
      <c r="W1123" s="24"/>
      <c r="X1123" s="24"/>
      <c r="Y1123" s="24"/>
      <c r="Z1123" s="24"/>
      <c r="AA1123" s="24"/>
      <c r="AB1123" s="24"/>
      <c r="AC1123" s="24"/>
      <c r="AD1123" s="24"/>
      <c r="AE1123" s="24"/>
      <c r="AF1123" s="24"/>
      <c r="AG1123" s="24"/>
      <c r="AH1123" s="24"/>
      <c r="AI1123" s="24"/>
      <c r="AJ1123" s="24"/>
      <c r="AK1123" s="24"/>
      <c r="AL1123" s="24"/>
      <c r="AM1123" s="24"/>
      <c r="AN1123" s="24"/>
      <c r="AO1123" s="24"/>
      <c r="AP1123" s="24"/>
      <c r="AQ1123" s="24"/>
      <c r="AR1123" s="24"/>
      <c r="AS1123" s="24"/>
      <c r="AT1123" s="24"/>
      <c r="AU1123" s="24"/>
      <c r="AV1123" s="24"/>
      <c r="AW1123" s="24"/>
      <c r="AX1123" s="24"/>
      <c r="AY1123" s="24"/>
      <c r="AZ1123" s="24"/>
      <c r="BA1123" s="24"/>
      <c r="BB1123" s="24"/>
      <c r="BC1123" s="24"/>
      <c r="BD1123" s="24"/>
      <c r="BE1123" s="24"/>
      <c r="BF1123" s="24"/>
      <c r="BG1123" s="25"/>
      <c r="BH1123" s="25"/>
      <c r="BI1123" s="20"/>
      <c r="BJ1123" s="26"/>
      <c r="BK1123" s="26"/>
      <c r="BL1123" s="26"/>
      <c r="BM1123" s="26"/>
      <c r="BN1123" s="26"/>
      <c r="BO1123" s="26"/>
      <c r="BP1123" s="26"/>
      <c r="BQ1123" s="26"/>
      <c r="BR1123" s="26"/>
      <c r="BS1123" s="26"/>
      <c r="BT1123" s="26"/>
      <c r="BU1123" s="26"/>
      <c r="BV1123" s="26"/>
      <c r="BW1123" s="26"/>
      <c r="BX1123" s="26"/>
      <c r="BY1123" s="26"/>
      <c r="BZ1123" s="26"/>
      <c r="CA1123" s="26"/>
      <c r="CB1123" s="26"/>
      <c r="CC1123" s="26"/>
      <c r="CD1123" s="26"/>
      <c r="CE1123" s="26"/>
      <c r="CF1123" s="26"/>
      <c r="CG1123" s="26"/>
      <c r="CH1123" s="26"/>
      <c r="CI1123" s="26"/>
      <c r="CJ1123" s="26"/>
      <c r="CK1123" s="26"/>
      <c r="CL1123" s="26"/>
      <c r="CM1123" s="26"/>
      <c r="CN1123" s="26"/>
    </row>
    <row r="1124" spans="1:92" s="18" customFormat="1" x14ac:dyDescent="0.2">
      <c r="A1124" s="26" t="s">
        <v>52</v>
      </c>
      <c r="B1124" s="23" t="s">
        <v>53</v>
      </c>
      <c r="C1124" s="26" t="s">
        <v>265</v>
      </c>
      <c r="D1124" s="26" t="s">
        <v>72</v>
      </c>
      <c r="E1124" s="26" t="s">
        <v>55</v>
      </c>
      <c r="F1124" s="20">
        <v>32.398000000000003</v>
      </c>
      <c r="G1124" s="20">
        <v>140.3655</v>
      </c>
      <c r="H1124" s="26" t="s">
        <v>104</v>
      </c>
      <c r="I1124" s="23">
        <v>53.56</v>
      </c>
      <c r="J1124" s="27">
        <v>0.76533050677222259</v>
      </c>
      <c r="K1124" s="27">
        <v>54.878195826877167</v>
      </c>
      <c r="L1124" s="27">
        <v>2.8524092851503675</v>
      </c>
      <c r="M1124" s="27">
        <v>0.30783452623896673</v>
      </c>
      <c r="N1124" s="27">
        <v>13.108747125678583</v>
      </c>
      <c r="O1124" s="27">
        <v>1.1662563143378817</v>
      </c>
      <c r="P1124" s="27">
        <v>4.0337433997938099</v>
      </c>
      <c r="Q1124" s="27">
        <v>8.7772355332582794</v>
      </c>
      <c r="R1124" s="27">
        <v>0.22026056203504799</v>
      </c>
      <c r="S1124" s="27">
        <v>14.568159096922919</v>
      </c>
      <c r="T1124" s="27">
        <v>8.7103393836803031E-2</v>
      </c>
      <c r="U1124" s="24"/>
      <c r="V1124" s="24">
        <v>100</v>
      </c>
      <c r="W1124" s="24"/>
      <c r="X1124" s="24"/>
      <c r="Y1124" s="24"/>
      <c r="Z1124" s="24"/>
      <c r="AA1124" s="24"/>
      <c r="AB1124" s="24"/>
      <c r="AC1124" s="24"/>
      <c r="AD1124" s="24"/>
      <c r="AE1124" s="24"/>
      <c r="AF1124" s="24"/>
      <c r="AG1124" s="24"/>
      <c r="AH1124" s="24"/>
      <c r="AI1124" s="24"/>
      <c r="AJ1124" s="24"/>
      <c r="AK1124" s="24"/>
      <c r="AL1124" s="24"/>
      <c r="AM1124" s="24"/>
      <c r="AN1124" s="24"/>
      <c r="AO1124" s="24"/>
      <c r="AP1124" s="24"/>
      <c r="AQ1124" s="24"/>
      <c r="AR1124" s="24"/>
      <c r="AS1124" s="24"/>
      <c r="AT1124" s="24"/>
      <c r="AU1124" s="24"/>
      <c r="AV1124" s="24"/>
      <c r="AW1124" s="24"/>
      <c r="AX1124" s="24"/>
      <c r="AY1124" s="24"/>
      <c r="AZ1124" s="24"/>
      <c r="BA1124" s="24"/>
      <c r="BB1124" s="24"/>
      <c r="BC1124" s="24"/>
      <c r="BD1124" s="24"/>
      <c r="BE1124" s="24"/>
      <c r="BF1124" s="24"/>
      <c r="BG1124" s="25"/>
      <c r="BH1124" s="25"/>
      <c r="BI1124" s="20"/>
      <c r="BJ1124" s="26"/>
      <c r="BK1124" s="26"/>
      <c r="BL1124" s="26"/>
      <c r="BM1124" s="26"/>
      <c r="BN1124" s="26"/>
      <c r="BO1124" s="26"/>
      <c r="BP1124" s="26"/>
      <c r="BQ1124" s="26"/>
      <c r="BR1124" s="26"/>
      <c r="BS1124" s="26"/>
      <c r="BT1124" s="26"/>
      <c r="BU1124" s="26"/>
      <c r="BV1124" s="26"/>
      <c r="BW1124" s="26"/>
      <c r="BX1124" s="26"/>
      <c r="BY1124" s="26"/>
      <c r="BZ1124" s="26"/>
      <c r="CA1124" s="26"/>
      <c r="CB1124" s="26"/>
      <c r="CC1124" s="26"/>
      <c r="CD1124" s="26"/>
      <c r="CE1124" s="26"/>
      <c r="CF1124" s="26"/>
      <c r="CG1124" s="26"/>
      <c r="CH1124" s="26"/>
      <c r="CI1124" s="26"/>
      <c r="CJ1124" s="26"/>
      <c r="CK1124" s="26"/>
      <c r="CL1124" s="26"/>
      <c r="CM1124" s="26"/>
      <c r="CN1124" s="26"/>
    </row>
    <row r="1125" spans="1:92" s="18" customFormat="1" x14ac:dyDescent="0.2">
      <c r="A1125" s="26" t="s">
        <v>52</v>
      </c>
      <c r="B1125" s="23" t="s">
        <v>53</v>
      </c>
      <c r="C1125" s="26" t="s">
        <v>266</v>
      </c>
      <c r="D1125" s="26" t="s">
        <v>73</v>
      </c>
      <c r="E1125" s="26" t="s">
        <v>55</v>
      </c>
      <c r="F1125" s="20">
        <v>32.398000000000003</v>
      </c>
      <c r="G1125" s="20">
        <v>140.3655</v>
      </c>
      <c r="H1125" s="26" t="s">
        <v>104</v>
      </c>
      <c r="I1125" s="23">
        <v>56.32</v>
      </c>
      <c r="J1125" s="27">
        <v>0.81055875491892559</v>
      </c>
      <c r="K1125" s="27">
        <v>54.211222958565656</v>
      </c>
      <c r="L1125" s="27">
        <v>2.6563192218346416</v>
      </c>
      <c r="M1125" s="27">
        <v>0.30212218924823858</v>
      </c>
      <c r="N1125" s="27">
        <v>13.031958813711638</v>
      </c>
      <c r="O1125" s="27">
        <v>1.2161587869877994</v>
      </c>
      <c r="P1125" s="27">
        <v>4.7491066085290763</v>
      </c>
      <c r="Q1125" s="27">
        <v>9.3777795759950173</v>
      </c>
      <c r="R1125" s="27">
        <v>0.21571264265672155</v>
      </c>
      <c r="S1125" s="27">
        <v>14.143967640011358</v>
      </c>
      <c r="T1125" s="27">
        <v>9.55708371401882E-2</v>
      </c>
      <c r="U1125" s="24"/>
      <c r="V1125" s="24">
        <v>100</v>
      </c>
      <c r="W1125" s="24"/>
      <c r="X1125" s="24"/>
      <c r="Y1125" s="24"/>
      <c r="Z1125" s="24"/>
      <c r="AA1125" s="24">
        <v>13.71</v>
      </c>
      <c r="AB1125" s="24">
        <v>52.16</v>
      </c>
      <c r="AC1125" s="24">
        <v>4.4800000000000004</v>
      </c>
      <c r="AD1125" s="24">
        <v>145.27500000000001</v>
      </c>
      <c r="AE1125" s="24">
        <v>25.585000000000001</v>
      </c>
      <c r="AF1125" s="24">
        <v>46.135000000000005</v>
      </c>
      <c r="AG1125" s="24">
        <v>0.41049999999999998</v>
      </c>
      <c r="AH1125" s="24">
        <v>0.49750000000000005</v>
      </c>
      <c r="AI1125" s="24">
        <v>91.245000000000005</v>
      </c>
      <c r="AJ1125" s="24">
        <v>1.9889999999999999</v>
      </c>
      <c r="AK1125" s="24">
        <v>6.4049999999999994</v>
      </c>
      <c r="AL1125" s="24">
        <v>1.2055</v>
      </c>
      <c r="AM1125" s="24">
        <v>6.49</v>
      </c>
      <c r="AN1125" s="24">
        <v>2.7</v>
      </c>
      <c r="AO1125" s="24">
        <v>1.0055000000000001</v>
      </c>
      <c r="AP1125" s="24">
        <v>3.3949999999999996</v>
      </c>
      <c r="AQ1125" s="24">
        <v>0.59800000000000009</v>
      </c>
      <c r="AR1125" s="24">
        <v>4.165</v>
      </c>
      <c r="AS1125" s="24">
        <v>0.92100000000000004</v>
      </c>
      <c r="AT1125" s="24">
        <v>2.88</v>
      </c>
      <c r="AU1125" s="24">
        <v>0.439</v>
      </c>
      <c r="AV1125" s="24">
        <v>3.08</v>
      </c>
      <c r="AW1125" s="24">
        <v>0.498</v>
      </c>
      <c r="AX1125" s="24">
        <v>1.415</v>
      </c>
      <c r="AY1125" s="24">
        <v>0.1235</v>
      </c>
      <c r="AZ1125" s="24">
        <v>2.88</v>
      </c>
      <c r="BA1125" s="24">
        <v>0.17299999999999999</v>
      </c>
      <c r="BB1125" s="24">
        <v>0.28849999999999998</v>
      </c>
      <c r="BC1125" s="24">
        <f>AI1125/BA1125</f>
        <v>527.42774566473997</v>
      </c>
      <c r="BD1125" s="24">
        <f>AC1125/BA1125</f>
        <v>25.895953757225438</v>
      </c>
      <c r="BE1125" s="24">
        <f>BA1125/AG1125</f>
        <v>0.42143727161997563</v>
      </c>
      <c r="BF1125" s="24">
        <f>AH1125/AI1125</f>
        <v>5.452353553619377E-3</v>
      </c>
      <c r="BG1125" s="25"/>
      <c r="BH1125" s="25">
        <f>AJ1125/AV1125</f>
        <v>0.64577922077922068</v>
      </c>
      <c r="BI1125" s="20">
        <f>AJ1125/AN1125</f>
        <v>0.73666666666666658</v>
      </c>
      <c r="BJ1125" s="26"/>
      <c r="BK1125" s="26"/>
      <c r="BL1125" s="26"/>
      <c r="BM1125" s="26"/>
      <c r="BN1125" s="26"/>
      <c r="BO1125" s="26"/>
      <c r="BP1125" s="26"/>
      <c r="BQ1125" s="26"/>
      <c r="BR1125" s="26"/>
      <c r="BS1125" s="26"/>
      <c r="BT1125" s="26"/>
      <c r="BU1125" s="26"/>
      <c r="BV1125" s="26"/>
      <c r="BW1125" s="26"/>
      <c r="BX1125" s="26"/>
      <c r="BY1125" s="26"/>
      <c r="BZ1125" s="26"/>
      <c r="CA1125" s="26"/>
      <c r="CB1125" s="26"/>
      <c r="CC1125" s="26"/>
      <c r="CD1125" s="26"/>
      <c r="CE1125" s="26"/>
      <c r="CF1125" s="26"/>
      <c r="CG1125" s="26"/>
      <c r="CH1125" s="26"/>
      <c r="CI1125" s="26"/>
      <c r="CJ1125" s="26"/>
      <c r="CK1125" s="26"/>
      <c r="CL1125" s="26"/>
      <c r="CM1125" s="26"/>
      <c r="CN1125" s="26"/>
    </row>
    <row r="1126" spans="1:92" s="18" customFormat="1" x14ac:dyDescent="0.2">
      <c r="A1126" s="26" t="s">
        <v>52</v>
      </c>
      <c r="B1126" s="23" t="s">
        <v>53</v>
      </c>
      <c r="C1126" s="26" t="s">
        <v>269</v>
      </c>
      <c r="D1126" s="26" t="s">
        <v>74</v>
      </c>
      <c r="E1126" s="26" t="s">
        <v>55</v>
      </c>
      <c r="F1126" s="20">
        <v>32.398000000000003</v>
      </c>
      <c r="G1126" s="20">
        <v>140.3655</v>
      </c>
      <c r="H1126" s="26" t="s">
        <v>104</v>
      </c>
      <c r="I1126" s="23">
        <v>56.49</v>
      </c>
      <c r="J1126" s="27">
        <v>0.81334455281201967</v>
      </c>
      <c r="K1126" s="27">
        <v>54.191222612831574</v>
      </c>
      <c r="L1126" s="27">
        <v>2.6398212500015572</v>
      </c>
      <c r="M1126" s="27">
        <v>0.33421606664928666</v>
      </c>
      <c r="N1126" s="27">
        <v>13.483858948520533</v>
      </c>
      <c r="O1126" s="27">
        <v>1.2912395095690545</v>
      </c>
      <c r="P1126" s="27">
        <v>4.6727029932998612</v>
      </c>
      <c r="Q1126" s="27">
        <v>9.3295957579078372</v>
      </c>
      <c r="R1126" s="27">
        <v>0.1882833258068595</v>
      </c>
      <c r="S1126" s="27">
        <v>13.772927867720254</v>
      </c>
      <c r="T1126" s="27">
        <v>9.6038175966252623E-2</v>
      </c>
      <c r="U1126" s="24"/>
      <c r="V1126" s="24">
        <v>100</v>
      </c>
      <c r="W1126" s="24"/>
      <c r="X1126" s="24"/>
      <c r="Y1126" s="24"/>
      <c r="Z1126" s="24"/>
      <c r="AA1126" s="24">
        <v>8.0733333333333324</v>
      </c>
      <c r="AB1126" s="24">
        <v>46.52</v>
      </c>
      <c r="AC1126" s="24">
        <v>4.2133333333333338</v>
      </c>
      <c r="AD1126" s="24">
        <v>139.41999999999999</v>
      </c>
      <c r="AE1126" s="24">
        <v>23.76</v>
      </c>
      <c r="AF1126" s="24">
        <v>44.01</v>
      </c>
      <c r="AG1126" s="24">
        <v>0.36766666666666664</v>
      </c>
      <c r="AH1126" s="24">
        <v>0.53266666666666662</v>
      </c>
      <c r="AI1126" s="24">
        <v>85.816666666666663</v>
      </c>
      <c r="AJ1126" s="24">
        <v>1.9243333333333332</v>
      </c>
      <c r="AK1126" s="24">
        <v>6.1966666666666663</v>
      </c>
      <c r="AL1126" s="24">
        <v>1.1296666666666668</v>
      </c>
      <c r="AM1126" s="24">
        <v>6.3866666666666667</v>
      </c>
      <c r="AN1126" s="24">
        <v>2.5799999999999996</v>
      </c>
      <c r="AO1126" s="24">
        <v>0.93233333333333324</v>
      </c>
      <c r="AP1126" s="24">
        <v>3.3866666666666667</v>
      </c>
      <c r="AQ1126" s="24">
        <v>0.6323333333333333</v>
      </c>
      <c r="AR1126" s="24">
        <v>4.2866666666666662</v>
      </c>
      <c r="AS1126" s="24">
        <v>0.91033333333333333</v>
      </c>
      <c r="AT1126" s="24">
        <v>2.6966666666666668</v>
      </c>
      <c r="AU1126" s="24">
        <v>0.38333333333333336</v>
      </c>
      <c r="AV1126" s="24">
        <v>2.6833333333333336</v>
      </c>
      <c r="AW1126" s="24">
        <v>0.40266666666666667</v>
      </c>
      <c r="AX1126" s="24">
        <v>1.6733333333333331</v>
      </c>
      <c r="AY1126" s="24">
        <v>0.11199999999999999</v>
      </c>
      <c r="AZ1126" s="24">
        <v>3.4133333333333327</v>
      </c>
      <c r="BA1126" s="24">
        <v>0.16633333333333333</v>
      </c>
      <c r="BB1126" s="24">
        <v>0.18666666666666668</v>
      </c>
      <c r="BC1126" s="24">
        <f>AI1126/BA1126</f>
        <v>515.93186372745492</v>
      </c>
      <c r="BD1126" s="24">
        <f>AC1126/BA1126</f>
        <v>25.330661322645295</v>
      </c>
      <c r="BE1126" s="24">
        <f>BA1126/AG1126</f>
        <v>0.45240253853127838</v>
      </c>
      <c r="BF1126" s="24">
        <f>AH1126/AI1126</f>
        <v>6.2070304913575446E-3</v>
      </c>
      <c r="BG1126" s="25"/>
      <c r="BH1126" s="25">
        <f>AJ1126/AV1126</f>
        <v>0.71714285714285708</v>
      </c>
      <c r="BI1126" s="20">
        <f>AJ1126/AN1126</f>
        <v>0.74586563307493547</v>
      </c>
      <c r="BJ1126" s="26"/>
      <c r="BK1126" s="26"/>
      <c r="BL1126" s="26"/>
      <c r="BM1126" s="26"/>
      <c r="BN1126" s="26"/>
      <c r="BO1126" s="26"/>
      <c r="BP1126" s="26"/>
      <c r="BQ1126" s="26"/>
      <c r="BR1126" s="26"/>
      <c r="BS1126" s="26"/>
      <c r="BT1126" s="26"/>
      <c r="BU1126" s="26"/>
      <c r="BV1126" s="26"/>
      <c r="BW1126" s="26"/>
      <c r="BX1126" s="26"/>
      <c r="BY1126" s="26"/>
      <c r="BZ1126" s="26"/>
      <c r="CA1126" s="26"/>
      <c r="CB1126" s="26"/>
      <c r="CC1126" s="26"/>
      <c r="CD1126" s="26"/>
      <c r="CE1126" s="26"/>
      <c r="CF1126" s="26"/>
      <c r="CG1126" s="26"/>
      <c r="CH1126" s="26"/>
      <c r="CI1126" s="26"/>
      <c r="CJ1126" s="26"/>
      <c r="CK1126" s="26"/>
      <c r="CL1126" s="26"/>
      <c r="CM1126" s="26"/>
      <c r="CN1126" s="26"/>
    </row>
    <row r="1127" spans="1:92" s="18" customFormat="1" x14ac:dyDescent="0.2">
      <c r="A1127" s="26" t="s">
        <v>52</v>
      </c>
      <c r="B1127" s="23" t="s">
        <v>53</v>
      </c>
      <c r="C1127" s="26" t="s">
        <v>270</v>
      </c>
      <c r="D1127" s="26" t="s">
        <v>76</v>
      </c>
      <c r="E1127" s="26" t="s">
        <v>55</v>
      </c>
      <c r="F1127" s="20">
        <v>32.398000000000003</v>
      </c>
      <c r="G1127" s="20">
        <v>140.3655</v>
      </c>
      <c r="H1127" s="26" t="s">
        <v>104</v>
      </c>
      <c r="I1127" s="23">
        <v>56.93</v>
      </c>
      <c r="J1127" s="27">
        <v>0.82055485324120414</v>
      </c>
      <c r="K1127" s="27">
        <v>53.913250369632998</v>
      </c>
      <c r="L1127" s="27">
        <v>2.6409427948031805</v>
      </c>
      <c r="M1127" s="27">
        <v>0.3287210652365688</v>
      </c>
      <c r="N1127" s="27">
        <v>12.883301697269292</v>
      </c>
      <c r="O1127" s="27">
        <v>1.1638355675700782</v>
      </c>
      <c r="P1127" s="27">
        <v>4.8453815867603005</v>
      </c>
      <c r="Q1127" s="27">
        <v>9.6648757935778136</v>
      </c>
      <c r="R1127" s="27">
        <v>0.21559532813986998</v>
      </c>
      <c r="S1127" s="27">
        <v>14.260398229624458</v>
      </c>
      <c r="T1127" s="27">
        <v>8.3620825075168589E-2</v>
      </c>
      <c r="U1127" s="24"/>
      <c r="V1127" s="24">
        <v>100</v>
      </c>
      <c r="W1127" s="24"/>
      <c r="X1127" s="24"/>
      <c r="Y1127" s="24"/>
      <c r="Z1127" s="24"/>
      <c r="AA1127" s="24"/>
      <c r="AB1127" s="24"/>
      <c r="AC1127" s="24"/>
      <c r="AD1127" s="24"/>
      <c r="AE1127" s="24"/>
      <c r="AF1127" s="24"/>
      <c r="AG1127" s="24"/>
      <c r="AH1127" s="24"/>
      <c r="AI1127" s="24"/>
      <c r="AJ1127" s="24"/>
      <c r="AK1127" s="24"/>
      <c r="AL1127" s="24"/>
      <c r="AM1127" s="24"/>
      <c r="AN1127" s="24"/>
      <c r="AO1127" s="24"/>
      <c r="AP1127" s="24"/>
      <c r="AQ1127" s="24"/>
      <c r="AR1127" s="24"/>
      <c r="AS1127" s="24"/>
      <c r="AT1127" s="24"/>
      <c r="AU1127" s="24"/>
      <c r="AV1127" s="24"/>
      <c r="AW1127" s="24"/>
      <c r="AX1127" s="24"/>
      <c r="AY1127" s="24"/>
      <c r="AZ1127" s="24"/>
      <c r="BA1127" s="24"/>
      <c r="BB1127" s="24"/>
      <c r="BC1127" s="24"/>
      <c r="BD1127" s="24"/>
      <c r="BE1127" s="24"/>
      <c r="BF1127" s="24"/>
      <c r="BG1127" s="25"/>
      <c r="BH1127" s="25"/>
      <c r="BI1127" s="20"/>
      <c r="BJ1127" s="26"/>
      <c r="BK1127" s="26"/>
      <c r="BL1127" s="26"/>
      <c r="BM1127" s="26"/>
      <c r="BN1127" s="26"/>
      <c r="BO1127" s="26"/>
      <c r="BP1127" s="26"/>
      <c r="BQ1127" s="26"/>
      <c r="BR1127" s="26"/>
      <c r="BS1127" s="26"/>
      <c r="BT1127" s="26"/>
      <c r="BU1127" s="26"/>
      <c r="BV1127" s="26"/>
      <c r="BW1127" s="26"/>
      <c r="BX1127" s="26"/>
      <c r="BY1127" s="26"/>
      <c r="BZ1127" s="26"/>
      <c r="CA1127" s="26"/>
      <c r="CB1127" s="26"/>
      <c r="CC1127" s="26"/>
      <c r="CD1127" s="26"/>
      <c r="CE1127" s="26"/>
      <c r="CF1127" s="26"/>
      <c r="CG1127" s="26"/>
      <c r="CH1127" s="26"/>
      <c r="CI1127" s="26"/>
      <c r="CJ1127" s="26"/>
      <c r="CK1127" s="26"/>
      <c r="CL1127" s="26"/>
      <c r="CM1127" s="26"/>
      <c r="CN1127" s="26"/>
    </row>
    <row r="1128" spans="1:92" s="18" customFormat="1" x14ac:dyDescent="0.2">
      <c r="A1128" s="26" t="s">
        <v>52</v>
      </c>
      <c r="B1128" s="23" t="s">
        <v>53</v>
      </c>
      <c r="C1128" s="26" t="s">
        <v>271</v>
      </c>
      <c r="D1128" s="26" t="s">
        <v>77</v>
      </c>
      <c r="E1128" s="26" t="s">
        <v>55</v>
      </c>
      <c r="F1128" s="20">
        <v>32.398000000000003</v>
      </c>
      <c r="G1128" s="20">
        <v>140.3655</v>
      </c>
      <c r="H1128" s="26" t="s">
        <v>104</v>
      </c>
      <c r="I1128" s="23">
        <v>57.94</v>
      </c>
      <c r="J1128" s="27">
        <v>0.83710577013546872</v>
      </c>
      <c r="K1128" s="27">
        <v>54.02278451725541</v>
      </c>
      <c r="L1128" s="27">
        <v>2.6548566689694395</v>
      </c>
      <c r="M1128" s="27">
        <v>0.35372042762989342</v>
      </c>
      <c r="N1128" s="27">
        <v>13.194116167552966</v>
      </c>
      <c r="O1128" s="27">
        <v>1.1758186418011731</v>
      </c>
      <c r="P1128" s="27">
        <v>4.6662578205190641</v>
      </c>
      <c r="Q1128" s="27">
        <v>9.3866633510925936</v>
      </c>
      <c r="R1128" s="27">
        <v>0.2305535811037232</v>
      </c>
      <c r="S1128" s="27">
        <v>14.224038560380821</v>
      </c>
      <c r="T1128" s="27">
        <v>9.1117887886276325E-2</v>
      </c>
      <c r="U1128" s="24"/>
      <c r="V1128" s="24">
        <v>100</v>
      </c>
      <c r="W1128" s="24"/>
      <c r="X1128" s="24"/>
      <c r="Y1128" s="24"/>
      <c r="Z1128" s="24"/>
      <c r="AA1128" s="24">
        <v>5.4462476959718344</v>
      </c>
      <c r="AB1128" s="24">
        <v>32.250051258154706</v>
      </c>
      <c r="AC1128" s="24">
        <v>2.9231331676504091</v>
      </c>
      <c r="AD1128" s="24">
        <v>98.409310344827588</v>
      </c>
      <c r="AE1128" s="24">
        <v>16.55436626281454</v>
      </c>
      <c r="AF1128" s="24">
        <v>30.81532515273895</v>
      </c>
      <c r="AG1128" s="24">
        <v>0.28022722377549963</v>
      </c>
      <c r="AH1128" s="24">
        <v>0.37115768872320598</v>
      </c>
      <c r="AI1128" s="24">
        <v>60.384568188878518</v>
      </c>
      <c r="AJ1128" s="24">
        <v>1.3176031376203792</v>
      </c>
      <c r="AK1128" s="24">
        <v>4.3597271927099515</v>
      </c>
      <c r="AL1128" s="24">
        <v>0.79784284456870669</v>
      </c>
      <c r="AM1128" s="24">
        <v>4.5843060992026512</v>
      </c>
      <c r="AN1128" s="24">
        <v>1.7091032929481205</v>
      </c>
      <c r="AO1128" s="24">
        <v>0.67501677539608573</v>
      </c>
      <c r="AP1128" s="24">
        <v>2.1405321010665834</v>
      </c>
      <c r="AQ1128" s="24">
        <v>0.40878956197576882</v>
      </c>
      <c r="AR1128" s="24">
        <v>2.7199829657243448</v>
      </c>
      <c r="AS1128" s="24">
        <v>0.64684094439266848</v>
      </c>
      <c r="AT1128" s="24">
        <v>1.8656784715750232</v>
      </c>
      <c r="AU1128" s="24">
        <v>0.283719902661282</v>
      </c>
      <c r="AV1128" s="24">
        <v>2.0210631148389768</v>
      </c>
      <c r="AW1128" s="24">
        <v>0.28249829657243453</v>
      </c>
      <c r="AX1128" s="24">
        <v>0.98576975251113186</v>
      </c>
      <c r="AY1128" s="24">
        <v>7.5956078492285389E-2</v>
      </c>
      <c r="AZ1128" s="24">
        <v>2.0088839184011595</v>
      </c>
      <c r="BA1128" s="24">
        <v>0.15087552552552555</v>
      </c>
      <c r="BB1128" s="24">
        <v>9.6848037692865277E-2</v>
      </c>
      <c r="BC1128" s="24">
        <f>AI1128/BA1128</f>
        <v>400.22772400327108</v>
      </c>
      <c r="BD1128" s="24">
        <f>AC1128/BA1128</f>
        <v>19.374468837597288</v>
      </c>
      <c r="BE1128" s="24">
        <f>BA1128/AG1128</f>
        <v>0.53840424029036338</v>
      </c>
      <c r="BF1128" s="24">
        <f>AH1128/AI1128</f>
        <v>6.1465652542591984E-3</v>
      </c>
      <c r="BG1128" s="25"/>
      <c r="BH1128" s="25">
        <f>AJ1128/AV1128</f>
        <v>0.65193567085872817</v>
      </c>
      <c r="BI1128" s="20">
        <f>AJ1128/AN1128</f>
        <v>0.77093241997537643</v>
      </c>
      <c r="BJ1128" s="26"/>
      <c r="BK1128" s="26"/>
      <c r="BL1128" s="26"/>
      <c r="BM1128" s="26"/>
      <c r="BN1128" s="26"/>
      <c r="BO1128" s="26"/>
      <c r="BP1128" s="26"/>
      <c r="BQ1128" s="26"/>
      <c r="BR1128" s="26"/>
      <c r="BS1128" s="26"/>
      <c r="BT1128" s="26"/>
      <c r="BU1128" s="26"/>
      <c r="BV1128" s="26"/>
      <c r="BW1128" s="26"/>
      <c r="BX1128" s="26"/>
      <c r="BY1128" s="26"/>
      <c r="BZ1128" s="26"/>
      <c r="CA1128" s="26"/>
      <c r="CB1128" s="26"/>
      <c r="CC1128" s="26"/>
      <c r="CD1128" s="26"/>
      <c r="CE1128" s="26"/>
      <c r="CF1128" s="26"/>
      <c r="CG1128" s="26"/>
      <c r="CH1128" s="26"/>
      <c r="CI1128" s="26"/>
      <c r="CJ1128" s="26"/>
      <c r="CK1128" s="26"/>
      <c r="CL1128" s="26"/>
      <c r="CM1128" s="26"/>
      <c r="CN1128" s="26"/>
    </row>
    <row r="1129" spans="1:92" s="18" customFormat="1" x14ac:dyDescent="0.2">
      <c r="A1129" s="26" t="s">
        <v>52</v>
      </c>
      <c r="B1129" s="23" t="s">
        <v>53</v>
      </c>
      <c r="C1129" s="26" t="s">
        <v>582</v>
      </c>
      <c r="D1129" s="26" t="s">
        <v>75</v>
      </c>
      <c r="E1129" s="26" t="s">
        <v>55</v>
      </c>
      <c r="F1129" s="20">
        <v>32.398000000000003</v>
      </c>
      <c r="G1129" s="20">
        <v>140.3655</v>
      </c>
      <c r="H1129" s="26" t="s">
        <v>104</v>
      </c>
      <c r="I1129" s="23">
        <v>56.64</v>
      </c>
      <c r="J1129" s="27">
        <v>0.81580260977651431</v>
      </c>
      <c r="K1129" s="27">
        <v>53.557889483287468</v>
      </c>
      <c r="L1129" s="27">
        <v>2.614837087411753</v>
      </c>
      <c r="M1129" s="27">
        <v>0.30886020447731838</v>
      </c>
      <c r="N1129" s="27">
        <v>13.139501953083112</v>
      </c>
      <c r="O1129" s="27">
        <v>1.1982404290278272</v>
      </c>
      <c r="P1129" s="27">
        <v>5.0207863801277073</v>
      </c>
      <c r="Q1129" s="27">
        <v>9.7598754783649202</v>
      </c>
      <c r="R1129" s="27">
        <v>0.21973987409316006</v>
      </c>
      <c r="S1129" s="27">
        <v>14.109088207191936</v>
      </c>
      <c r="T1129" s="27">
        <v>7.1137186206729153E-2</v>
      </c>
      <c r="U1129" s="24"/>
      <c r="V1129" s="24">
        <v>100</v>
      </c>
      <c r="W1129" s="24"/>
      <c r="X1129" s="24"/>
      <c r="Y1129" s="24"/>
      <c r="Z1129" s="24"/>
      <c r="AA1129" s="24"/>
      <c r="AB1129" s="24"/>
      <c r="AC1129" s="24"/>
      <c r="AD1129" s="24"/>
      <c r="AE1129" s="24"/>
      <c r="AF1129" s="24"/>
      <c r="AG1129" s="24"/>
      <c r="AH1129" s="24"/>
      <c r="AI1129" s="24"/>
      <c r="AJ1129" s="24"/>
      <c r="AK1129" s="24"/>
      <c r="AL1129" s="24"/>
      <c r="AM1129" s="24"/>
      <c r="AN1129" s="24"/>
      <c r="AO1129" s="24"/>
      <c r="AP1129" s="24"/>
      <c r="AQ1129" s="24"/>
      <c r="AR1129" s="24"/>
      <c r="AS1129" s="24"/>
      <c r="AT1129" s="24"/>
      <c r="AU1129" s="24"/>
      <c r="AV1129" s="24"/>
      <c r="AW1129" s="24"/>
      <c r="AX1129" s="24"/>
      <c r="AY1129" s="24"/>
      <c r="AZ1129" s="24"/>
      <c r="BA1129" s="24"/>
      <c r="BB1129" s="24"/>
      <c r="BC1129" s="24"/>
      <c r="BD1129" s="24"/>
      <c r="BE1129" s="24"/>
      <c r="BF1129" s="24"/>
      <c r="BG1129" s="25"/>
      <c r="BH1129" s="25"/>
      <c r="BI1129" s="20"/>
      <c r="BJ1129" s="26"/>
      <c r="BK1129" s="26"/>
      <c r="BL1129" s="26"/>
      <c r="BM1129" s="26"/>
      <c r="BN1129" s="26"/>
      <c r="BO1129" s="26"/>
      <c r="BP1129" s="26"/>
      <c r="BQ1129" s="26"/>
      <c r="BR1129" s="26"/>
      <c r="BS1129" s="26"/>
      <c r="BT1129" s="26"/>
      <c r="BU1129" s="26"/>
      <c r="BV1129" s="26"/>
      <c r="BW1129" s="26"/>
      <c r="BX1129" s="26"/>
      <c r="BY1129" s="26"/>
      <c r="BZ1129" s="26"/>
      <c r="CA1129" s="26"/>
      <c r="CB1129" s="26"/>
      <c r="CC1129" s="26"/>
      <c r="CD1129" s="26"/>
      <c r="CE1129" s="26"/>
      <c r="CF1129" s="26"/>
      <c r="CG1129" s="26"/>
      <c r="CH1129" s="26"/>
      <c r="CI1129" s="26"/>
      <c r="CJ1129" s="26"/>
      <c r="CK1129" s="26"/>
      <c r="CL1129" s="26"/>
      <c r="CM1129" s="26"/>
      <c r="CN1129" s="26"/>
    </row>
    <row r="1130" spans="1:92" s="18" customFormat="1" x14ac:dyDescent="0.2">
      <c r="A1130" s="26" t="s">
        <v>107</v>
      </c>
      <c r="B1130" s="23" t="s">
        <v>103</v>
      </c>
      <c r="C1130" s="26" t="s">
        <v>108</v>
      </c>
      <c r="D1130" s="26" t="s">
        <v>108</v>
      </c>
      <c r="E1130" s="26" t="s">
        <v>55</v>
      </c>
      <c r="F1130" s="20">
        <v>30.861000000000001</v>
      </c>
      <c r="G1130" s="20">
        <v>141.3142</v>
      </c>
      <c r="H1130" s="25" t="s">
        <v>109</v>
      </c>
      <c r="I1130" s="19"/>
      <c r="J1130" s="27">
        <v>3.7800604229607244</v>
      </c>
      <c r="K1130" s="27">
        <v>52.2</v>
      </c>
      <c r="L1130" s="27">
        <v>2.29</v>
      </c>
      <c r="M1130" s="27">
        <v>0.38</v>
      </c>
      <c r="N1130" s="27">
        <v>14.86</v>
      </c>
      <c r="O1130" s="27">
        <v>1.26</v>
      </c>
      <c r="P1130" s="27">
        <v>4.5999999999999996</v>
      </c>
      <c r="Q1130" s="27">
        <v>9.35</v>
      </c>
      <c r="R1130" s="27">
        <v>0.22</v>
      </c>
      <c r="S1130" s="27">
        <v>14.75</v>
      </c>
      <c r="T1130" s="27">
        <v>0.11</v>
      </c>
      <c r="U1130" s="24"/>
      <c r="V1130" s="24">
        <v>100</v>
      </c>
      <c r="W1130" s="24"/>
      <c r="X1130" s="24"/>
      <c r="Y1130" s="24"/>
      <c r="Z1130" s="24"/>
      <c r="AA1130" s="24">
        <v>6.1796606773305367</v>
      </c>
      <c r="AB1130" s="24">
        <v>51.939661963139862</v>
      </c>
      <c r="AC1130" s="24">
        <v>3.7203869680814217</v>
      </c>
      <c r="AD1130" s="24">
        <v>176.20440764217048</v>
      </c>
      <c r="AE1130" s="24">
        <v>21.669321461998564</v>
      </c>
      <c r="AF1130" s="24">
        <v>33.270854381090942</v>
      </c>
      <c r="AG1130" s="24">
        <v>0.28203658985331159</v>
      </c>
      <c r="AH1130" s="24">
        <v>0.39683351732976641</v>
      </c>
      <c r="AI1130" s="24">
        <v>52.97570651668326</v>
      </c>
      <c r="AJ1130" s="24">
        <v>1.3823504185943465</v>
      </c>
      <c r="AK1130" s="24">
        <v>4.2614976047179995</v>
      </c>
      <c r="AL1130" s="24">
        <v>0.81259205574182081</v>
      </c>
      <c r="AM1130" s="24">
        <v>4.5528903132857153</v>
      </c>
      <c r="AN1130" s="24">
        <v>1.8431073462085839</v>
      </c>
      <c r="AO1130" s="24">
        <v>0.75468745275262628</v>
      </c>
      <c r="AP1130" s="24">
        <v>2.7927850902211935</v>
      </c>
      <c r="AQ1130" s="24">
        <v>0.50753270048909849</v>
      </c>
      <c r="AR1130" s="24">
        <v>3.497470709522668</v>
      </c>
      <c r="AS1130" s="24">
        <v>0.77605142648313219</v>
      </c>
      <c r="AT1130" s="24">
        <v>2.2615118517151975</v>
      </c>
      <c r="AU1130" s="24"/>
      <c r="AV1130" s="24">
        <v>2.289766065781647</v>
      </c>
      <c r="AW1130" s="24">
        <v>0.35881934278802224</v>
      </c>
      <c r="AX1130" s="24">
        <v>1.0938059542283072</v>
      </c>
      <c r="AY1130" s="24">
        <v>2.6979737244933126E-2</v>
      </c>
      <c r="AZ1130" s="24">
        <v>2.1529476526241291</v>
      </c>
      <c r="BA1130" s="24">
        <v>0.11218009157004963</v>
      </c>
      <c r="BB1130" s="24">
        <v>8.0922980782630966E-2</v>
      </c>
      <c r="BC1130" s="24">
        <f t="shared" ref="BC1130:BC1138" si="48">AI1130/BA1130</f>
        <v>472.23803952418029</v>
      </c>
      <c r="BD1130" s="24">
        <f t="shared" ref="BD1130:BD1138" si="49">AC1130/BA1130</f>
        <v>33.164413720934313</v>
      </c>
      <c r="BE1130" s="24">
        <f t="shared" ref="BE1130:BE1138" si="50">BA1130/AG1130</f>
        <v>0.39775013457791047</v>
      </c>
      <c r="BF1130" s="24">
        <f t="shared" ref="BF1130:BF1138" si="51">AH1130/AI1130</f>
        <v>7.4908584221485457E-3</v>
      </c>
      <c r="BG1130" s="25"/>
      <c r="BH1130" s="25">
        <f t="shared" ref="BH1130:BH1138" si="52">AJ1130/AV1130</f>
        <v>0.60370814261432415</v>
      </c>
      <c r="BI1130" s="20">
        <f t="shared" ref="BI1130:BI1138" si="53">AJ1130/AN1130</f>
        <v>0.75001080183308344</v>
      </c>
    </row>
    <row r="1131" spans="1:92" s="18" customFormat="1" x14ac:dyDescent="0.2">
      <c r="A1131" s="26" t="s">
        <v>107</v>
      </c>
      <c r="B1131" s="23" t="s">
        <v>103</v>
      </c>
      <c r="C1131" s="26" t="s">
        <v>112</v>
      </c>
      <c r="D1131" s="26" t="s">
        <v>112</v>
      </c>
      <c r="E1131" s="26" t="s">
        <v>55</v>
      </c>
      <c r="F1131" s="20">
        <v>30.861000000000001</v>
      </c>
      <c r="G1131" s="20">
        <v>141.3142</v>
      </c>
      <c r="H1131" s="25" t="s">
        <v>113</v>
      </c>
      <c r="I1131" s="19"/>
      <c r="J1131" s="27">
        <v>6.0308157099697874</v>
      </c>
      <c r="K1131" s="27">
        <v>53.62</v>
      </c>
      <c r="L1131" s="27">
        <v>2.15</v>
      </c>
      <c r="M1131" s="27">
        <v>0.24</v>
      </c>
      <c r="N1131" s="27">
        <v>12.08</v>
      </c>
      <c r="O1131" s="27">
        <v>0.73</v>
      </c>
      <c r="P1131" s="27">
        <v>5.81</v>
      </c>
      <c r="Q1131" s="27">
        <v>10.17</v>
      </c>
      <c r="R1131" s="27">
        <v>0.23</v>
      </c>
      <c r="S1131" s="27">
        <v>14.89</v>
      </c>
      <c r="T1131" s="27">
        <v>0.09</v>
      </c>
      <c r="U1131" s="24"/>
      <c r="V1131" s="24">
        <v>100</v>
      </c>
      <c r="W1131" s="24"/>
      <c r="X1131" s="24"/>
      <c r="Y1131" s="24"/>
      <c r="Z1131" s="24"/>
      <c r="AA1131" s="24">
        <v>5.7448839464966319</v>
      </c>
      <c r="AB1131" s="24">
        <v>48.866439003101497</v>
      </c>
      <c r="AC1131" s="24">
        <v>3.1284776811405202</v>
      </c>
      <c r="AD1131" s="24">
        <v>183.70441046330768</v>
      </c>
      <c r="AE1131" s="24">
        <v>18.330016802061145</v>
      </c>
      <c r="AF1131" s="24">
        <v>29.545617657905645</v>
      </c>
      <c r="AG1131" s="24">
        <v>0.28478367555620043</v>
      </c>
      <c r="AH1131" s="24">
        <v>0.35138732422236285</v>
      </c>
      <c r="AI1131" s="24">
        <v>55.379354130530039</v>
      </c>
      <c r="AJ1131" s="24">
        <v>1.1162479207772424</v>
      </c>
      <c r="AK1131" s="24">
        <v>3.4027913823748621</v>
      </c>
      <c r="AL1131" s="24">
        <v>0.65653053186116694</v>
      </c>
      <c r="AM1131" s="24">
        <v>3.6330657274978915</v>
      </c>
      <c r="AN1131" s="24">
        <v>1.4951417514280845</v>
      </c>
      <c r="AO1131" s="24">
        <v>0.59061423299868365</v>
      </c>
      <c r="AP1131" s="24">
        <v>2.2714967609993062</v>
      </c>
      <c r="AQ1131" s="24">
        <v>0.41903249779083868</v>
      </c>
      <c r="AR1131" s="24">
        <v>2.8921038075182457</v>
      </c>
      <c r="AS1131" s="24">
        <v>0.64838030002087832</v>
      </c>
      <c r="AT1131" s="24">
        <v>1.9141444147375717</v>
      </c>
      <c r="AU1131" s="24"/>
      <c r="AV1131" s="24">
        <v>1.9673372809214729</v>
      </c>
      <c r="AW1131" s="24">
        <v>0.31001544742376319</v>
      </c>
      <c r="AX1131" s="24">
        <v>0.97656451369152353</v>
      </c>
      <c r="AY1131" s="24">
        <v>2.5587779431100348E-2</v>
      </c>
      <c r="AZ1131" s="24">
        <v>2.4973034041643629</v>
      </c>
      <c r="BA1131" s="24">
        <v>0.10497872836362571</v>
      </c>
      <c r="BB1131" s="24">
        <v>8.1334209512486669E-2</v>
      </c>
      <c r="BC1131" s="24">
        <f t="shared" si="48"/>
        <v>527.52929087411712</v>
      </c>
      <c r="BD1131" s="24">
        <f t="shared" si="49"/>
        <v>29.801062842979842</v>
      </c>
      <c r="BE1131" s="24">
        <f t="shared" si="50"/>
        <v>0.36862621482286739</v>
      </c>
      <c r="BF1131" s="24">
        <f t="shared" si="51"/>
        <v>6.3450961055655725E-3</v>
      </c>
      <c r="BG1131" s="25"/>
      <c r="BH1131" s="25">
        <f t="shared" si="52"/>
        <v>0.56739021397205858</v>
      </c>
      <c r="BI1131" s="20">
        <f t="shared" si="53"/>
        <v>0.74658333881122529</v>
      </c>
    </row>
    <row r="1132" spans="1:92" s="18" customFormat="1" x14ac:dyDescent="0.2">
      <c r="A1132" s="26" t="s">
        <v>107</v>
      </c>
      <c r="B1132" s="23" t="s">
        <v>103</v>
      </c>
      <c r="C1132" s="26" t="s">
        <v>114</v>
      </c>
      <c r="D1132" s="26" t="s">
        <v>114</v>
      </c>
      <c r="E1132" s="26" t="s">
        <v>55</v>
      </c>
      <c r="F1132" s="20">
        <v>30.861000000000001</v>
      </c>
      <c r="G1132" s="20">
        <v>141.3142</v>
      </c>
      <c r="H1132" s="25" t="s">
        <v>113</v>
      </c>
      <c r="I1132" s="19"/>
      <c r="J1132" s="27">
        <v>7.2271903323262841</v>
      </c>
      <c r="K1132" s="27">
        <v>54.9</v>
      </c>
      <c r="L1132" s="27">
        <v>2.56</v>
      </c>
      <c r="M1132" s="27">
        <v>0.34</v>
      </c>
      <c r="N1132" s="27">
        <v>11.86</v>
      </c>
      <c r="O1132" s="27">
        <v>0.86</v>
      </c>
      <c r="P1132" s="27">
        <v>4.8499999999999996</v>
      </c>
      <c r="Q1132" s="27">
        <v>9.5</v>
      </c>
      <c r="R1132" s="27">
        <v>0.22</v>
      </c>
      <c r="S1132" s="27">
        <v>14.8</v>
      </c>
      <c r="T1132" s="27">
        <v>0.11</v>
      </c>
      <c r="U1132" s="24"/>
      <c r="V1132" s="24">
        <v>100</v>
      </c>
      <c r="W1132" s="24"/>
      <c r="X1132" s="24"/>
      <c r="Y1132" s="24"/>
      <c r="Z1132" s="24"/>
      <c r="AA1132" s="24">
        <v>8.2426098580003533</v>
      </c>
      <c r="AB1132" s="24">
        <v>46.573947332907736</v>
      </c>
      <c r="AC1132" s="24">
        <v>4.4167561990756816</v>
      </c>
      <c r="AD1132" s="24">
        <v>189.6480138011467</v>
      </c>
      <c r="AE1132" s="24">
        <v>23.777884010221335</v>
      </c>
      <c r="AF1132" s="24">
        <v>33.541531108176031</v>
      </c>
      <c r="AG1132" s="24">
        <v>0.21544281727717185</v>
      </c>
      <c r="AH1132" s="24">
        <v>0.5390490182866049</v>
      </c>
      <c r="AI1132" s="24">
        <v>74.639224922790874</v>
      </c>
      <c r="AJ1132" s="24">
        <v>1.4524624135757609</v>
      </c>
      <c r="AK1132" s="24">
        <v>4.4263699279545552</v>
      </c>
      <c r="AL1132" s="24">
        <v>0.83216293041669609</v>
      </c>
      <c r="AM1132" s="24">
        <v>5.0923241427682875</v>
      </c>
      <c r="AN1132" s="24">
        <v>2.0429944018545938</v>
      </c>
      <c r="AO1132" s="24">
        <v>0.75245014131282451</v>
      </c>
      <c r="AP1132" s="24">
        <v>2.7640984172755316</v>
      </c>
      <c r="AQ1132" s="24">
        <v>0.53842217304944429</v>
      </c>
      <c r="AR1132" s="24">
        <v>3.7234934047940866</v>
      </c>
      <c r="AS1132" s="24">
        <v>0.82306995155093743</v>
      </c>
      <c r="AT1132" s="24">
        <v>2.4575477440759643</v>
      </c>
      <c r="AU1132" s="24"/>
      <c r="AV1132" s="24">
        <v>2.4619659784049182</v>
      </c>
      <c r="AW1132" s="24">
        <v>0.37246623791852068</v>
      </c>
      <c r="AX1132" s="24">
        <v>1.3165147422109398</v>
      </c>
      <c r="AY1132" s="24">
        <v>2.2164404751221473E-2</v>
      </c>
      <c r="AZ1132" s="24">
        <v>2.721483088370535</v>
      </c>
      <c r="BA1132" s="24">
        <v>6.7611681882838531E-2</v>
      </c>
      <c r="BB1132" s="24">
        <v>9.8021302901040483E-2</v>
      </c>
      <c r="BC1132" s="24">
        <f t="shared" si="48"/>
        <v>1103.9397755572784</v>
      </c>
      <c r="BD1132" s="24">
        <f t="shared" si="49"/>
        <v>65.325341362300293</v>
      </c>
      <c r="BE1132" s="24">
        <f t="shared" si="50"/>
        <v>0.31382657698842953</v>
      </c>
      <c r="BF1132" s="24">
        <f t="shared" si="51"/>
        <v>7.2220607709178909E-3</v>
      </c>
      <c r="BG1132" s="25"/>
      <c r="BH1132" s="25">
        <f t="shared" si="52"/>
        <v>0.58996039194530059</v>
      </c>
      <c r="BI1132" s="20">
        <f t="shared" si="53"/>
        <v>0.7109478186808742</v>
      </c>
    </row>
    <row r="1133" spans="1:92" s="18" customFormat="1" x14ac:dyDescent="0.2">
      <c r="A1133" s="26" t="s">
        <v>107</v>
      </c>
      <c r="B1133" s="23" t="s">
        <v>103</v>
      </c>
      <c r="C1133" s="26" t="s">
        <v>115</v>
      </c>
      <c r="D1133" s="26" t="s">
        <v>115</v>
      </c>
      <c r="E1133" s="26" t="s">
        <v>55</v>
      </c>
      <c r="F1133" s="20">
        <v>30.861000000000001</v>
      </c>
      <c r="G1133" s="20">
        <v>141.3142</v>
      </c>
      <c r="H1133" s="25" t="s">
        <v>113</v>
      </c>
      <c r="I1133" s="19"/>
      <c r="J1133" s="27">
        <v>7.2670694864048331</v>
      </c>
      <c r="K1133" s="27">
        <v>56.61</v>
      </c>
      <c r="L1133" s="27">
        <v>2.81</v>
      </c>
      <c r="M1133" s="27">
        <v>0.44</v>
      </c>
      <c r="N1133" s="27">
        <v>12.76</v>
      </c>
      <c r="O1133" s="27">
        <v>1.1399999999999999</v>
      </c>
      <c r="P1133" s="27">
        <v>4.08</v>
      </c>
      <c r="Q1133" s="27">
        <v>8.11</v>
      </c>
      <c r="R1133" s="27">
        <v>0.25</v>
      </c>
      <c r="S1133" s="27">
        <v>13.66</v>
      </c>
      <c r="T1133" s="27">
        <v>0.14000000000000001</v>
      </c>
      <c r="U1133" s="24"/>
      <c r="V1133" s="24">
        <v>100</v>
      </c>
      <c r="W1133" s="24"/>
      <c r="X1133" s="24"/>
      <c r="Y1133" s="24"/>
      <c r="Z1133" s="24"/>
      <c r="AA1133" s="24">
        <v>12.418246463714636</v>
      </c>
      <c r="AB1133" s="24">
        <v>28.345656631751304</v>
      </c>
      <c r="AC1133" s="24">
        <v>7.1423621698742004</v>
      </c>
      <c r="AD1133" s="24">
        <v>170.67075641124271</v>
      </c>
      <c r="AE1133" s="24">
        <v>35.319124912922796</v>
      </c>
      <c r="AF1133" s="24">
        <v>68.494553432797147</v>
      </c>
      <c r="AG1133" s="24">
        <v>1.7525017489855883</v>
      </c>
      <c r="AH1133" s="24">
        <v>0.68628513222632226</v>
      </c>
      <c r="AI1133" s="24">
        <v>144.61929982863538</v>
      </c>
      <c r="AJ1133" s="24">
        <v>3.0629273377078063</v>
      </c>
      <c r="AK1133" s="24">
        <v>8.8249372525583532</v>
      </c>
      <c r="AL1133" s="24">
        <v>1.5759763396159039</v>
      </c>
      <c r="AM1133" s="24">
        <v>8.9557692958168964</v>
      </c>
      <c r="AN1133" s="24">
        <v>3.2025660410614298</v>
      </c>
      <c r="AO1133" s="24">
        <v>1.0552158829921765</v>
      </c>
      <c r="AP1133" s="24">
        <v>4.2064359536986302</v>
      </c>
      <c r="AQ1133" s="24">
        <v>0.79538002130421659</v>
      </c>
      <c r="AR1133" s="24">
        <v>5.5025282858681184</v>
      </c>
      <c r="AS1133" s="24">
        <v>1.2194109469772163</v>
      </c>
      <c r="AT1133" s="24">
        <v>3.6586678735060794</v>
      </c>
      <c r="AU1133" s="24"/>
      <c r="AV1133" s="24">
        <v>3.7631164726986279</v>
      </c>
      <c r="AW1133" s="24">
        <v>0.57055241838473147</v>
      </c>
      <c r="AX1133" s="24">
        <v>2.2664179783421394</v>
      </c>
      <c r="AY1133" s="24">
        <v>8.3000000000000004E-2</v>
      </c>
      <c r="AZ1133" s="24">
        <v>4.1678748476746099</v>
      </c>
      <c r="BA1133" s="24">
        <v>0.29582564284539886</v>
      </c>
      <c r="BB1133" s="24">
        <v>0.19826475820084871</v>
      </c>
      <c r="BC1133" s="24">
        <f t="shared" si="48"/>
        <v>488.86667983753767</v>
      </c>
      <c r="BD1133" s="24">
        <f t="shared" si="49"/>
        <v>24.143823710397083</v>
      </c>
      <c r="BE1133" s="24">
        <f t="shared" si="50"/>
        <v>0.16880191019303317</v>
      </c>
      <c r="BF1133" s="24">
        <f t="shared" si="51"/>
        <v>4.7454602051007454E-3</v>
      </c>
      <c r="BG1133" s="25"/>
      <c r="BH1133" s="25">
        <f t="shared" si="52"/>
        <v>0.81393370625897798</v>
      </c>
      <c r="BI1133" s="20">
        <f t="shared" si="53"/>
        <v>0.95639786922010106</v>
      </c>
    </row>
    <row r="1134" spans="1:92" s="18" customFormat="1" x14ac:dyDescent="0.2">
      <c r="A1134" s="26" t="s">
        <v>116</v>
      </c>
      <c r="B1134" s="23" t="s">
        <v>103</v>
      </c>
      <c r="C1134" s="26" t="s">
        <v>117</v>
      </c>
      <c r="D1134" s="26" t="s">
        <v>117</v>
      </c>
      <c r="E1134" s="26" t="s">
        <v>55</v>
      </c>
      <c r="F1134" s="20">
        <v>30.861000000000001</v>
      </c>
      <c r="G1134" s="20">
        <v>141.3142</v>
      </c>
      <c r="H1134" s="25" t="s">
        <v>109</v>
      </c>
      <c r="I1134" s="19"/>
      <c r="J1134" s="27">
        <v>8.5945619335347434</v>
      </c>
      <c r="K1134" s="27">
        <v>52.12</v>
      </c>
      <c r="L1134" s="27">
        <v>2.2000000000000002</v>
      </c>
      <c r="M1134" s="27">
        <v>0.34</v>
      </c>
      <c r="N1134" s="27">
        <v>15.19</v>
      </c>
      <c r="O1134" s="27">
        <v>1.22</v>
      </c>
      <c r="P1134" s="27">
        <v>4.95</v>
      </c>
      <c r="Q1134" s="27">
        <v>9.5299999999999994</v>
      </c>
      <c r="R1134" s="27">
        <v>0.25</v>
      </c>
      <c r="S1134" s="27">
        <v>14.11</v>
      </c>
      <c r="T1134" s="27">
        <v>0.1</v>
      </c>
      <c r="U1134" s="24"/>
      <c r="V1134" s="24">
        <v>100</v>
      </c>
      <c r="W1134" s="24"/>
      <c r="X1134" s="24"/>
      <c r="Y1134" s="24"/>
      <c r="Z1134" s="24"/>
      <c r="AA1134" s="24">
        <v>7.0409102378749351</v>
      </c>
      <c r="AB1134" s="24"/>
      <c r="AC1134" s="24">
        <v>4.7063155874605513</v>
      </c>
      <c r="AD1134" s="24">
        <v>179.13342003265907</v>
      </c>
      <c r="AE1134" s="24">
        <v>22.976242821563144</v>
      </c>
      <c r="AF1134" s="24">
        <v>34.724394110984399</v>
      </c>
      <c r="AG1134" s="24">
        <v>0.30853393473002139</v>
      </c>
      <c r="AH1134" s="24">
        <v>0.47808239771264577</v>
      </c>
      <c r="AI1134" s="24">
        <v>71.389711609249062</v>
      </c>
      <c r="AJ1134" s="24">
        <v>1.7321786806926329</v>
      </c>
      <c r="AK1134" s="24">
        <v>4.9564582188664765</v>
      </c>
      <c r="AL1134" s="24">
        <v>0.91886858607598565</v>
      </c>
      <c r="AM1134" s="24">
        <v>5.452911648558846</v>
      </c>
      <c r="AN1134" s="24">
        <v>2.0427366539967746</v>
      </c>
      <c r="AO1134" s="24">
        <v>0.78782631185973384</v>
      </c>
      <c r="AP1134" s="24">
        <v>3.1949231822056201</v>
      </c>
      <c r="AQ1134" s="24">
        <v>0.54178868644794853</v>
      </c>
      <c r="AR1134" s="24">
        <v>3.9219178885068295</v>
      </c>
      <c r="AS1134" s="24">
        <v>0.84844865337710873</v>
      </c>
      <c r="AT1134" s="24">
        <v>2.5558523786640395</v>
      </c>
      <c r="AU1134" s="24"/>
      <c r="AV1134" s="24">
        <v>2.6021790037545105</v>
      </c>
      <c r="AW1134" s="24">
        <v>0.39831910313042124</v>
      </c>
      <c r="AX1134" s="24">
        <v>1.2598403538716207</v>
      </c>
      <c r="AY1134" s="24">
        <v>2.2082514012858098E-2</v>
      </c>
      <c r="AZ1134" s="24">
        <v>2.8142530979108771</v>
      </c>
      <c r="BA1134" s="24">
        <v>0.13630112438779249</v>
      </c>
      <c r="BB1134" s="24">
        <v>9.4307029468649495E-2</v>
      </c>
      <c r="BC1134" s="24">
        <f t="shared" si="48"/>
        <v>523.76465660060921</v>
      </c>
      <c r="BD1134" s="24">
        <f t="shared" si="49"/>
        <v>34.5288097115805</v>
      </c>
      <c r="BE1134" s="24">
        <f t="shared" si="50"/>
        <v>0.44177028535632884</v>
      </c>
      <c r="BF1134" s="24">
        <f t="shared" si="51"/>
        <v>6.6967968764102236E-3</v>
      </c>
      <c r="BG1134" s="25"/>
      <c r="BH1134" s="25">
        <f t="shared" si="52"/>
        <v>0.66566469032045372</v>
      </c>
      <c r="BI1134" s="20">
        <f t="shared" si="53"/>
        <v>0.84796964763102933</v>
      </c>
    </row>
    <row r="1135" spans="1:92" s="18" customFormat="1" x14ac:dyDescent="0.2">
      <c r="A1135" s="26" t="s">
        <v>107</v>
      </c>
      <c r="B1135" s="23" t="s">
        <v>103</v>
      </c>
      <c r="C1135" s="26" t="s">
        <v>120</v>
      </c>
      <c r="D1135" s="26" t="s">
        <v>120</v>
      </c>
      <c r="E1135" s="26" t="s">
        <v>55</v>
      </c>
      <c r="F1135" s="20">
        <v>30.861000000000001</v>
      </c>
      <c r="G1135" s="20">
        <v>141.3142</v>
      </c>
      <c r="H1135" s="25" t="s">
        <v>109</v>
      </c>
      <c r="I1135" s="19"/>
      <c r="J1135" s="27">
        <v>14.201208459214502</v>
      </c>
      <c r="K1135" s="27">
        <v>54.08</v>
      </c>
      <c r="L1135" s="27">
        <v>2.68</v>
      </c>
      <c r="M1135" s="27">
        <v>0.54</v>
      </c>
      <c r="N1135" s="27">
        <v>13.69</v>
      </c>
      <c r="O1135" s="27">
        <v>1.0900000000000001</v>
      </c>
      <c r="P1135" s="27">
        <v>3.86</v>
      </c>
      <c r="Q1135" s="27">
        <v>8.65</v>
      </c>
      <c r="R1135" s="27">
        <v>0.22</v>
      </c>
      <c r="S1135" s="27">
        <v>15.04</v>
      </c>
      <c r="T1135" s="27">
        <v>0.15</v>
      </c>
      <c r="U1135" s="24"/>
      <c r="V1135" s="24">
        <v>100</v>
      </c>
      <c r="W1135" s="24"/>
      <c r="X1135" s="24"/>
      <c r="Y1135" s="24"/>
      <c r="Z1135" s="24"/>
      <c r="AA1135" s="24">
        <v>6.4019343710437315</v>
      </c>
      <c r="AB1135" s="24">
        <v>45.160948053497037</v>
      </c>
      <c r="AC1135" s="24">
        <v>7.1674428807663553</v>
      </c>
      <c r="AD1135" s="24">
        <v>242.43680900755601</v>
      </c>
      <c r="AE1135" s="24">
        <v>24.515235871877053</v>
      </c>
      <c r="AF1135" s="24">
        <v>41.964440360653512</v>
      </c>
      <c r="AG1135" s="24">
        <v>0.32741379790056729</v>
      </c>
      <c r="AH1135" s="24">
        <v>0.61186118199789852</v>
      </c>
      <c r="AI1135" s="24">
        <v>114.51944738357231</v>
      </c>
      <c r="AJ1135" s="24">
        <v>2.5643669855163691</v>
      </c>
      <c r="AK1135" s="24">
        <v>6.9126964803401947</v>
      </c>
      <c r="AL1135" s="24">
        <v>1.2279919725212811</v>
      </c>
      <c r="AM1135" s="24">
        <v>6.4061996225173718</v>
      </c>
      <c r="AN1135" s="24">
        <v>2.3702733189589491</v>
      </c>
      <c r="AO1135" s="24">
        <v>0.87429261630481669</v>
      </c>
      <c r="AP1135" s="24">
        <v>3.2506401190151966</v>
      </c>
      <c r="AQ1135" s="24">
        <v>0.58035242336959725</v>
      </c>
      <c r="AR1135" s="24">
        <v>3.9032366203207758</v>
      </c>
      <c r="AS1135" s="24">
        <v>0.86479791035747877</v>
      </c>
      <c r="AT1135" s="24">
        <v>2.5390396681040279</v>
      </c>
      <c r="AU1135" s="24"/>
      <c r="AV1135" s="24">
        <v>2.5939419496724208</v>
      </c>
      <c r="AW1135" s="24">
        <v>0.40611572067959789</v>
      </c>
      <c r="AX1135" s="24">
        <v>1.3429379072100303</v>
      </c>
      <c r="AY1135" s="24">
        <v>3.0632964261230532E-2</v>
      </c>
      <c r="AZ1135" s="24">
        <v>5.8055111694838919</v>
      </c>
      <c r="BA1135" s="24">
        <v>0.30150391283171019</v>
      </c>
      <c r="BB1135" s="24">
        <v>0.17328037505486632</v>
      </c>
      <c r="BC1135" s="24">
        <f t="shared" si="48"/>
        <v>379.82740027487932</v>
      </c>
      <c r="BD1135" s="24">
        <f t="shared" si="49"/>
        <v>23.772304689017393</v>
      </c>
      <c r="BE1135" s="24">
        <f t="shared" si="50"/>
        <v>0.92086501780011809</v>
      </c>
      <c r="BF1135" s="24">
        <f t="shared" si="51"/>
        <v>5.3428583177538916E-3</v>
      </c>
      <c r="BG1135" s="25"/>
      <c r="BH1135" s="25">
        <f t="shared" si="52"/>
        <v>0.98859844794915841</v>
      </c>
      <c r="BI1135" s="20">
        <f t="shared" si="53"/>
        <v>1.0818866183089249</v>
      </c>
    </row>
    <row r="1136" spans="1:92" s="18" customFormat="1" x14ac:dyDescent="0.2">
      <c r="A1136" s="28" t="s">
        <v>107</v>
      </c>
      <c r="B1136" s="29" t="s">
        <v>103</v>
      </c>
      <c r="C1136" s="28" t="s">
        <v>121</v>
      </c>
      <c r="D1136" s="28" t="s">
        <v>121</v>
      </c>
      <c r="E1136" s="39" t="s">
        <v>55</v>
      </c>
      <c r="F1136" s="30">
        <v>30.861000000000001</v>
      </c>
      <c r="G1136" s="30">
        <v>141.3142</v>
      </c>
      <c r="H1136" s="30" t="s">
        <v>113</v>
      </c>
      <c r="I1136" s="31"/>
      <c r="J1136" s="31">
        <v>33.257137</v>
      </c>
      <c r="K1136" s="31">
        <v>54.93</v>
      </c>
      <c r="L1136" s="31">
        <v>2.5</v>
      </c>
      <c r="M1136" s="31">
        <v>0.43</v>
      </c>
      <c r="N1136" s="31">
        <v>12.55</v>
      </c>
      <c r="O1136" s="31">
        <v>0.93</v>
      </c>
      <c r="P1136" s="31">
        <v>3.96</v>
      </c>
      <c r="Q1136" s="31">
        <v>9.15</v>
      </c>
      <c r="R1136" s="31">
        <v>0.22</v>
      </c>
      <c r="S1136" s="31">
        <v>15.26</v>
      </c>
      <c r="T1136" s="31">
        <v>7.0000000000000007E-2</v>
      </c>
      <c r="U1136" s="32">
        <v>0.28000000000000003</v>
      </c>
      <c r="V1136" s="32">
        <v>100</v>
      </c>
      <c r="W1136" s="32"/>
      <c r="X1136" s="32"/>
      <c r="Y1136" s="32"/>
      <c r="Z1136" s="32"/>
      <c r="AA1136" s="32">
        <v>9.0843346636948414</v>
      </c>
      <c r="AB1136" s="32">
        <v>26.274906729458692</v>
      </c>
      <c r="AC1136" s="32">
        <v>15.22176310311257</v>
      </c>
      <c r="AD1136" s="32">
        <v>257.36107061818603</v>
      </c>
      <c r="AE1136" s="32">
        <v>35.184048599454023</v>
      </c>
      <c r="AF1136" s="32">
        <v>98.076818637221038</v>
      </c>
      <c r="AG1136" s="32">
        <v>1.1557253538687731</v>
      </c>
      <c r="AH1136" s="32">
        <v>0.5936155059140038</v>
      </c>
      <c r="AI1136" s="32">
        <v>176.81704630709785</v>
      </c>
      <c r="AJ1136" s="32">
        <v>6.3084773696613112</v>
      </c>
      <c r="AK1136" s="32">
        <v>15.598996491769446</v>
      </c>
      <c r="AL1136" s="32">
        <v>2.5630623298091426</v>
      </c>
      <c r="AM1136" s="32">
        <v>12.297083675624531</v>
      </c>
      <c r="AN1136" s="32">
        <v>3.9555371594023261</v>
      </c>
      <c r="AO1136" s="32">
        <v>1.2881837209196079</v>
      </c>
      <c r="AP1136" s="32">
        <v>4.9588232170393036</v>
      </c>
      <c r="AQ1136" s="32">
        <v>0.84715027242532348</v>
      </c>
      <c r="AR1136" s="32">
        <v>5.5211497094537947</v>
      </c>
      <c r="AS1136" s="32">
        <v>1.2101465176713471</v>
      </c>
      <c r="AT1136" s="32">
        <v>3.5302572172080886</v>
      </c>
      <c r="AU1136" s="32"/>
      <c r="AV1136" s="32">
        <v>3.6216039781079896</v>
      </c>
      <c r="AW1136" s="32">
        <v>0.57196371931893097</v>
      </c>
      <c r="AX1136" s="32">
        <v>2.6981585773800445</v>
      </c>
      <c r="AY1136" s="32">
        <v>7.6165392323453707E-2</v>
      </c>
      <c r="AZ1136" s="32">
        <v>4.5946229609633003</v>
      </c>
      <c r="BA1136" s="32">
        <v>0.68724266775704557</v>
      </c>
      <c r="BB1136" s="32">
        <v>0.28588245272479806</v>
      </c>
      <c r="BC1136" s="32">
        <f t="shared" si="48"/>
        <v>257.28473303931463</v>
      </c>
      <c r="BD1136" s="32">
        <f t="shared" si="49"/>
        <v>22.149036748244765</v>
      </c>
      <c r="BE1136" s="32">
        <f t="shared" si="50"/>
        <v>0.59464185453448015</v>
      </c>
      <c r="BF1136" s="32">
        <f t="shared" si="51"/>
        <v>3.3572300765787348E-3</v>
      </c>
      <c r="BG1136" s="30"/>
      <c r="BH1136" s="30">
        <f t="shared" si="52"/>
        <v>1.7419014911058848</v>
      </c>
      <c r="BI1136" s="20">
        <f t="shared" si="53"/>
        <v>1.5948472016413846</v>
      </c>
      <c r="BJ1136" s="28"/>
      <c r="BK1136" s="28"/>
      <c r="BL1136" s="28"/>
      <c r="BM1136" s="28"/>
      <c r="BN1136" s="28"/>
      <c r="BO1136" s="28"/>
      <c r="BP1136" s="28"/>
      <c r="BQ1136" s="28"/>
      <c r="BR1136" s="28"/>
      <c r="BS1136" s="28"/>
      <c r="BT1136" s="28"/>
      <c r="BU1136" s="28"/>
      <c r="BV1136" s="28"/>
      <c r="BW1136" s="28"/>
      <c r="BX1136" s="28"/>
      <c r="BY1136" s="28"/>
      <c r="BZ1136" s="28"/>
      <c r="CA1136" s="28"/>
      <c r="CB1136" s="28"/>
      <c r="CC1136" s="28"/>
      <c r="CD1136" s="28"/>
      <c r="CE1136" s="28"/>
      <c r="CF1136" s="28"/>
      <c r="CG1136" s="28"/>
      <c r="CH1136" s="28"/>
      <c r="CI1136" s="28"/>
      <c r="CJ1136" s="28"/>
      <c r="CK1136" s="28"/>
      <c r="CL1136" s="28"/>
      <c r="CM1136" s="28"/>
      <c r="CN1136" s="28"/>
    </row>
    <row r="1137" spans="1:92" s="18" customFormat="1" x14ac:dyDescent="0.2">
      <c r="A1137" s="26" t="s">
        <v>107</v>
      </c>
      <c r="B1137" s="23" t="s">
        <v>103</v>
      </c>
      <c r="C1137" s="26" t="s">
        <v>123</v>
      </c>
      <c r="D1137" s="26" t="s">
        <v>123</v>
      </c>
      <c r="E1137" s="26" t="s">
        <v>55</v>
      </c>
      <c r="F1137" s="20">
        <v>30.861000000000001</v>
      </c>
      <c r="G1137" s="20">
        <v>141.3142</v>
      </c>
      <c r="H1137" s="25" t="s">
        <v>124</v>
      </c>
      <c r="I1137" s="27"/>
      <c r="J1137" s="27">
        <v>40.360025999999991</v>
      </c>
      <c r="K1137" s="27">
        <v>56.56</v>
      </c>
      <c r="L1137" s="27">
        <v>2.2599999999999998</v>
      </c>
      <c r="M1137" s="27">
        <v>0.35</v>
      </c>
      <c r="N1137" s="27">
        <v>11.85</v>
      </c>
      <c r="O1137" s="27">
        <v>0.79</v>
      </c>
      <c r="P1137" s="27">
        <v>4.1500000000000004</v>
      </c>
      <c r="Q1137" s="27">
        <v>8.68</v>
      </c>
      <c r="R1137" s="27">
        <v>0.18</v>
      </c>
      <c r="S1137" s="27">
        <v>15.13</v>
      </c>
      <c r="T1137" s="27">
        <v>0.06</v>
      </c>
      <c r="U1137" s="24">
        <v>1.3</v>
      </c>
      <c r="V1137" s="24">
        <v>100</v>
      </c>
      <c r="W1137" s="24"/>
      <c r="X1137" s="24"/>
      <c r="Y1137" s="24"/>
      <c r="Z1137" s="24"/>
      <c r="AA1137" s="24">
        <v>10.336922587545708</v>
      </c>
      <c r="AB1137" s="24">
        <v>42.357103166093836</v>
      </c>
      <c r="AC1137" s="24">
        <v>7.1906632060686162</v>
      </c>
      <c r="AD1137" s="24">
        <v>160.57546835657348</v>
      </c>
      <c r="AE1137" s="24">
        <v>25.143783064956551</v>
      </c>
      <c r="AF1137" s="24">
        <v>48.114237325194836</v>
      </c>
      <c r="AG1137" s="24">
        <v>0.43221508519051516</v>
      </c>
      <c r="AH1137" s="24">
        <v>0.33236354597881679</v>
      </c>
      <c r="AI1137" s="24">
        <v>47.139636481217586</v>
      </c>
      <c r="AJ1137" s="24">
        <v>2.1268924129242963</v>
      </c>
      <c r="AK1137" s="24">
        <v>6.0483789570452959</v>
      </c>
      <c r="AL1137" s="24">
        <v>1.1251492711070106</v>
      </c>
      <c r="AM1137" s="24">
        <v>5.927040491882436</v>
      </c>
      <c r="AN1137" s="24">
        <v>2.2680364934021542</v>
      </c>
      <c r="AO1137" s="24">
        <v>0.84024580105616931</v>
      </c>
      <c r="AP1137" s="24">
        <v>3.2394218093696256</v>
      </c>
      <c r="AQ1137" s="24">
        <v>0.5873852920253062</v>
      </c>
      <c r="AR1137" s="24">
        <v>3.9727982353175362</v>
      </c>
      <c r="AS1137" s="24">
        <v>0.88860761019585177</v>
      </c>
      <c r="AT1137" s="24">
        <v>2.5879618846123336</v>
      </c>
      <c r="AU1137" s="24"/>
      <c r="AV1137" s="24">
        <v>2.6579624138632032</v>
      </c>
      <c r="AW1137" s="24">
        <v>0.41852429896910726</v>
      </c>
      <c r="AX1137" s="24">
        <v>1.4603454176435595</v>
      </c>
      <c r="AY1137" s="24">
        <v>3.4056887361717109E-2</v>
      </c>
      <c r="AZ1137" s="24">
        <v>3.4205546671242644</v>
      </c>
      <c r="BA1137" s="24">
        <v>0.19430249754014717</v>
      </c>
      <c r="BB1137" s="24">
        <v>0.14548956804808702</v>
      </c>
      <c r="BC1137" s="24">
        <f t="shared" si="48"/>
        <v>242.60952421096647</v>
      </c>
      <c r="BD1137" s="24">
        <f t="shared" si="49"/>
        <v>37.00756962520704</v>
      </c>
      <c r="BE1137" s="24">
        <f t="shared" si="50"/>
        <v>0.4495504765977823</v>
      </c>
      <c r="BF1137" s="24">
        <f t="shared" si="51"/>
        <v>7.0506175012877833E-3</v>
      </c>
      <c r="BG1137" s="25"/>
      <c r="BH1137" s="25">
        <f t="shared" si="52"/>
        <v>0.80019657231833252</v>
      </c>
      <c r="BI1137" s="20">
        <f t="shared" si="53"/>
        <v>0.937768161628592</v>
      </c>
      <c r="BJ1137" s="26"/>
      <c r="BK1137" s="26"/>
      <c r="BL1137" s="26"/>
      <c r="BM1137" s="26"/>
      <c r="BN1137" s="26"/>
      <c r="BO1137" s="26"/>
      <c r="BP1137" s="26"/>
      <c r="BQ1137" s="26"/>
      <c r="BR1137" s="26"/>
      <c r="BS1137" s="26"/>
      <c r="BT1137" s="26"/>
      <c r="BU1137" s="26"/>
      <c r="BV1137" s="26"/>
      <c r="BW1137" s="26"/>
      <c r="BX1137" s="26"/>
      <c r="BY1137" s="26"/>
      <c r="BZ1137" s="26"/>
      <c r="CA1137" s="26"/>
      <c r="CB1137" s="26"/>
      <c r="CC1137" s="26"/>
      <c r="CD1137" s="26"/>
      <c r="CE1137" s="26"/>
      <c r="CF1137" s="26"/>
      <c r="CG1137" s="26"/>
      <c r="CH1137" s="26"/>
      <c r="CI1137" s="26"/>
      <c r="CJ1137" s="26"/>
      <c r="CK1137" s="26"/>
      <c r="CL1137" s="26"/>
      <c r="CM1137" s="26"/>
      <c r="CN1137" s="26"/>
    </row>
    <row r="1138" spans="1:92" s="18" customFormat="1" x14ac:dyDescent="0.2">
      <c r="A1138" s="26" t="s">
        <v>107</v>
      </c>
      <c r="B1138" s="23" t="s">
        <v>103</v>
      </c>
      <c r="C1138" s="26" t="s">
        <v>125</v>
      </c>
      <c r="D1138" s="26" t="s">
        <v>125</v>
      </c>
      <c r="E1138" s="26" t="s">
        <v>55</v>
      </c>
      <c r="F1138" s="20">
        <v>30.861000000000001</v>
      </c>
      <c r="G1138" s="20">
        <v>141.3142</v>
      </c>
      <c r="H1138" s="25" t="s">
        <v>126</v>
      </c>
      <c r="I1138" s="27"/>
      <c r="J1138" s="27">
        <v>3.5201083492670491</v>
      </c>
      <c r="K1138" s="27">
        <v>54.33</v>
      </c>
      <c r="L1138" s="27">
        <v>2.4300000000000002</v>
      </c>
      <c r="M1138" s="27">
        <v>0.32</v>
      </c>
      <c r="N1138" s="27">
        <v>12.55</v>
      </c>
      <c r="O1138" s="27">
        <v>0.76</v>
      </c>
      <c r="P1138" s="27">
        <v>4.95</v>
      </c>
      <c r="Q1138" s="27">
        <v>9.7100000000000009</v>
      </c>
      <c r="R1138" s="27">
        <v>0.23</v>
      </c>
      <c r="S1138" s="27">
        <v>14.64</v>
      </c>
      <c r="T1138" s="27">
        <v>0.1</v>
      </c>
      <c r="U1138" s="24"/>
      <c r="V1138" s="24">
        <v>100</v>
      </c>
      <c r="W1138" s="24"/>
      <c r="X1138" s="24"/>
      <c r="Y1138" s="24"/>
      <c r="Z1138" s="24"/>
      <c r="AA1138" s="24">
        <v>6.5717332156776225</v>
      </c>
      <c r="AB1138" s="24">
        <v>36.17932889235351</v>
      </c>
      <c r="AC1138" s="24">
        <v>4.5717662201032017</v>
      </c>
      <c r="AD1138" s="24">
        <v>181.88637235280683</v>
      </c>
      <c r="AE1138" s="24">
        <v>22.743914498430307</v>
      </c>
      <c r="AF1138" s="24">
        <v>36.296647066857538</v>
      </c>
      <c r="AG1138" s="24">
        <v>0.32830351963035465</v>
      </c>
      <c r="AH1138" s="24">
        <v>2.3669755129053605</v>
      </c>
      <c r="AI1138" s="24">
        <v>74.871952112803029</v>
      </c>
      <c r="AJ1138" s="24">
        <v>1.9599451810143662</v>
      </c>
      <c r="AK1138" s="24">
        <v>5.5244942478931502</v>
      </c>
      <c r="AL1138" s="24">
        <v>0.9608997496378805</v>
      </c>
      <c r="AM1138" s="24">
        <v>5.5451511090684864</v>
      </c>
      <c r="AN1138" s="24">
        <v>2.0560272883121256</v>
      </c>
      <c r="AO1138" s="24">
        <v>0.73521740940133873</v>
      </c>
      <c r="AP1138" s="24">
        <v>2.7377050911763696</v>
      </c>
      <c r="AQ1138" s="24">
        <v>0.52093952219249307</v>
      </c>
      <c r="AR1138" s="24">
        <v>3.5415949047802995</v>
      </c>
      <c r="AS1138" s="24">
        <v>0.77351971261667163</v>
      </c>
      <c r="AT1138" s="24">
        <v>2.3015525748291958</v>
      </c>
      <c r="AU1138" s="24"/>
      <c r="AV1138" s="24">
        <v>2.3289325039565871</v>
      </c>
      <c r="AW1138" s="24">
        <v>0.34769280312130213</v>
      </c>
      <c r="AX1138" s="24">
        <v>1.2643310412778181</v>
      </c>
      <c r="AY1138" s="24">
        <v>2.7979998529303624E-2</v>
      </c>
      <c r="AZ1138" s="24">
        <v>8.0390074465147592</v>
      </c>
      <c r="BA1138" s="24">
        <v>0.15836957223811907</v>
      </c>
      <c r="BB1138" s="24">
        <v>0.11443054180925988</v>
      </c>
      <c r="BC1138" s="24">
        <f t="shared" si="48"/>
        <v>472.76728133247798</v>
      </c>
      <c r="BD1138" s="24">
        <f t="shared" si="49"/>
        <v>28.867705806701622</v>
      </c>
      <c r="BE1138" s="24">
        <f t="shared" si="50"/>
        <v>0.48238767716054776</v>
      </c>
      <c r="BF1138" s="24">
        <f t="shared" si="51"/>
        <v>3.1613647649245812E-2</v>
      </c>
      <c r="BG1138" s="25"/>
      <c r="BH1138" s="25">
        <f t="shared" si="52"/>
        <v>0.84156375407387118</v>
      </c>
      <c r="BI1138" s="20">
        <f t="shared" si="53"/>
        <v>0.95326807779062261</v>
      </c>
      <c r="BJ1138" s="26"/>
      <c r="BK1138" s="26"/>
      <c r="BL1138" s="26"/>
      <c r="BM1138" s="26"/>
      <c r="BN1138" s="26"/>
      <c r="BO1138" s="26"/>
      <c r="BP1138" s="26"/>
      <c r="BQ1138" s="26"/>
      <c r="BR1138" s="26"/>
      <c r="BS1138" s="26"/>
      <c r="BT1138" s="26"/>
      <c r="BU1138" s="26"/>
      <c r="BV1138" s="26"/>
      <c r="BW1138" s="26"/>
      <c r="BX1138" s="26"/>
      <c r="BY1138" s="26"/>
      <c r="BZ1138" s="26"/>
      <c r="CA1138" s="26"/>
      <c r="CB1138" s="26"/>
      <c r="CC1138" s="26"/>
      <c r="CD1138" s="26"/>
      <c r="CE1138" s="26"/>
      <c r="CF1138" s="26"/>
      <c r="CG1138" s="26"/>
      <c r="CH1138" s="26"/>
      <c r="CI1138" s="26"/>
      <c r="CJ1138" s="26"/>
      <c r="CK1138" s="26"/>
      <c r="CL1138" s="26"/>
      <c r="CM1138" s="26"/>
      <c r="CN1138" s="26"/>
    </row>
    <row r="1139" spans="1:92" s="18" customFormat="1" x14ac:dyDescent="0.2">
      <c r="A1139" s="18" t="s">
        <v>52</v>
      </c>
      <c r="B1139" s="23" t="s">
        <v>53</v>
      </c>
      <c r="C1139" s="18" t="s">
        <v>579</v>
      </c>
      <c r="D1139" s="18" t="s">
        <v>374</v>
      </c>
      <c r="E1139" s="18" t="s">
        <v>55</v>
      </c>
      <c r="F1139" s="20">
        <v>32.398000000000003</v>
      </c>
      <c r="G1139" s="20">
        <v>140.3655</v>
      </c>
      <c r="H1139" s="26" t="s">
        <v>104</v>
      </c>
      <c r="I1139" s="23">
        <v>33.08</v>
      </c>
      <c r="J1139" s="27">
        <v>0.45544184561010864</v>
      </c>
      <c r="K1139" s="21">
        <v>55.2</v>
      </c>
      <c r="L1139" s="21">
        <v>2.93</v>
      </c>
      <c r="M1139" s="21">
        <v>0.24410000000000001</v>
      </c>
      <c r="N1139" s="21">
        <v>15</v>
      </c>
      <c r="O1139" s="21">
        <v>1.5001</v>
      </c>
      <c r="P1139" s="21">
        <v>3.28</v>
      </c>
      <c r="Q1139" s="21">
        <v>8.9700000000000006</v>
      </c>
      <c r="R1139" s="21">
        <v>0.25669999999999998</v>
      </c>
      <c r="S1139" s="21">
        <v>12.53</v>
      </c>
      <c r="T1139" s="21">
        <v>0.1242</v>
      </c>
      <c r="U1139" s="20"/>
      <c r="V1139" s="20">
        <f>SUM(K1139:T1139)</f>
        <v>100.0351</v>
      </c>
      <c r="W1139" s="20"/>
      <c r="X1139" s="20"/>
      <c r="Y1139" s="20"/>
      <c r="Z1139" s="20"/>
      <c r="AA1139" s="20"/>
      <c r="AB1139" s="20"/>
      <c r="AC1139" s="20"/>
      <c r="AD1139" s="20"/>
      <c r="AE1139" s="20"/>
      <c r="AF1139" s="20"/>
      <c r="AG1139" s="20"/>
      <c r="AH1139" s="20"/>
      <c r="AI1139" s="20"/>
      <c r="AJ1139" s="20"/>
      <c r="AK1139" s="20"/>
      <c r="AL1139" s="20"/>
      <c r="AM1139" s="20"/>
      <c r="AN1139" s="20"/>
      <c r="AO1139" s="20"/>
      <c r="AP1139" s="20"/>
      <c r="AQ1139" s="20"/>
      <c r="AR1139" s="20"/>
      <c r="AS1139" s="20"/>
      <c r="AT1139" s="20"/>
      <c r="AU1139" s="20"/>
      <c r="AV1139" s="20"/>
      <c r="AW1139" s="20"/>
      <c r="AX1139" s="20"/>
      <c r="AY1139" s="20"/>
      <c r="AZ1139" s="20"/>
      <c r="BA1139" s="20"/>
      <c r="BB1139" s="20"/>
      <c r="BC1139" s="24"/>
      <c r="BD1139" s="24"/>
      <c r="BE1139" s="24"/>
      <c r="BF1139" s="24"/>
      <c r="BG1139" s="20"/>
      <c r="BH1139" s="25"/>
      <c r="BI1139" s="20"/>
    </row>
    <row r="1140" spans="1:92" s="18" customFormat="1" x14ac:dyDescent="0.2">
      <c r="A1140" s="18" t="s">
        <v>242</v>
      </c>
      <c r="B1140" s="23" t="s">
        <v>103</v>
      </c>
      <c r="C1140" s="18" t="s">
        <v>607</v>
      </c>
      <c r="D1140" s="18" t="s">
        <v>608</v>
      </c>
      <c r="E1140" s="26" t="s">
        <v>55</v>
      </c>
      <c r="F1140" s="20">
        <v>30.861000000000001</v>
      </c>
      <c r="G1140" s="20">
        <v>141.3142</v>
      </c>
      <c r="H1140" s="18" t="s">
        <v>175</v>
      </c>
      <c r="I1140" s="19">
        <v>184.1</v>
      </c>
      <c r="J1140" s="21">
        <v>6.1</v>
      </c>
      <c r="K1140" s="21">
        <v>55.63</v>
      </c>
      <c r="L1140" s="21">
        <v>2.5499999999999998</v>
      </c>
      <c r="M1140" s="21">
        <v>0.33</v>
      </c>
      <c r="N1140" s="21">
        <v>13.36</v>
      </c>
      <c r="O1140" s="21">
        <v>1.02</v>
      </c>
      <c r="P1140" s="21">
        <v>3.95</v>
      </c>
      <c r="Q1140" s="21">
        <v>8.77</v>
      </c>
      <c r="R1140" s="21">
        <v>0.18</v>
      </c>
      <c r="S1140" s="21">
        <v>14.22</v>
      </c>
      <c r="T1140" s="21"/>
      <c r="U1140" s="20"/>
      <c r="V1140" s="20">
        <v>100.05</v>
      </c>
      <c r="W1140" s="20"/>
      <c r="X1140" s="20"/>
      <c r="Y1140" s="20"/>
      <c r="Z1140" s="20"/>
      <c r="AA1140" s="20"/>
      <c r="AB1140" s="20"/>
      <c r="AC1140" s="20"/>
      <c r="AD1140" s="20"/>
      <c r="AE1140" s="20"/>
      <c r="AF1140" s="20"/>
      <c r="AG1140" s="20"/>
      <c r="AH1140" s="20"/>
      <c r="AI1140" s="20"/>
      <c r="AJ1140" s="20"/>
      <c r="AK1140" s="20"/>
      <c r="AL1140" s="20"/>
      <c r="AM1140" s="20"/>
      <c r="AN1140" s="20"/>
      <c r="AO1140" s="20"/>
      <c r="AP1140" s="20"/>
      <c r="AQ1140" s="20"/>
      <c r="AR1140" s="20"/>
      <c r="AS1140" s="20"/>
      <c r="AT1140" s="20"/>
      <c r="AU1140" s="20"/>
      <c r="AV1140" s="20"/>
      <c r="AW1140" s="20"/>
      <c r="AX1140" s="20"/>
      <c r="AY1140" s="20"/>
      <c r="AZ1140" s="20"/>
      <c r="BA1140" s="20"/>
      <c r="BB1140" s="20"/>
      <c r="BC1140" s="24"/>
      <c r="BD1140" s="24"/>
      <c r="BE1140" s="24"/>
      <c r="BF1140" s="24"/>
      <c r="BG1140" s="20"/>
      <c r="BH1140" s="25"/>
      <c r="BI1140" s="20"/>
    </row>
    <row r="1141" spans="1:92" s="18" customFormat="1" x14ac:dyDescent="0.2">
      <c r="A1141" s="18" t="s">
        <v>52</v>
      </c>
      <c r="B1141" s="23" t="s">
        <v>53</v>
      </c>
      <c r="C1141" s="26" t="s">
        <v>264</v>
      </c>
      <c r="D1141" s="18" t="s">
        <v>464</v>
      </c>
      <c r="E1141" s="18" t="s">
        <v>55</v>
      </c>
      <c r="F1141" s="20">
        <v>32.398000000000003</v>
      </c>
      <c r="G1141" s="20">
        <v>140.3655</v>
      </c>
      <c r="H1141" s="26" t="s">
        <v>104</v>
      </c>
      <c r="I1141" s="23">
        <v>52.48</v>
      </c>
      <c r="J1141" s="27">
        <v>0.74763249662786047</v>
      </c>
      <c r="K1141" s="21">
        <v>53.73</v>
      </c>
      <c r="L1141" s="21">
        <v>2.66</v>
      </c>
      <c r="M1141" s="21">
        <v>0.27479999999999999</v>
      </c>
      <c r="N1141" s="21">
        <v>13.94</v>
      </c>
      <c r="O1141" s="21">
        <v>1.1623000000000001</v>
      </c>
      <c r="P1141" s="21">
        <v>4.7</v>
      </c>
      <c r="Q1141" s="21">
        <v>9.3000000000000007</v>
      </c>
      <c r="R1141" s="21">
        <v>0.25219999999999998</v>
      </c>
      <c r="S1141" s="21">
        <v>13.99</v>
      </c>
      <c r="T1141" s="21">
        <v>4.2500000000000003E-2</v>
      </c>
      <c r="U1141" s="20"/>
      <c r="V1141" s="20">
        <f>SUM(K1141:T1141)</f>
        <v>100.0518</v>
      </c>
      <c r="W1141" s="20"/>
      <c r="X1141" s="20"/>
      <c r="Y1141" s="20"/>
      <c r="Z1141" s="20"/>
      <c r="AA1141" s="20"/>
      <c r="AB1141" s="20"/>
      <c r="AC1141" s="20"/>
      <c r="AD1141" s="20"/>
      <c r="AE1141" s="20"/>
      <c r="AF1141" s="20"/>
      <c r="AG1141" s="20"/>
      <c r="AH1141" s="20"/>
      <c r="AI1141" s="20"/>
      <c r="AJ1141" s="20"/>
      <c r="AK1141" s="20"/>
      <c r="AL1141" s="20"/>
      <c r="AM1141" s="20"/>
      <c r="AN1141" s="20"/>
      <c r="AO1141" s="20"/>
      <c r="AP1141" s="20"/>
      <c r="AQ1141" s="20"/>
      <c r="AR1141" s="20"/>
      <c r="AS1141" s="20"/>
      <c r="AT1141" s="20"/>
      <c r="AU1141" s="20"/>
      <c r="AV1141" s="20"/>
      <c r="AW1141" s="20"/>
      <c r="AX1141" s="20"/>
      <c r="AY1141" s="20"/>
      <c r="AZ1141" s="20"/>
      <c r="BA1141" s="20"/>
      <c r="BB1141" s="20"/>
      <c r="BC1141" s="24"/>
      <c r="BD1141" s="24"/>
      <c r="BE1141" s="24"/>
      <c r="BF1141" s="24"/>
      <c r="BG1141" s="20"/>
      <c r="BH1141" s="25"/>
      <c r="BI1141" s="20"/>
    </row>
    <row r="1142" spans="1:92" s="18" customFormat="1" x14ac:dyDescent="0.2">
      <c r="A1142" s="18" t="s">
        <v>242</v>
      </c>
      <c r="B1142" s="23" t="s">
        <v>103</v>
      </c>
      <c r="C1142" s="18" t="s">
        <v>598</v>
      </c>
      <c r="D1142" s="18" t="s">
        <v>599</v>
      </c>
      <c r="E1142" s="26" t="s">
        <v>55</v>
      </c>
      <c r="F1142" s="20">
        <v>30.861000000000001</v>
      </c>
      <c r="G1142" s="20">
        <v>141.3142</v>
      </c>
      <c r="H1142" s="18" t="s">
        <v>175</v>
      </c>
      <c r="I1142" s="19">
        <v>3.2</v>
      </c>
      <c r="J1142" s="21">
        <v>0.25</v>
      </c>
      <c r="K1142" s="21">
        <v>55.27</v>
      </c>
      <c r="L1142" s="21">
        <v>2.23</v>
      </c>
      <c r="M1142" s="21">
        <v>0.27</v>
      </c>
      <c r="N1142" s="21">
        <v>13.95</v>
      </c>
      <c r="O1142" s="21">
        <v>1.06</v>
      </c>
      <c r="P1142" s="21">
        <v>4.3</v>
      </c>
      <c r="Q1142" s="21">
        <v>9.6199999999999992</v>
      </c>
      <c r="R1142" s="21">
        <v>0.19</v>
      </c>
      <c r="S1142" s="21">
        <v>13.12</v>
      </c>
      <c r="T1142" s="21"/>
      <c r="U1142" s="20"/>
      <c r="V1142" s="20">
        <v>100.06</v>
      </c>
      <c r="W1142" s="20"/>
      <c r="X1142" s="20"/>
      <c r="Y1142" s="20"/>
      <c r="Z1142" s="20">
        <v>26</v>
      </c>
      <c r="AA1142" s="20">
        <v>5.2</v>
      </c>
      <c r="AB1142" s="20">
        <v>50</v>
      </c>
      <c r="AC1142" s="20">
        <v>4.9000000000000004</v>
      </c>
      <c r="AD1142" s="20">
        <v>162</v>
      </c>
      <c r="AE1142" s="20">
        <v>22.5</v>
      </c>
      <c r="AF1142" s="20">
        <v>37.1</v>
      </c>
      <c r="AG1142" s="20">
        <v>0.36499999999999999</v>
      </c>
      <c r="AH1142" s="20">
        <v>0.35</v>
      </c>
      <c r="AI1142" s="20">
        <v>72</v>
      </c>
      <c r="AJ1142" s="20">
        <v>2.23</v>
      </c>
      <c r="AK1142" s="20">
        <v>5.89</v>
      </c>
      <c r="AL1142" s="20">
        <v>1.0900000000000001</v>
      </c>
      <c r="AM1142" s="20">
        <v>5.85</v>
      </c>
      <c r="AN1142" s="20">
        <v>2.36</v>
      </c>
      <c r="AO1142" s="20">
        <v>0.88</v>
      </c>
      <c r="AP1142" s="20">
        <v>3.08</v>
      </c>
      <c r="AQ1142" s="20"/>
      <c r="AR1142" s="20">
        <v>3.77</v>
      </c>
      <c r="AS1142" s="20"/>
      <c r="AT1142" s="20">
        <v>2.48</v>
      </c>
      <c r="AU1142" s="20"/>
      <c r="AV1142" s="20">
        <v>2.4</v>
      </c>
      <c r="AW1142" s="20"/>
      <c r="AX1142" s="20">
        <v>1.33</v>
      </c>
      <c r="AY1142" s="20"/>
      <c r="AZ1142" s="20">
        <v>2.2599999999999998</v>
      </c>
      <c r="BA1142" s="20">
        <v>0.15</v>
      </c>
      <c r="BB1142" s="20">
        <v>0.12</v>
      </c>
      <c r="BC1142" s="24">
        <f>AI1142/BA1142</f>
        <v>480</v>
      </c>
      <c r="BD1142" s="24">
        <f>AC1142/BA1142</f>
        <v>32.666666666666671</v>
      </c>
      <c r="BE1142" s="24">
        <f>BA1142/AG1142</f>
        <v>0.41095890410958902</v>
      </c>
      <c r="BF1142" s="24">
        <f>AH1142/AI1142</f>
        <v>4.8611111111111112E-3</v>
      </c>
      <c r="BG1142" s="20"/>
      <c r="BH1142" s="25">
        <f>AJ1142/AV1142</f>
        <v>0.9291666666666667</v>
      </c>
      <c r="BI1142" s="20">
        <f>AJ1142/AN1142</f>
        <v>0.94491525423728817</v>
      </c>
    </row>
    <row r="1143" spans="1:92" s="18" customFormat="1" x14ac:dyDescent="0.2">
      <c r="A1143" s="18" t="s">
        <v>242</v>
      </c>
      <c r="B1143" s="23" t="s">
        <v>103</v>
      </c>
      <c r="C1143" s="18" t="s">
        <v>607</v>
      </c>
      <c r="D1143" s="18" t="s">
        <v>608</v>
      </c>
      <c r="E1143" s="26" t="s">
        <v>55</v>
      </c>
      <c r="F1143" s="20">
        <v>30.861000000000001</v>
      </c>
      <c r="G1143" s="20">
        <v>141.3142</v>
      </c>
      <c r="H1143" s="18" t="s">
        <v>175</v>
      </c>
      <c r="I1143" s="19">
        <v>184.1</v>
      </c>
      <c r="J1143" s="21">
        <v>6.1</v>
      </c>
      <c r="K1143" s="21">
        <v>55.75</v>
      </c>
      <c r="L1143" s="21">
        <v>2.52</v>
      </c>
      <c r="M1143" s="21">
        <v>0.31</v>
      </c>
      <c r="N1143" s="21">
        <v>13.3</v>
      </c>
      <c r="O1143" s="21">
        <v>1.03</v>
      </c>
      <c r="P1143" s="21">
        <v>3.73</v>
      </c>
      <c r="Q1143" s="21">
        <v>8.8800000000000008</v>
      </c>
      <c r="R1143" s="21">
        <v>0.17</v>
      </c>
      <c r="S1143" s="21">
        <v>14.3</v>
      </c>
      <c r="T1143" s="21"/>
      <c r="U1143" s="20"/>
      <c r="V1143" s="20">
        <v>100.12</v>
      </c>
      <c r="W1143" s="20"/>
      <c r="X1143" s="20"/>
      <c r="Y1143" s="20"/>
      <c r="Z1143" s="20"/>
      <c r="AA1143" s="20"/>
      <c r="AB1143" s="20"/>
      <c r="AC1143" s="20"/>
      <c r="AD1143" s="20"/>
      <c r="AE1143" s="20"/>
      <c r="AF1143" s="20"/>
      <c r="AG1143" s="20"/>
      <c r="AH1143" s="20"/>
      <c r="AI1143" s="20"/>
      <c r="AJ1143" s="20"/>
      <c r="AK1143" s="20"/>
      <c r="AL1143" s="20"/>
      <c r="AM1143" s="20"/>
      <c r="AN1143" s="20"/>
      <c r="AO1143" s="20"/>
      <c r="AP1143" s="20"/>
      <c r="AQ1143" s="20"/>
      <c r="AR1143" s="20"/>
      <c r="AS1143" s="20"/>
      <c r="AT1143" s="20"/>
      <c r="AU1143" s="20"/>
      <c r="AV1143" s="20"/>
      <c r="AW1143" s="20"/>
      <c r="AX1143" s="20"/>
      <c r="AY1143" s="20"/>
      <c r="AZ1143" s="20"/>
      <c r="BA1143" s="20"/>
      <c r="BB1143" s="20"/>
      <c r="BC1143" s="24"/>
      <c r="BD1143" s="24"/>
      <c r="BE1143" s="24"/>
      <c r="BF1143" s="24"/>
      <c r="BG1143" s="20"/>
      <c r="BH1143" s="25"/>
      <c r="BI1143" s="20"/>
    </row>
    <row r="1144" spans="1:92" s="18" customFormat="1" x14ac:dyDescent="0.2">
      <c r="A1144" s="26" t="s">
        <v>79</v>
      </c>
      <c r="B1144" s="23" t="s">
        <v>92</v>
      </c>
      <c r="C1144" s="26" t="s">
        <v>297</v>
      </c>
      <c r="D1144" s="26" t="s">
        <v>97</v>
      </c>
      <c r="E1144" s="26" t="s">
        <v>55</v>
      </c>
      <c r="F1144" s="25">
        <v>28.43</v>
      </c>
      <c r="G1144" s="25">
        <v>142.72999999999999</v>
      </c>
      <c r="H1144" s="26" t="s">
        <v>104</v>
      </c>
      <c r="I1144" s="23">
        <v>47.2</v>
      </c>
      <c r="J1144" s="27">
        <v>10.331769102990036</v>
      </c>
      <c r="K1144" s="27">
        <v>52.175700395421451</v>
      </c>
      <c r="L1144" s="27">
        <v>2.2516214004153929</v>
      </c>
      <c r="M1144" s="27">
        <v>0.29979578054100792</v>
      </c>
      <c r="N1144" s="27">
        <v>14.7276805475506</v>
      </c>
      <c r="O1144" s="27">
        <v>1.3455316535313893</v>
      </c>
      <c r="P1144" s="27">
        <v>4.8342429343696907</v>
      </c>
      <c r="Q1144" s="27">
        <v>9.7810098756997395</v>
      </c>
      <c r="R1144" s="27">
        <v>0.25692716640346674</v>
      </c>
      <c r="S1144" s="27">
        <v>14.253777247422727</v>
      </c>
      <c r="T1144" s="27">
        <v>7.369577092615974E-2</v>
      </c>
      <c r="U1144" s="24"/>
      <c r="V1144" s="24">
        <v>100.18974166666668</v>
      </c>
      <c r="W1144" s="24"/>
      <c r="X1144" s="24"/>
      <c r="Y1144" s="24"/>
      <c r="Z1144" s="24"/>
      <c r="AA1144" s="24">
        <v>9.0300000000000011</v>
      </c>
      <c r="AB1144" s="24">
        <v>58.986666666666672</v>
      </c>
      <c r="AC1144" s="24">
        <v>5.45</v>
      </c>
      <c r="AD1144" s="24">
        <v>168.20666666666668</v>
      </c>
      <c r="AE1144" s="24">
        <v>28.34</v>
      </c>
      <c r="AF1144" s="24">
        <v>43.586666666666673</v>
      </c>
      <c r="AG1144" s="24">
        <v>0.27400000000000002</v>
      </c>
      <c r="AH1144" s="24">
        <v>0.72133333333333327</v>
      </c>
      <c r="AI1144" s="24">
        <v>90.683333333333337</v>
      </c>
      <c r="AJ1144" s="24">
        <v>1.5723333333333331</v>
      </c>
      <c r="AK1144" s="24">
        <v>5.5466666666666669</v>
      </c>
      <c r="AL1144" s="24">
        <v>1.0593333333333332</v>
      </c>
      <c r="AM1144" s="24">
        <v>6.4566666666666661</v>
      </c>
      <c r="AN1144" s="24">
        <v>2.8333333333333335</v>
      </c>
      <c r="AO1144" s="24">
        <v>1.042</v>
      </c>
      <c r="AP1144" s="24">
        <v>3.6033333333333335</v>
      </c>
      <c r="AQ1144" s="24">
        <v>0.65800000000000003</v>
      </c>
      <c r="AR1144" s="24">
        <v>5.0633333333333335</v>
      </c>
      <c r="AS1144" s="24">
        <v>1.0686666666666669</v>
      </c>
      <c r="AT1144" s="24">
        <v>3.2533333333333334</v>
      </c>
      <c r="AU1144" s="24">
        <v>0.48033333333333328</v>
      </c>
      <c r="AV1144" s="24">
        <v>3.1300000000000003</v>
      </c>
      <c r="AW1144" s="24">
        <v>0.47199999999999998</v>
      </c>
      <c r="AX1144" s="24">
        <v>1.32</v>
      </c>
      <c r="AY1144" s="24">
        <v>0.14500000000000002</v>
      </c>
      <c r="AZ1144" s="24">
        <v>3.7666666666666671</v>
      </c>
      <c r="BA1144" s="24">
        <v>0.18466666666666667</v>
      </c>
      <c r="BB1144" s="24">
        <v>0.17866666666666667</v>
      </c>
      <c r="BC1144" s="24">
        <f>AI1144/BA1144</f>
        <v>491.06498194945851</v>
      </c>
      <c r="BD1144" s="24">
        <f>AC1144/BA1144</f>
        <v>29.512635379061372</v>
      </c>
      <c r="BE1144" s="24">
        <f>BA1144/AG1144</f>
        <v>0.67396593673965932</v>
      </c>
      <c r="BF1144" s="24">
        <f>AH1144/AI1144</f>
        <v>7.9544201433559992E-3</v>
      </c>
      <c r="BG1144" s="25"/>
      <c r="BH1144" s="25">
        <f>AJ1144/AV1144</f>
        <v>0.50234291799787001</v>
      </c>
      <c r="BI1144" s="20">
        <f>AJ1144/AN1144</f>
        <v>0.55494117647058816</v>
      </c>
      <c r="BJ1144" s="26"/>
      <c r="BK1144" s="26"/>
      <c r="BL1144" s="26"/>
      <c r="BM1144" s="26"/>
      <c r="BN1144" s="26"/>
      <c r="BO1144" s="26"/>
      <c r="BP1144" s="26"/>
      <c r="BQ1144" s="26"/>
      <c r="BR1144" s="26"/>
      <c r="BS1144" s="26"/>
      <c r="BT1144" s="26"/>
      <c r="BU1144" s="26"/>
      <c r="BV1144" s="26"/>
      <c r="BW1144" s="26"/>
      <c r="BX1144" s="26"/>
      <c r="BY1144" s="26"/>
      <c r="BZ1144" s="26"/>
      <c r="CA1144" s="26"/>
      <c r="CB1144" s="26"/>
      <c r="CC1144" s="26"/>
      <c r="CD1144" s="26"/>
      <c r="CE1144" s="26"/>
      <c r="CF1144" s="26"/>
      <c r="CG1144" s="26"/>
      <c r="CH1144" s="26"/>
      <c r="CI1144" s="26"/>
      <c r="CJ1144" s="26"/>
      <c r="CK1144" s="26"/>
      <c r="CL1144" s="26"/>
      <c r="CM1144" s="26"/>
      <c r="CN1144" s="26"/>
    </row>
    <row r="1145" spans="1:92" s="18" customFormat="1" x14ac:dyDescent="0.2">
      <c r="A1145" s="18" t="s">
        <v>242</v>
      </c>
      <c r="B1145" s="23" t="s">
        <v>103</v>
      </c>
      <c r="C1145" s="18" t="s">
        <v>598</v>
      </c>
      <c r="D1145" s="18" t="s">
        <v>599</v>
      </c>
      <c r="E1145" s="26" t="s">
        <v>55</v>
      </c>
      <c r="F1145" s="20">
        <v>30.861000000000001</v>
      </c>
      <c r="G1145" s="20">
        <v>141.3142</v>
      </c>
      <c r="H1145" s="18" t="s">
        <v>175</v>
      </c>
      <c r="I1145" s="19">
        <v>3.2</v>
      </c>
      <c r="J1145" s="21">
        <v>0.25</v>
      </c>
      <c r="K1145" s="21">
        <v>55.9</v>
      </c>
      <c r="L1145" s="21">
        <v>1.19</v>
      </c>
      <c r="M1145" s="21">
        <v>0.37</v>
      </c>
      <c r="N1145" s="21">
        <v>13.59</v>
      </c>
      <c r="O1145" s="21">
        <v>1.06</v>
      </c>
      <c r="P1145" s="21">
        <v>4.55</v>
      </c>
      <c r="Q1145" s="21">
        <v>9.68</v>
      </c>
      <c r="R1145" s="21">
        <v>0.13</v>
      </c>
      <c r="S1145" s="21">
        <v>13.53</v>
      </c>
      <c r="T1145" s="21"/>
      <c r="U1145" s="20"/>
      <c r="V1145" s="20">
        <v>100.23</v>
      </c>
      <c r="W1145" s="20"/>
      <c r="X1145" s="20"/>
      <c r="Y1145" s="20"/>
      <c r="Z1145" s="20"/>
      <c r="AA1145" s="20"/>
      <c r="AB1145" s="20"/>
      <c r="AC1145" s="20"/>
      <c r="AD1145" s="20"/>
      <c r="AE1145" s="20"/>
      <c r="AF1145" s="20"/>
      <c r="AG1145" s="20"/>
      <c r="AH1145" s="20"/>
      <c r="AI1145" s="20"/>
      <c r="AJ1145" s="20"/>
      <c r="AK1145" s="20"/>
      <c r="AL1145" s="20"/>
      <c r="AM1145" s="20"/>
      <c r="AN1145" s="20"/>
      <c r="AO1145" s="20"/>
      <c r="AP1145" s="20"/>
      <c r="AQ1145" s="20"/>
      <c r="AR1145" s="20"/>
      <c r="AS1145" s="20"/>
      <c r="AT1145" s="20"/>
      <c r="AU1145" s="20"/>
      <c r="AV1145" s="20"/>
      <c r="AW1145" s="20"/>
      <c r="AX1145" s="20"/>
      <c r="AY1145" s="20"/>
      <c r="AZ1145" s="20"/>
      <c r="BA1145" s="20"/>
      <c r="BB1145" s="20"/>
      <c r="BC1145" s="24"/>
      <c r="BD1145" s="24"/>
      <c r="BE1145" s="24"/>
      <c r="BF1145" s="24"/>
      <c r="BG1145" s="20"/>
      <c r="BH1145" s="25"/>
      <c r="BI1145" s="20"/>
    </row>
    <row r="1146" spans="1:92" s="18" customFormat="1" x14ac:dyDescent="0.2">
      <c r="A1146" s="18" t="s">
        <v>52</v>
      </c>
      <c r="B1146" s="23" t="s">
        <v>53</v>
      </c>
      <c r="C1146" s="26" t="s">
        <v>265</v>
      </c>
      <c r="D1146" s="18" t="s">
        <v>473</v>
      </c>
      <c r="E1146" s="18" t="s">
        <v>55</v>
      </c>
      <c r="F1146" s="20">
        <v>32.398000000000003</v>
      </c>
      <c r="G1146" s="20">
        <v>140.3655</v>
      </c>
      <c r="H1146" s="26" t="s">
        <v>104</v>
      </c>
      <c r="I1146" s="23">
        <v>53.56</v>
      </c>
      <c r="J1146" s="27">
        <v>0.76533050677222259</v>
      </c>
      <c r="K1146" s="21">
        <v>53.64</v>
      </c>
      <c r="L1146" s="21">
        <v>2.75</v>
      </c>
      <c r="M1146" s="21">
        <v>0.27260000000000001</v>
      </c>
      <c r="N1146" s="21">
        <v>13.44</v>
      </c>
      <c r="O1146" s="21">
        <v>1.1698</v>
      </c>
      <c r="P1146" s="21">
        <v>4.8899999999999997</v>
      </c>
      <c r="Q1146" s="21">
        <v>9.5</v>
      </c>
      <c r="R1146" s="21">
        <v>0.14810000000000001</v>
      </c>
      <c r="S1146" s="21">
        <v>14.35</v>
      </c>
      <c r="T1146" s="21">
        <v>7.4899999999999994E-2</v>
      </c>
      <c r="U1146" s="20"/>
      <c r="V1146" s="20">
        <f>SUM(K1146:T1146)</f>
        <v>100.23539999999998</v>
      </c>
      <c r="W1146" s="20"/>
      <c r="X1146" s="20"/>
      <c r="Y1146" s="20"/>
      <c r="Z1146" s="20"/>
      <c r="AA1146" s="20"/>
      <c r="AB1146" s="20"/>
      <c r="AC1146" s="20"/>
      <c r="AD1146" s="20"/>
      <c r="AE1146" s="20"/>
      <c r="AF1146" s="20"/>
      <c r="AG1146" s="20"/>
      <c r="AH1146" s="20"/>
      <c r="AI1146" s="20"/>
      <c r="AJ1146" s="20"/>
      <c r="AK1146" s="20"/>
      <c r="AL1146" s="20"/>
      <c r="AM1146" s="20"/>
      <c r="AN1146" s="20"/>
      <c r="AO1146" s="20"/>
      <c r="AP1146" s="20"/>
      <c r="AQ1146" s="20"/>
      <c r="AR1146" s="20"/>
      <c r="AS1146" s="20"/>
      <c r="AT1146" s="20"/>
      <c r="AU1146" s="20"/>
      <c r="AV1146" s="20"/>
      <c r="AW1146" s="20"/>
      <c r="AX1146" s="20"/>
      <c r="AY1146" s="20"/>
      <c r="AZ1146" s="20"/>
      <c r="BA1146" s="20"/>
      <c r="BB1146" s="20"/>
      <c r="BC1146" s="24"/>
      <c r="BD1146" s="24"/>
      <c r="BE1146" s="24"/>
      <c r="BF1146" s="24"/>
      <c r="BG1146" s="20"/>
      <c r="BH1146" s="25"/>
      <c r="BI1146" s="20"/>
    </row>
    <row r="1147" spans="1:92" s="18" customFormat="1" x14ac:dyDescent="0.2">
      <c r="A1147" s="18" t="s">
        <v>242</v>
      </c>
      <c r="B1147" s="23" t="s">
        <v>103</v>
      </c>
      <c r="C1147" s="18" t="s">
        <v>607</v>
      </c>
      <c r="D1147" s="18" t="s">
        <v>608</v>
      </c>
      <c r="E1147" s="26" t="s">
        <v>55</v>
      </c>
      <c r="F1147" s="20">
        <v>30.861000000000001</v>
      </c>
      <c r="G1147" s="20">
        <v>141.3142</v>
      </c>
      <c r="H1147" s="18" t="s">
        <v>175</v>
      </c>
      <c r="I1147" s="19">
        <v>184.1</v>
      </c>
      <c r="J1147" s="21">
        <v>6.1</v>
      </c>
      <c r="K1147" s="21">
        <v>55.64</v>
      </c>
      <c r="L1147" s="21">
        <v>2.5</v>
      </c>
      <c r="M1147" s="21">
        <v>0.31</v>
      </c>
      <c r="N1147" s="21">
        <v>13.52</v>
      </c>
      <c r="O1147" s="21">
        <v>0.95</v>
      </c>
      <c r="P1147" s="21">
        <v>3.83</v>
      </c>
      <c r="Q1147" s="21">
        <v>8.7799999999999994</v>
      </c>
      <c r="R1147" s="21">
        <v>0.17</v>
      </c>
      <c r="S1147" s="21">
        <v>14.3</v>
      </c>
      <c r="T1147" s="21"/>
      <c r="U1147" s="20"/>
      <c r="V1147" s="20">
        <v>100.28</v>
      </c>
      <c r="W1147" s="20"/>
      <c r="X1147" s="20"/>
      <c r="Y1147" s="20"/>
      <c r="Z1147" s="20"/>
      <c r="AA1147" s="20"/>
      <c r="AB1147" s="20"/>
      <c r="AC1147" s="20"/>
      <c r="AD1147" s="20"/>
      <c r="AE1147" s="20"/>
      <c r="AF1147" s="20"/>
      <c r="AG1147" s="20"/>
      <c r="AH1147" s="20"/>
      <c r="AI1147" s="20"/>
      <c r="AJ1147" s="20"/>
      <c r="AK1147" s="20"/>
      <c r="AL1147" s="20"/>
      <c r="AM1147" s="20"/>
      <c r="AN1147" s="20"/>
      <c r="AO1147" s="20"/>
      <c r="AP1147" s="20"/>
      <c r="AQ1147" s="20"/>
      <c r="AR1147" s="20"/>
      <c r="AS1147" s="20"/>
      <c r="AT1147" s="20"/>
      <c r="AU1147" s="20"/>
      <c r="AV1147" s="20"/>
      <c r="AW1147" s="20"/>
      <c r="AX1147" s="20"/>
      <c r="AY1147" s="20"/>
      <c r="AZ1147" s="20"/>
      <c r="BA1147" s="20"/>
      <c r="BB1147" s="20"/>
      <c r="BC1147" s="24"/>
      <c r="BD1147" s="24"/>
      <c r="BE1147" s="24"/>
      <c r="BF1147" s="24"/>
      <c r="BG1147" s="20"/>
      <c r="BH1147" s="25"/>
      <c r="BI1147" s="20"/>
    </row>
    <row r="1148" spans="1:92" s="18" customFormat="1" x14ac:dyDescent="0.2">
      <c r="A1148" s="18" t="s">
        <v>242</v>
      </c>
      <c r="B1148" s="23" t="s">
        <v>103</v>
      </c>
      <c r="C1148" s="18" t="s">
        <v>607</v>
      </c>
      <c r="D1148" s="18" t="s">
        <v>608</v>
      </c>
      <c r="E1148" s="26" t="s">
        <v>55</v>
      </c>
      <c r="F1148" s="20">
        <v>30.861000000000001</v>
      </c>
      <c r="G1148" s="20">
        <v>141.3142</v>
      </c>
      <c r="H1148" s="18" t="s">
        <v>175</v>
      </c>
      <c r="I1148" s="19">
        <v>184.1</v>
      </c>
      <c r="J1148" s="21">
        <v>6.1</v>
      </c>
      <c r="K1148" s="21">
        <v>55.99</v>
      </c>
      <c r="L1148" s="21">
        <v>2.2599999999999998</v>
      </c>
      <c r="M1148" s="21">
        <v>0.28999999999999998</v>
      </c>
      <c r="N1148" s="21">
        <v>13.53</v>
      </c>
      <c r="O1148" s="21">
        <v>1.05</v>
      </c>
      <c r="P1148" s="21">
        <v>3.86</v>
      </c>
      <c r="Q1148" s="21">
        <v>8.66</v>
      </c>
      <c r="R1148" s="21">
        <v>0.16</v>
      </c>
      <c r="S1148" s="21">
        <v>14.22</v>
      </c>
      <c r="T1148" s="21"/>
      <c r="U1148" s="20"/>
      <c r="V1148" s="20">
        <v>100.34</v>
      </c>
      <c r="W1148" s="20"/>
      <c r="X1148" s="20"/>
      <c r="Y1148" s="20"/>
      <c r="Z1148" s="20"/>
      <c r="AA1148" s="20"/>
      <c r="AB1148" s="20"/>
      <c r="AC1148" s="20"/>
      <c r="AD1148" s="20"/>
      <c r="AE1148" s="20"/>
      <c r="AF1148" s="20"/>
      <c r="AG1148" s="20"/>
      <c r="AH1148" s="20"/>
      <c r="AI1148" s="20"/>
      <c r="AJ1148" s="20"/>
      <c r="AK1148" s="20"/>
      <c r="AL1148" s="20"/>
      <c r="AM1148" s="20"/>
      <c r="AN1148" s="20"/>
      <c r="AO1148" s="20"/>
      <c r="AP1148" s="20"/>
      <c r="AQ1148" s="20"/>
      <c r="AR1148" s="20"/>
      <c r="AS1148" s="20"/>
      <c r="AT1148" s="20"/>
      <c r="AU1148" s="20"/>
      <c r="AV1148" s="20"/>
      <c r="AW1148" s="20"/>
      <c r="AX1148" s="20"/>
      <c r="AY1148" s="20"/>
      <c r="AZ1148" s="20"/>
      <c r="BA1148" s="20"/>
      <c r="BB1148" s="20"/>
      <c r="BC1148" s="24"/>
      <c r="BD1148" s="24"/>
      <c r="BE1148" s="24"/>
      <c r="BF1148" s="24"/>
      <c r="BG1148" s="20"/>
      <c r="BH1148" s="25"/>
      <c r="BI1148" s="20"/>
    </row>
    <row r="1149" spans="1:92" s="18" customFormat="1" x14ac:dyDescent="0.2">
      <c r="A1149" s="18" t="s">
        <v>242</v>
      </c>
      <c r="B1149" s="23" t="s">
        <v>103</v>
      </c>
      <c r="C1149" s="18" t="s">
        <v>607</v>
      </c>
      <c r="D1149" s="18" t="s">
        <v>608</v>
      </c>
      <c r="E1149" s="26" t="s">
        <v>55</v>
      </c>
      <c r="F1149" s="20">
        <v>30.861000000000001</v>
      </c>
      <c r="G1149" s="20">
        <v>141.3142</v>
      </c>
      <c r="H1149" s="18" t="s">
        <v>175</v>
      </c>
      <c r="I1149" s="19">
        <v>184.1</v>
      </c>
      <c r="J1149" s="21">
        <v>6.1</v>
      </c>
      <c r="K1149" s="21">
        <v>56.11</v>
      </c>
      <c r="L1149" s="21">
        <v>2.52</v>
      </c>
      <c r="M1149" s="21">
        <v>0.28999999999999998</v>
      </c>
      <c r="N1149" s="21">
        <v>13.31</v>
      </c>
      <c r="O1149" s="21">
        <v>0.97</v>
      </c>
      <c r="P1149" s="21">
        <v>3.89</v>
      </c>
      <c r="Q1149" s="21">
        <v>8.66</v>
      </c>
      <c r="R1149" s="21">
        <v>0.09</v>
      </c>
      <c r="S1149" s="21">
        <v>14.17</v>
      </c>
      <c r="T1149" s="21"/>
      <c r="U1149" s="20"/>
      <c r="V1149" s="20">
        <v>100.42</v>
      </c>
      <c r="W1149" s="20"/>
      <c r="X1149" s="20"/>
      <c r="Y1149" s="20"/>
      <c r="Z1149" s="20"/>
      <c r="AA1149" s="20"/>
      <c r="AB1149" s="20"/>
      <c r="AC1149" s="20"/>
      <c r="AD1149" s="20"/>
      <c r="AE1149" s="20"/>
      <c r="AF1149" s="20"/>
      <c r="AG1149" s="20"/>
      <c r="AH1149" s="20"/>
      <c r="AI1149" s="20"/>
      <c r="AJ1149" s="20"/>
      <c r="AK1149" s="20"/>
      <c r="AL1149" s="20"/>
      <c r="AM1149" s="20"/>
      <c r="AN1149" s="20"/>
      <c r="AO1149" s="20"/>
      <c r="AP1149" s="20"/>
      <c r="AQ1149" s="20"/>
      <c r="AR1149" s="20"/>
      <c r="AS1149" s="20"/>
      <c r="AT1149" s="20"/>
      <c r="AU1149" s="20"/>
      <c r="AV1149" s="20"/>
      <c r="AW1149" s="20"/>
      <c r="AX1149" s="20"/>
      <c r="AY1149" s="20"/>
      <c r="AZ1149" s="20"/>
      <c r="BA1149" s="20"/>
      <c r="BB1149" s="20"/>
      <c r="BC1149" s="24"/>
      <c r="BD1149" s="24"/>
      <c r="BE1149" s="24"/>
      <c r="BF1149" s="24"/>
      <c r="BG1149" s="20"/>
      <c r="BH1149" s="25"/>
      <c r="BI1149" s="20"/>
    </row>
    <row r="1150" spans="1:92" s="18" customFormat="1" x14ac:dyDescent="0.2">
      <c r="A1150" s="18" t="s">
        <v>242</v>
      </c>
      <c r="B1150" s="23" t="s">
        <v>103</v>
      </c>
      <c r="C1150" s="18" t="s">
        <v>607</v>
      </c>
      <c r="D1150" s="18" t="s">
        <v>608</v>
      </c>
      <c r="E1150" s="26" t="s">
        <v>55</v>
      </c>
      <c r="F1150" s="20">
        <v>30.861000000000001</v>
      </c>
      <c r="G1150" s="20">
        <v>141.3142</v>
      </c>
      <c r="H1150" s="18" t="s">
        <v>175</v>
      </c>
      <c r="I1150" s="19">
        <v>184.1</v>
      </c>
      <c r="J1150" s="21">
        <v>6.1</v>
      </c>
      <c r="K1150" s="21">
        <v>55.71</v>
      </c>
      <c r="L1150" s="21">
        <v>2.7</v>
      </c>
      <c r="M1150" s="21">
        <v>0.34</v>
      </c>
      <c r="N1150" s="21">
        <v>13.19</v>
      </c>
      <c r="O1150" s="21">
        <v>1</v>
      </c>
      <c r="P1150" s="21">
        <v>3.79</v>
      </c>
      <c r="Q1150" s="21">
        <v>8.76</v>
      </c>
      <c r="R1150" s="21">
        <v>0.17</v>
      </c>
      <c r="S1150" s="21">
        <v>14.33</v>
      </c>
      <c r="T1150" s="21"/>
      <c r="U1150" s="20"/>
      <c r="V1150" s="20">
        <v>100.5</v>
      </c>
      <c r="W1150" s="20"/>
      <c r="X1150" s="20"/>
      <c r="Y1150" s="20"/>
      <c r="Z1150" s="20"/>
      <c r="AA1150" s="20"/>
      <c r="AB1150" s="20"/>
      <c r="AC1150" s="20"/>
      <c r="AD1150" s="20"/>
      <c r="AE1150" s="20"/>
      <c r="AF1150" s="20"/>
      <c r="AG1150" s="20"/>
      <c r="AH1150" s="20"/>
      <c r="AI1150" s="20"/>
      <c r="AJ1150" s="20"/>
      <c r="AK1150" s="20"/>
      <c r="AL1150" s="20"/>
      <c r="AM1150" s="20"/>
      <c r="AN1150" s="20"/>
      <c r="AO1150" s="20"/>
      <c r="AP1150" s="20"/>
      <c r="AQ1150" s="20"/>
      <c r="AR1150" s="20"/>
      <c r="AS1150" s="20"/>
      <c r="AT1150" s="20"/>
      <c r="AU1150" s="20"/>
      <c r="AV1150" s="20"/>
      <c r="AW1150" s="20"/>
      <c r="AX1150" s="20"/>
      <c r="AY1150" s="20"/>
      <c r="AZ1150" s="20"/>
      <c r="BA1150" s="20"/>
      <c r="BB1150" s="20"/>
      <c r="BC1150" s="24"/>
      <c r="BD1150" s="24"/>
      <c r="BE1150" s="24"/>
      <c r="BF1150" s="24"/>
      <c r="BG1150" s="20"/>
      <c r="BH1150" s="25"/>
      <c r="BI1150" s="20"/>
    </row>
    <row r="1151" spans="1:92" s="28" customFormat="1" x14ac:dyDescent="0.2">
      <c r="A1151" s="18" t="s">
        <v>107</v>
      </c>
      <c r="B1151" s="23" t="s">
        <v>103</v>
      </c>
      <c r="C1151" s="18" t="s">
        <v>304</v>
      </c>
      <c r="D1151" s="18" t="s">
        <v>304</v>
      </c>
      <c r="E1151" s="18" t="s">
        <v>55</v>
      </c>
      <c r="F1151" s="20">
        <v>29.792999999999999</v>
      </c>
      <c r="G1151" s="20">
        <v>140.34200000000001</v>
      </c>
      <c r="H1151" s="18" t="s">
        <v>559</v>
      </c>
      <c r="I1151" s="19"/>
      <c r="J1151" s="21"/>
      <c r="K1151" s="21"/>
      <c r="L1151" s="21"/>
      <c r="M1151" s="21"/>
      <c r="N1151" s="21"/>
      <c r="O1151" s="21">
        <v>0.81</v>
      </c>
      <c r="P1151" s="21"/>
      <c r="Q1151" s="21"/>
      <c r="R1151" s="21"/>
      <c r="S1151" s="21"/>
      <c r="T1151" s="21">
        <v>0.12</v>
      </c>
      <c r="U1151" s="20"/>
      <c r="V1151" s="20"/>
      <c r="W1151" s="20"/>
      <c r="X1151" s="20"/>
      <c r="Y1151" s="20"/>
      <c r="Z1151" s="20"/>
      <c r="AA1151" s="20">
        <v>10.4</v>
      </c>
      <c r="AB1151" s="20">
        <v>31.4</v>
      </c>
      <c r="AC1151" s="20">
        <v>6.7</v>
      </c>
      <c r="AD1151" s="20">
        <v>184</v>
      </c>
      <c r="AE1151" s="20">
        <v>31.7</v>
      </c>
      <c r="AF1151" s="20">
        <v>62</v>
      </c>
      <c r="AG1151" s="20">
        <v>0.85</v>
      </c>
      <c r="AH1151" s="20">
        <v>0.48699999999999999</v>
      </c>
      <c r="AI1151" s="20">
        <v>125</v>
      </c>
      <c r="AJ1151" s="20">
        <v>2.89</v>
      </c>
      <c r="AK1151" s="20">
        <v>8.27</v>
      </c>
      <c r="AL1151" s="20">
        <v>1.5249999999999999</v>
      </c>
      <c r="AM1151" s="20">
        <v>8.0399999999999991</v>
      </c>
      <c r="AN1151" s="20">
        <v>2.96</v>
      </c>
      <c r="AO1151" s="20">
        <v>1.02</v>
      </c>
      <c r="AP1151" s="20">
        <v>4.09</v>
      </c>
      <c r="AQ1151" s="20">
        <v>0.73</v>
      </c>
      <c r="AR1151" s="20">
        <v>4.9400000000000004</v>
      </c>
      <c r="AS1151" s="20">
        <v>1.1000000000000001</v>
      </c>
      <c r="AT1151" s="20">
        <v>3.23</v>
      </c>
      <c r="AU1151" s="20"/>
      <c r="AV1151" s="20">
        <v>3.31</v>
      </c>
      <c r="AW1151" s="20">
        <v>0.52</v>
      </c>
      <c r="AX1151" s="20">
        <v>1.89</v>
      </c>
      <c r="AY1151" s="20">
        <v>0.36299999999999999</v>
      </c>
      <c r="AZ1151" s="20">
        <v>2.08</v>
      </c>
      <c r="BA1151" s="20">
        <v>0.24399999999999999</v>
      </c>
      <c r="BB1151" s="20">
        <v>0.17100000000000001</v>
      </c>
      <c r="BC1151" s="24">
        <f t="shared" ref="BC1151:BC1176" si="54">AI1151/BA1151</f>
        <v>512.29508196721315</v>
      </c>
      <c r="BD1151" s="24">
        <f t="shared" ref="BD1151:BD1176" si="55">AC1151/BA1151</f>
        <v>27.459016393442624</v>
      </c>
      <c r="BE1151" s="24">
        <f t="shared" ref="BE1151:BE1176" si="56">BA1151/AG1151</f>
        <v>0.28705882352941176</v>
      </c>
      <c r="BF1151" s="24">
        <f t="shared" ref="BF1151:BF1176" si="57">AH1151/AI1151</f>
        <v>3.8959999999999997E-3</v>
      </c>
      <c r="BG1151" s="20"/>
      <c r="BH1151" s="25">
        <f t="shared" ref="BH1151:BH1182" si="58">AJ1151/AV1151</f>
        <v>0.87311178247734145</v>
      </c>
      <c r="BI1151" s="20">
        <f t="shared" ref="BI1151:BI1182" si="59">AJ1151/AN1151</f>
        <v>0.97635135135135143</v>
      </c>
      <c r="BJ1151" s="18"/>
      <c r="BK1151" s="18"/>
      <c r="BL1151" s="18"/>
      <c r="BM1151" s="18"/>
      <c r="BN1151" s="18"/>
      <c r="BO1151" s="18"/>
      <c r="BP1151" s="18"/>
      <c r="BQ1151" s="18"/>
      <c r="BR1151" s="18"/>
      <c r="BS1151" s="18"/>
      <c r="BT1151" s="18"/>
      <c r="BU1151" s="18"/>
      <c r="BV1151" s="18"/>
      <c r="BW1151" s="18"/>
      <c r="BX1151" s="18"/>
      <c r="BY1151" s="18"/>
      <c r="BZ1151" s="18"/>
      <c r="CA1151" s="18"/>
      <c r="CB1151" s="18"/>
      <c r="CC1151" s="18"/>
      <c r="CD1151" s="18"/>
      <c r="CE1151" s="18"/>
      <c r="CF1151" s="18"/>
      <c r="CG1151" s="18"/>
      <c r="CH1151" s="18"/>
      <c r="CI1151" s="18"/>
      <c r="CJ1151" s="18"/>
      <c r="CK1151" s="18"/>
      <c r="CL1151" s="18"/>
      <c r="CM1151" s="18"/>
      <c r="CN1151" s="18"/>
    </row>
    <row r="1152" spans="1:92" s="28" customFormat="1" x14ac:dyDescent="0.2">
      <c r="A1152" s="18" t="s">
        <v>107</v>
      </c>
      <c r="B1152" s="23" t="s">
        <v>103</v>
      </c>
      <c r="C1152" s="18" t="s">
        <v>305</v>
      </c>
      <c r="D1152" s="18" t="s">
        <v>305</v>
      </c>
      <c r="E1152" s="18" t="s">
        <v>55</v>
      </c>
      <c r="F1152" s="20">
        <v>29.792999999999999</v>
      </c>
      <c r="G1152" s="20">
        <v>140.34200000000001</v>
      </c>
      <c r="H1152" s="18" t="s">
        <v>559</v>
      </c>
      <c r="I1152" s="19"/>
      <c r="J1152" s="21"/>
      <c r="K1152" s="21"/>
      <c r="L1152" s="21"/>
      <c r="M1152" s="21"/>
      <c r="N1152" s="21"/>
      <c r="O1152" s="21">
        <v>0.54519803442520698</v>
      </c>
      <c r="P1152" s="21"/>
      <c r="Q1152" s="21"/>
      <c r="R1152" s="21"/>
      <c r="S1152" s="21"/>
      <c r="T1152" s="21">
        <v>7.7696161568983693E-2</v>
      </c>
      <c r="U1152" s="20"/>
      <c r="V1152" s="20"/>
      <c r="W1152" s="20"/>
      <c r="X1152" s="20"/>
      <c r="Y1152" s="20"/>
      <c r="Z1152" s="20"/>
      <c r="AA1152" s="20">
        <v>25.672106748282602</v>
      </c>
      <c r="AB1152" s="20">
        <v>23.126923901566101</v>
      </c>
      <c r="AC1152" s="20">
        <v>4.1945067933449502</v>
      </c>
      <c r="AD1152" s="20">
        <v>59.368605495389303</v>
      </c>
      <c r="AE1152" s="20">
        <v>18.685309025113099</v>
      </c>
      <c r="AF1152" s="20">
        <v>44.182783210813497</v>
      </c>
      <c r="AG1152" s="20">
        <v>0.65363328219305705</v>
      </c>
      <c r="AH1152" s="20">
        <v>1.04419887068788</v>
      </c>
      <c r="AI1152" s="20">
        <v>99.996692441508699</v>
      </c>
      <c r="AJ1152" s="20">
        <v>2.0614895809095599</v>
      </c>
      <c r="AK1152" s="20">
        <v>5.3031123820116202</v>
      </c>
      <c r="AL1152" s="20">
        <v>0.92242757463615199</v>
      </c>
      <c r="AM1152" s="20">
        <v>4.7160288710120097</v>
      </c>
      <c r="AN1152" s="20">
        <v>1.65783458017208</v>
      </c>
      <c r="AO1152" s="20">
        <v>0.67590124473883695</v>
      </c>
      <c r="AP1152" s="20">
        <v>2.3678548088817202</v>
      </c>
      <c r="AQ1152" s="20">
        <v>0.41940014069061099</v>
      </c>
      <c r="AR1152" s="20">
        <v>2.8521733927005899</v>
      </c>
      <c r="AS1152" s="20">
        <v>0.64585266278423403</v>
      </c>
      <c r="AT1152" s="20">
        <v>1.9165201577359099</v>
      </c>
      <c r="AU1152" s="20"/>
      <c r="AV1152" s="20">
        <v>2.0957057253821199</v>
      </c>
      <c r="AW1152" s="20">
        <v>0.33603164698016003</v>
      </c>
      <c r="AX1152" s="20">
        <v>1.3778930719088101</v>
      </c>
      <c r="AY1152" s="20">
        <v>4.73301043453941E-2</v>
      </c>
      <c r="AZ1152" s="20">
        <v>1.0294512555358399</v>
      </c>
      <c r="BA1152" s="20">
        <v>0.20928462854966601</v>
      </c>
      <c r="BB1152" s="20">
        <v>0.129587752733372</v>
      </c>
      <c r="BC1152" s="24">
        <f t="shared" si="54"/>
        <v>477.80237437637788</v>
      </c>
      <c r="BD1152" s="24">
        <f t="shared" si="55"/>
        <v>20.042115956688804</v>
      </c>
      <c r="BE1152" s="24">
        <f t="shared" si="56"/>
        <v>0.32018661572354223</v>
      </c>
      <c r="BF1152" s="24">
        <f t="shared" si="57"/>
        <v>1.0442334093186789E-2</v>
      </c>
      <c r="BG1152" s="20"/>
      <c r="BH1152" s="25">
        <f t="shared" si="58"/>
        <v>0.98367321133966878</v>
      </c>
      <c r="BI1152" s="20">
        <f t="shared" si="59"/>
        <v>1.2434832796741284</v>
      </c>
      <c r="BJ1152" s="18"/>
      <c r="BK1152" s="18"/>
      <c r="BL1152" s="18"/>
      <c r="BM1152" s="18"/>
      <c r="BN1152" s="18"/>
      <c r="BO1152" s="18"/>
      <c r="BP1152" s="18"/>
      <c r="BQ1152" s="18"/>
      <c r="BR1152" s="18"/>
      <c r="BS1152" s="18"/>
      <c r="BT1152" s="18"/>
      <c r="BU1152" s="18"/>
      <c r="BV1152" s="18"/>
      <c r="BW1152" s="18"/>
      <c r="BX1152" s="18"/>
      <c r="BY1152" s="18"/>
      <c r="BZ1152" s="18"/>
      <c r="CA1152" s="18"/>
      <c r="CB1152" s="18"/>
      <c r="CC1152" s="18"/>
      <c r="CD1152" s="18"/>
      <c r="CE1152" s="18"/>
      <c r="CF1152" s="18"/>
      <c r="CG1152" s="18"/>
      <c r="CH1152" s="18"/>
      <c r="CI1152" s="18"/>
      <c r="CJ1152" s="18"/>
      <c r="CK1152" s="18"/>
      <c r="CL1152" s="18"/>
      <c r="CM1152" s="18"/>
      <c r="CN1152" s="18"/>
    </row>
    <row r="1153" spans="1:92" s="18" customFormat="1" x14ac:dyDescent="0.2">
      <c r="A1153" s="18" t="s">
        <v>52</v>
      </c>
      <c r="B1153" s="23" t="s">
        <v>53</v>
      </c>
      <c r="C1153" s="18" t="s">
        <v>571</v>
      </c>
      <c r="D1153" s="18" t="s">
        <v>325</v>
      </c>
      <c r="E1153" s="18" t="s">
        <v>55</v>
      </c>
      <c r="F1153" s="20">
        <v>32.398000000000003</v>
      </c>
      <c r="G1153" s="20">
        <v>140.3655</v>
      </c>
      <c r="H1153" s="26" t="s">
        <v>104</v>
      </c>
      <c r="I1153" s="23">
        <v>4.55</v>
      </c>
      <c r="J1153" s="27">
        <v>8.7999999999999995E-2</v>
      </c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0"/>
      <c r="V1153" s="20"/>
      <c r="W1153" s="20"/>
      <c r="X1153" s="20"/>
      <c r="Y1153" s="20"/>
      <c r="Z1153" s="20"/>
      <c r="AA1153" s="20">
        <v>9.6999999999999993</v>
      </c>
      <c r="AB1153" s="20">
        <v>15.22</v>
      </c>
      <c r="AC1153" s="20">
        <v>6.02</v>
      </c>
      <c r="AD1153" s="20">
        <v>107.05</v>
      </c>
      <c r="AE1153" s="20">
        <v>33.700000000000003</v>
      </c>
      <c r="AF1153" s="20">
        <v>77.73</v>
      </c>
      <c r="AG1153" s="20">
        <v>0.67500000000000004</v>
      </c>
      <c r="AH1153" s="20">
        <v>0.69399999999999995</v>
      </c>
      <c r="AI1153" s="20">
        <v>163.28</v>
      </c>
      <c r="AJ1153" s="20">
        <v>3.33</v>
      </c>
      <c r="AK1153" s="20">
        <v>10.35</v>
      </c>
      <c r="AL1153" s="20">
        <v>1.631</v>
      </c>
      <c r="AM1153" s="20">
        <v>9.74</v>
      </c>
      <c r="AN1153" s="20">
        <v>3.84</v>
      </c>
      <c r="AO1153" s="20">
        <v>1.23</v>
      </c>
      <c r="AP1153" s="20">
        <v>4.66</v>
      </c>
      <c r="AQ1153" s="20">
        <v>0.876</v>
      </c>
      <c r="AR1153" s="20">
        <v>5.92</v>
      </c>
      <c r="AS1153" s="20">
        <v>1.278</v>
      </c>
      <c r="AT1153" s="20">
        <v>3.44</v>
      </c>
      <c r="AU1153" s="20">
        <v>0.61699999999999999</v>
      </c>
      <c r="AV1153" s="20">
        <v>4.17</v>
      </c>
      <c r="AW1153" s="20">
        <v>0.58199999999999996</v>
      </c>
      <c r="AX1153" s="20">
        <v>2.6</v>
      </c>
      <c r="AY1153" s="20">
        <v>0.16500000000000001</v>
      </c>
      <c r="AZ1153" s="20">
        <v>3.68</v>
      </c>
      <c r="BA1153" s="20">
        <v>0.47499999999999998</v>
      </c>
      <c r="BB1153" s="20">
        <v>0.35699999999999998</v>
      </c>
      <c r="BC1153" s="24">
        <f t="shared" si="54"/>
        <v>343.74736842105267</v>
      </c>
      <c r="BD1153" s="24">
        <f t="shared" si="55"/>
        <v>12.673684210526316</v>
      </c>
      <c r="BE1153" s="24">
        <f t="shared" si="56"/>
        <v>0.70370370370370361</v>
      </c>
      <c r="BF1153" s="24">
        <f t="shared" si="57"/>
        <v>4.250367466927976E-3</v>
      </c>
      <c r="BG1153" s="20"/>
      <c r="BH1153" s="25">
        <f t="shared" si="58"/>
        <v>0.79856115107913672</v>
      </c>
      <c r="BI1153" s="20">
        <f t="shared" si="59"/>
        <v>0.8671875</v>
      </c>
    </row>
    <row r="1154" spans="1:92" s="18" customFormat="1" x14ac:dyDescent="0.2">
      <c r="A1154" s="18" t="s">
        <v>52</v>
      </c>
      <c r="B1154" s="23" t="s">
        <v>53</v>
      </c>
      <c r="C1154" s="18" t="s">
        <v>571</v>
      </c>
      <c r="D1154" s="18" t="s">
        <v>326</v>
      </c>
      <c r="E1154" s="18" t="s">
        <v>55</v>
      </c>
      <c r="F1154" s="20">
        <v>32.398000000000003</v>
      </c>
      <c r="G1154" s="20">
        <v>140.3655</v>
      </c>
      <c r="H1154" s="26" t="s">
        <v>104</v>
      </c>
      <c r="I1154" s="23">
        <v>4.55</v>
      </c>
      <c r="J1154" s="27">
        <v>8.7999999999999995E-2</v>
      </c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0"/>
      <c r="V1154" s="20"/>
      <c r="W1154" s="20"/>
      <c r="X1154" s="20"/>
      <c r="Y1154" s="20"/>
      <c r="Z1154" s="20"/>
      <c r="AA1154" s="20">
        <v>10.18</v>
      </c>
      <c r="AB1154" s="20">
        <v>27.46</v>
      </c>
      <c r="AC1154" s="20">
        <v>6.64</v>
      </c>
      <c r="AD1154" s="20">
        <v>202.77</v>
      </c>
      <c r="AE1154" s="20">
        <v>31.35</v>
      </c>
      <c r="AF1154" s="20">
        <v>65.81</v>
      </c>
      <c r="AG1154" s="20">
        <v>0.76600000000000001</v>
      </c>
      <c r="AH1154" s="20">
        <v>0.65200000000000002</v>
      </c>
      <c r="AI1154" s="20">
        <v>147.94</v>
      </c>
      <c r="AJ1154" s="20">
        <v>3.64</v>
      </c>
      <c r="AK1154" s="20">
        <v>10.34</v>
      </c>
      <c r="AL1154" s="20">
        <v>1.756</v>
      </c>
      <c r="AM1154" s="20">
        <v>9.8699999999999992</v>
      </c>
      <c r="AN1154" s="20">
        <v>3.56</v>
      </c>
      <c r="AO1154" s="20">
        <v>1.2509999999999999</v>
      </c>
      <c r="AP1154" s="20">
        <v>4.49</v>
      </c>
      <c r="AQ1154" s="20">
        <v>0.84499999999999997</v>
      </c>
      <c r="AR1154" s="20">
        <v>5.38</v>
      </c>
      <c r="AS1154" s="20">
        <v>1.1970000000000001</v>
      </c>
      <c r="AT1154" s="20">
        <v>3.61</v>
      </c>
      <c r="AU1154" s="20">
        <v>0.55200000000000005</v>
      </c>
      <c r="AV1154" s="20">
        <v>3.74</v>
      </c>
      <c r="AW1154" s="20">
        <v>0.52200000000000002</v>
      </c>
      <c r="AX1154" s="20">
        <v>2.2000000000000002</v>
      </c>
      <c r="AY1154" s="20">
        <v>0.107</v>
      </c>
      <c r="AZ1154" s="20">
        <v>3.58</v>
      </c>
      <c r="BA1154" s="20">
        <v>0.32600000000000001</v>
      </c>
      <c r="BB1154" s="20">
        <v>0.14299999999999999</v>
      </c>
      <c r="BC1154" s="24">
        <f t="shared" si="54"/>
        <v>453.80368098159505</v>
      </c>
      <c r="BD1154" s="24">
        <f t="shared" si="55"/>
        <v>20.368098159509202</v>
      </c>
      <c r="BE1154" s="24">
        <f t="shared" si="56"/>
        <v>0.4255874673629243</v>
      </c>
      <c r="BF1154" s="24">
        <f t="shared" si="57"/>
        <v>4.4071921049073952E-3</v>
      </c>
      <c r="BG1154" s="20"/>
      <c r="BH1154" s="25">
        <f t="shared" si="58"/>
        <v>0.9732620320855615</v>
      </c>
      <c r="BI1154" s="20">
        <f t="shared" si="59"/>
        <v>1.0224719101123596</v>
      </c>
    </row>
    <row r="1155" spans="1:92" s="18" customFormat="1" x14ac:dyDescent="0.2">
      <c r="A1155" s="18" t="s">
        <v>52</v>
      </c>
      <c r="B1155" s="23" t="s">
        <v>53</v>
      </c>
      <c r="C1155" s="18" t="s">
        <v>571</v>
      </c>
      <c r="D1155" s="18" t="s">
        <v>327</v>
      </c>
      <c r="E1155" s="18" t="s">
        <v>55</v>
      </c>
      <c r="F1155" s="20">
        <v>32.398000000000003</v>
      </c>
      <c r="G1155" s="20">
        <v>140.3655</v>
      </c>
      <c r="H1155" s="26" t="s">
        <v>104</v>
      </c>
      <c r="I1155" s="23">
        <v>4.55</v>
      </c>
      <c r="J1155" s="27">
        <v>8.7999999999999995E-2</v>
      </c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0"/>
      <c r="V1155" s="20"/>
      <c r="W1155" s="20"/>
      <c r="X1155" s="20"/>
      <c r="Y1155" s="20"/>
      <c r="Z1155" s="20"/>
      <c r="AA1155" s="20">
        <v>11.07</v>
      </c>
      <c r="AB1155" s="20">
        <v>13.69</v>
      </c>
      <c r="AC1155" s="20">
        <v>6.47</v>
      </c>
      <c r="AD1155" s="20">
        <v>101.71</v>
      </c>
      <c r="AE1155" s="20">
        <v>36.659999999999997</v>
      </c>
      <c r="AF1155" s="20">
        <v>87.61</v>
      </c>
      <c r="AG1155" s="20">
        <v>0.80900000000000005</v>
      </c>
      <c r="AH1155" s="20">
        <v>0.71599999999999997</v>
      </c>
      <c r="AI1155" s="20">
        <v>186.39</v>
      </c>
      <c r="AJ1155" s="20">
        <v>3.69</v>
      </c>
      <c r="AK1155" s="20">
        <v>10.56</v>
      </c>
      <c r="AL1155" s="20">
        <v>2.0099999999999998</v>
      </c>
      <c r="AM1155" s="20">
        <v>10.06</v>
      </c>
      <c r="AN1155" s="20">
        <v>3.95</v>
      </c>
      <c r="AO1155" s="20">
        <v>0.97</v>
      </c>
      <c r="AP1155" s="20">
        <v>4.1399999999999997</v>
      </c>
      <c r="AQ1155" s="20">
        <v>0.90600000000000003</v>
      </c>
      <c r="AR1155" s="20">
        <v>5.73</v>
      </c>
      <c r="AS1155" s="20">
        <v>1.24</v>
      </c>
      <c r="AT1155" s="20">
        <v>4.37</v>
      </c>
      <c r="AU1155" s="20">
        <v>0.63900000000000001</v>
      </c>
      <c r="AV1155" s="20">
        <v>4.0199999999999996</v>
      </c>
      <c r="AW1155" s="20">
        <v>0.64200000000000002</v>
      </c>
      <c r="AX1155" s="20">
        <v>2.95</v>
      </c>
      <c r="AY1155" s="20">
        <v>0.104</v>
      </c>
      <c r="AZ1155" s="20">
        <v>4.2300000000000004</v>
      </c>
      <c r="BA1155" s="20">
        <v>0.42</v>
      </c>
      <c r="BB1155" s="20">
        <v>0.217</v>
      </c>
      <c r="BC1155" s="24">
        <f t="shared" si="54"/>
        <v>443.78571428571428</v>
      </c>
      <c r="BD1155" s="24">
        <f t="shared" si="55"/>
        <v>15.404761904761905</v>
      </c>
      <c r="BE1155" s="24">
        <f t="shared" si="56"/>
        <v>0.51915945611866499</v>
      </c>
      <c r="BF1155" s="24">
        <f t="shared" si="57"/>
        <v>3.8414078008476853E-3</v>
      </c>
      <c r="BG1155" s="20"/>
      <c r="BH1155" s="25">
        <f t="shared" si="58"/>
        <v>0.91791044776119413</v>
      </c>
      <c r="BI1155" s="20">
        <f t="shared" si="59"/>
        <v>0.9341772151898734</v>
      </c>
    </row>
    <row r="1156" spans="1:92" s="18" customFormat="1" x14ac:dyDescent="0.2">
      <c r="A1156" s="28" t="s">
        <v>52</v>
      </c>
      <c r="B1156" s="29" t="s">
        <v>53</v>
      </c>
      <c r="C1156" s="28" t="s">
        <v>580</v>
      </c>
      <c r="D1156" s="28" t="s">
        <v>396</v>
      </c>
      <c r="E1156" s="28" t="s">
        <v>754</v>
      </c>
      <c r="F1156" s="30">
        <v>32.398000000000003</v>
      </c>
      <c r="G1156" s="30">
        <v>140.3655</v>
      </c>
      <c r="H1156" s="28" t="s">
        <v>104</v>
      </c>
      <c r="I1156" s="29">
        <v>33.32</v>
      </c>
      <c r="J1156" s="31">
        <v>0.45836617622710524</v>
      </c>
      <c r="K1156" s="31"/>
      <c r="L1156" s="31"/>
      <c r="M1156" s="31"/>
      <c r="N1156" s="31"/>
      <c r="O1156" s="31"/>
      <c r="P1156" s="31"/>
      <c r="Q1156" s="31"/>
      <c r="R1156" s="31"/>
      <c r="S1156" s="31"/>
      <c r="T1156" s="31"/>
      <c r="U1156" s="30"/>
      <c r="V1156" s="30"/>
      <c r="W1156" s="30"/>
      <c r="X1156" s="30"/>
      <c r="Y1156" s="30"/>
      <c r="Z1156" s="30"/>
      <c r="AA1156" s="30">
        <v>12.35</v>
      </c>
      <c r="AB1156" s="30">
        <v>9.61</v>
      </c>
      <c r="AC1156" s="30">
        <v>21.96</v>
      </c>
      <c r="AD1156" s="30">
        <v>83.75</v>
      </c>
      <c r="AE1156" s="30">
        <v>43.41</v>
      </c>
      <c r="AF1156" s="30">
        <v>227.59</v>
      </c>
      <c r="AG1156" s="30">
        <v>5.39</v>
      </c>
      <c r="AH1156" s="30">
        <v>0.66300000000000003</v>
      </c>
      <c r="AI1156" s="30">
        <v>172.64</v>
      </c>
      <c r="AJ1156" s="30">
        <v>12.62</v>
      </c>
      <c r="AK1156" s="30">
        <v>32.08</v>
      </c>
      <c r="AL1156" s="30">
        <v>4.45</v>
      </c>
      <c r="AM1156" s="30">
        <v>20.85</v>
      </c>
      <c r="AN1156" s="30">
        <v>5.78</v>
      </c>
      <c r="AO1156" s="30">
        <v>1.04</v>
      </c>
      <c r="AP1156" s="30">
        <v>5.1100000000000003</v>
      </c>
      <c r="AQ1156" s="30">
        <v>1</v>
      </c>
      <c r="AR1156" s="30">
        <v>6.89</v>
      </c>
      <c r="AS1156" s="30">
        <v>1.59</v>
      </c>
      <c r="AT1156" s="30">
        <v>4.8</v>
      </c>
      <c r="AU1156" s="30">
        <v>0.8</v>
      </c>
      <c r="AV1156" s="30">
        <v>4.8499999999999996</v>
      </c>
      <c r="AW1156" s="30">
        <v>0.88500000000000001</v>
      </c>
      <c r="AX1156" s="30">
        <v>5.31</v>
      </c>
      <c r="AY1156" s="30">
        <v>0.47599999999999998</v>
      </c>
      <c r="AZ1156" s="30">
        <v>3.23</v>
      </c>
      <c r="BA1156" s="30">
        <v>1.9</v>
      </c>
      <c r="BB1156" s="30">
        <v>0.748</v>
      </c>
      <c r="BC1156" s="32">
        <f t="shared" si="54"/>
        <v>90.863157894736844</v>
      </c>
      <c r="BD1156" s="32">
        <f t="shared" si="55"/>
        <v>11.557894736842107</v>
      </c>
      <c r="BE1156" s="32">
        <f t="shared" si="56"/>
        <v>0.35250463821892392</v>
      </c>
      <c r="BF1156" s="32">
        <f t="shared" si="57"/>
        <v>3.8403614457831331E-3</v>
      </c>
      <c r="BG1156" s="30"/>
      <c r="BH1156" s="30">
        <f t="shared" si="58"/>
        <v>2.6020618556701032</v>
      </c>
      <c r="BI1156" s="20">
        <f t="shared" si="59"/>
        <v>2.1833910034602075</v>
      </c>
      <c r="BJ1156" s="28"/>
      <c r="BK1156" s="28"/>
      <c r="BL1156" s="28"/>
      <c r="BM1156" s="28"/>
      <c r="BN1156" s="28"/>
      <c r="BO1156" s="28"/>
      <c r="BP1156" s="28"/>
      <c r="BQ1156" s="28"/>
      <c r="BR1156" s="28"/>
      <c r="BS1156" s="28"/>
      <c r="BT1156" s="28"/>
      <c r="BU1156" s="28"/>
      <c r="BV1156" s="28"/>
      <c r="BW1156" s="28"/>
      <c r="BX1156" s="28"/>
      <c r="BY1156" s="28"/>
      <c r="BZ1156" s="28"/>
      <c r="CA1156" s="28"/>
      <c r="CB1156" s="28"/>
      <c r="CC1156" s="28"/>
      <c r="CD1156" s="28"/>
      <c r="CE1156" s="28"/>
      <c r="CF1156" s="28"/>
      <c r="CG1156" s="28"/>
      <c r="CH1156" s="28"/>
      <c r="CI1156" s="28"/>
      <c r="CJ1156" s="28"/>
      <c r="CK1156" s="28"/>
      <c r="CL1156" s="28"/>
      <c r="CM1156" s="28"/>
      <c r="CN1156" s="28"/>
    </row>
    <row r="1157" spans="1:92" s="18" customFormat="1" x14ac:dyDescent="0.2">
      <c r="A1157" s="28" t="s">
        <v>52</v>
      </c>
      <c r="B1157" s="29" t="s">
        <v>53</v>
      </c>
      <c r="C1157" s="28" t="s">
        <v>580</v>
      </c>
      <c r="D1157" s="28" t="s">
        <v>397</v>
      </c>
      <c r="E1157" s="28" t="s">
        <v>754</v>
      </c>
      <c r="F1157" s="30">
        <v>32.398000000000003</v>
      </c>
      <c r="G1157" s="30">
        <v>140.3655</v>
      </c>
      <c r="H1157" s="28" t="s">
        <v>104</v>
      </c>
      <c r="I1157" s="29">
        <v>33.32</v>
      </c>
      <c r="J1157" s="31">
        <v>0.45836617622710524</v>
      </c>
      <c r="K1157" s="31"/>
      <c r="L1157" s="31"/>
      <c r="M1157" s="31"/>
      <c r="N1157" s="31"/>
      <c r="O1157" s="31"/>
      <c r="P1157" s="31"/>
      <c r="Q1157" s="31"/>
      <c r="R1157" s="31"/>
      <c r="S1157" s="31"/>
      <c r="T1157" s="31"/>
      <c r="U1157" s="30"/>
      <c r="V1157" s="30"/>
      <c r="W1157" s="30"/>
      <c r="X1157" s="30"/>
      <c r="Y1157" s="30"/>
      <c r="Z1157" s="30"/>
      <c r="AA1157" s="30">
        <v>8.94</v>
      </c>
      <c r="AB1157" s="30">
        <v>9.27</v>
      </c>
      <c r="AC1157" s="30">
        <v>18.48</v>
      </c>
      <c r="AD1157" s="30">
        <v>84.37</v>
      </c>
      <c r="AE1157" s="30">
        <v>38.14</v>
      </c>
      <c r="AF1157" s="30">
        <v>191.81</v>
      </c>
      <c r="AG1157" s="30">
        <v>4.72</v>
      </c>
      <c r="AH1157" s="30">
        <v>0.78</v>
      </c>
      <c r="AI1157" s="30">
        <v>142.46</v>
      </c>
      <c r="AJ1157" s="30">
        <v>10.92</v>
      </c>
      <c r="AK1157" s="30">
        <v>27.22</v>
      </c>
      <c r="AL1157" s="30">
        <v>3.8</v>
      </c>
      <c r="AM1157" s="30">
        <v>18.190000000000001</v>
      </c>
      <c r="AN1157" s="30">
        <v>5.71</v>
      </c>
      <c r="AO1157" s="30">
        <v>1.2</v>
      </c>
      <c r="AP1157" s="30">
        <v>5.31</v>
      </c>
      <c r="AQ1157" s="30">
        <v>0.93</v>
      </c>
      <c r="AR1157" s="30">
        <v>5.66</v>
      </c>
      <c r="AS1157" s="30">
        <v>1.306</v>
      </c>
      <c r="AT1157" s="30">
        <v>4.3600000000000003</v>
      </c>
      <c r="AU1157" s="30">
        <v>0.7</v>
      </c>
      <c r="AV1157" s="30">
        <v>4.0199999999999996</v>
      </c>
      <c r="AW1157" s="30">
        <v>0.56200000000000006</v>
      </c>
      <c r="AX1157" s="30">
        <v>4.96</v>
      </c>
      <c r="AY1157" s="30">
        <v>0.38100000000000001</v>
      </c>
      <c r="AZ1157" s="30">
        <v>3.1</v>
      </c>
      <c r="BA1157" s="30">
        <v>1.28</v>
      </c>
      <c r="BB1157" s="30">
        <v>0.56299999999999994</v>
      </c>
      <c r="BC1157" s="32">
        <f t="shared" si="54"/>
        <v>111.296875</v>
      </c>
      <c r="BD1157" s="32">
        <f t="shared" si="55"/>
        <v>14.4375</v>
      </c>
      <c r="BE1157" s="32">
        <f t="shared" si="56"/>
        <v>0.2711864406779661</v>
      </c>
      <c r="BF1157" s="32">
        <f t="shared" si="57"/>
        <v>5.475221114698863E-3</v>
      </c>
      <c r="BG1157" s="30"/>
      <c r="BH1157" s="30">
        <f t="shared" si="58"/>
        <v>2.7164179104477615</v>
      </c>
      <c r="BI1157" s="20">
        <f t="shared" si="59"/>
        <v>1.9124343257443082</v>
      </c>
      <c r="BJ1157" s="28"/>
      <c r="BK1157" s="28"/>
      <c r="BL1157" s="28"/>
      <c r="BM1157" s="28"/>
      <c r="BN1157" s="28"/>
      <c r="BO1157" s="28"/>
      <c r="BP1157" s="28"/>
      <c r="BQ1157" s="28"/>
      <c r="BR1157" s="28"/>
      <c r="BS1157" s="28"/>
      <c r="BT1157" s="28"/>
      <c r="BU1157" s="28"/>
      <c r="BV1157" s="28"/>
      <c r="BW1157" s="28"/>
      <c r="BX1157" s="28"/>
      <c r="BY1157" s="28"/>
      <c r="BZ1157" s="28"/>
      <c r="CA1157" s="28"/>
      <c r="CB1157" s="28"/>
      <c r="CC1157" s="28"/>
      <c r="CD1157" s="28"/>
      <c r="CE1157" s="28"/>
      <c r="CF1157" s="28"/>
      <c r="CG1157" s="28"/>
      <c r="CH1157" s="28"/>
      <c r="CI1157" s="28"/>
      <c r="CJ1157" s="28"/>
      <c r="CK1157" s="28"/>
      <c r="CL1157" s="28"/>
      <c r="CM1157" s="28"/>
      <c r="CN1157" s="28"/>
    </row>
    <row r="1158" spans="1:92" s="28" customFormat="1" x14ac:dyDescent="0.2">
      <c r="A1158" s="18" t="s">
        <v>107</v>
      </c>
      <c r="B1158" s="23" t="s">
        <v>103</v>
      </c>
      <c r="C1158" s="18" t="s">
        <v>627</v>
      </c>
      <c r="D1158" s="18" t="s">
        <v>627</v>
      </c>
      <c r="E1158" s="18" t="s">
        <v>55</v>
      </c>
      <c r="F1158" s="20">
        <v>30.861000000000001</v>
      </c>
      <c r="G1158" s="20">
        <v>141.3142</v>
      </c>
      <c r="H1158" s="18" t="s">
        <v>559</v>
      </c>
      <c r="I1158" s="19"/>
      <c r="J1158" s="21">
        <v>2.7889999999999997</v>
      </c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0"/>
      <c r="V1158" s="20"/>
      <c r="W1158" s="20"/>
      <c r="X1158" s="20"/>
      <c r="Y1158" s="20"/>
      <c r="Z1158" s="20"/>
      <c r="AA1158" s="20">
        <v>9.6162965838509304</v>
      </c>
      <c r="AB1158" s="20">
        <v>42.250858752521602</v>
      </c>
      <c r="AC1158" s="20">
        <v>5.5486887576480397</v>
      </c>
      <c r="AD1158" s="20">
        <v>162.26758487690401</v>
      </c>
      <c r="AE1158" s="20">
        <v>24.367935792682399</v>
      </c>
      <c r="AF1158" s="20">
        <v>43.346040713964101</v>
      </c>
      <c r="AG1158" s="20">
        <v>0.37271372603889702</v>
      </c>
      <c r="AH1158" s="20">
        <v>0.43500230493012398</v>
      </c>
      <c r="AI1158" s="20">
        <v>64.559457627041795</v>
      </c>
      <c r="AJ1158" s="20">
        <v>1.9698104262565901</v>
      </c>
      <c r="AK1158" s="20">
        <v>5.9623201390989404</v>
      </c>
      <c r="AL1158" s="20">
        <v>1.05640957360738</v>
      </c>
      <c r="AM1158" s="20">
        <v>6.0371718314636498</v>
      </c>
      <c r="AN1158" s="20">
        <v>2.28407476172326</v>
      </c>
      <c r="AO1158" s="20">
        <v>0.77692702610986397</v>
      </c>
      <c r="AP1158" s="20">
        <v>2.9335932604674499</v>
      </c>
      <c r="AQ1158" s="20">
        <v>0.56165520849310702</v>
      </c>
      <c r="AR1158" s="20">
        <v>3.8852029930360699</v>
      </c>
      <c r="AS1158" s="20">
        <v>0.83907615169850702</v>
      </c>
      <c r="AT1158" s="20">
        <v>2.52889393098399</v>
      </c>
      <c r="AU1158" s="20">
        <v>0.37236052485106902</v>
      </c>
      <c r="AV1158" s="20">
        <v>2.5338937457974602</v>
      </c>
      <c r="AW1158" s="20">
        <v>0.38077598590204798</v>
      </c>
      <c r="AX1158" s="20">
        <v>1.47534892125942</v>
      </c>
      <c r="AY1158" s="20">
        <v>3.4000000000000002E-2</v>
      </c>
      <c r="AZ1158" s="20">
        <v>5.8507692152594002</v>
      </c>
      <c r="BA1158" s="20">
        <v>0.123499818982064</v>
      </c>
      <c r="BB1158" s="20">
        <v>0.18805066114991401</v>
      </c>
      <c r="BC1158" s="24">
        <f t="shared" si="54"/>
        <v>522.74941096405837</v>
      </c>
      <c r="BD1158" s="24">
        <f t="shared" si="55"/>
        <v>44.928719761555939</v>
      </c>
      <c r="BE1158" s="24">
        <f t="shared" si="56"/>
        <v>0.33135302070730649</v>
      </c>
      <c r="BF1158" s="24">
        <f t="shared" si="57"/>
        <v>6.7380105242382969E-3</v>
      </c>
      <c r="BG1158" s="20"/>
      <c r="BH1158" s="25">
        <f t="shared" si="58"/>
        <v>0.77738477768595493</v>
      </c>
      <c r="BI1158" s="20">
        <f t="shared" si="59"/>
        <v>0.86241066153650436</v>
      </c>
      <c r="BJ1158" s="18"/>
      <c r="BK1158" s="18"/>
      <c r="BL1158" s="18"/>
      <c r="BM1158" s="18"/>
      <c r="BN1158" s="18"/>
      <c r="BO1158" s="18"/>
      <c r="BP1158" s="18"/>
      <c r="BQ1158" s="18"/>
      <c r="BR1158" s="18"/>
      <c r="BS1158" s="18"/>
      <c r="BT1158" s="18"/>
      <c r="BU1158" s="18"/>
      <c r="BV1158" s="18"/>
      <c r="BW1158" s="18"/>
      <c r="BX1158" s="18"/>
      <c r="BY1158" s="18"/>
      <c r="BZ1158" s="18"/>
      <c r="CA1158" s="18"/>
      <c r="CB1158" s="18"/>
      <c r="CC1158" s="18"/>
      <c r="CD1158" s="18"/>
      <c r="CE1158" s="18"/>
      <c r="CF1158" s="18"/>
      <c r="CG1158" s="18"/>
      <c r="CH1158" s="18"/>
      <c r="CI1158" s="18"/>
      <c r="CJ1158" s="18"/>
      <c r="CK1158" s="18"/>
      <c r="CL1158" s="18"/>
      <c r="CM1158" s="18"/>
      <c r="CN1158" s="18"/>
    </row>
    <row r="1159" spans="1:92" s="18" customFormat="1" x14ac:dyDescent="0.2">
      <c r="A1159" s="18" t="s">
        <v>107</v>
      </c>
      <c r="B1159" s="23" t="s">
        <v>103</v>
      </c>
      <c r="C1159" s="18" t="s">
        <v>591</v>
      </c>
      <c r="D1159" s="18" t="s">
        <v>591</v>
      </c>
      <c r="E1159" s="18" t="s">
        <v>55</v>
      </c>
      <c r="F1159" s="20">
        <v>30.861000000000001</v>
      </c>
      <c r="G1159" s="20">
        <v>141.3142</v>
      </c>
      <c r="H1159" s="18" t="s">
        <v>559</v>
      </c>
      <c r="I1159" s="19"/>
      <c r="J1159" s="21">
        <v>2.8420000000000001</v>
      </c>
      <c r="K1159" s="21"/>
      <c r="L1159" s="21"/>
      <c r="M1159" s="21"/>
      <c r="N1159" s="21"/>
      <c r="O1159" s="21">
        <v>0.85320904877239101</v>
      </c>
      <c r="P1159" s="21"/>
      <c r="Q1159" s="21"/>
      <c r="R1159" s="21"/>
      <c r="S1159" s="21"/>
      <c r="T1159" s="21">
        <v>0.112098533838734</v>
      </c>
      <c r="U1159" s="20"/>
      <c r="V1159" s="20"/>
      <c r="W1159" s="20"/>
      <c r="X1159" s="20"/>
      <c r="Y1159" s="20"/>
      <c r="Z1159" s="20"/>
      <c r="AA1159" s="20">
        <v>6.4247887415742104</v>
      </c>
      <c r="AB1159" s="20">
        <v>32.968943561209798</v>
      </c>
      <c r="AC1159" s="20">
        <v>3.3887562515693901</v>
      </c>
      <c r="AD1159" s="20">
        <v>163.02786963739899</v>
      </c>
      <c r="AE1159" s="20">
        <v>32.914328976209298</v>
      </c>
      <c r="AF1159" s="20">
        <v>61.297369936916901</v>
      </c>
      <c r="AG1159" s="20">
        <v>0.50472840459629298</v>
      </c>
      <c r="AH1159" s="20">
        <v>0.27929680702407</v>
      </c>
      <c r="AI1159" s="20">
        <v>60.0530359514945</v>
      </c>
      <c r="AJ1159" s="20">
        <v>2.3509074470951998</v>
      </c>
      <c r="AK1159" s="20">
        <v>7.4077448936158996</v>
      </c>
      <c r="AL1159" s="20">
        <v>1.4011341470087799</v>
      </c>
      <c r="AM1159" s="20">
        <v>7.6101286915560902</v>
      </c>
      <c r="AN1159" s="20">
        <v>2.9794987507533301</v>
      </c>
      <c r="AO1159" s="20">
        <v>1.08832679630394</v>
      </c>
      <c r="AP1159" s="20">
        <v>4.2462438716624797</v>
      </c>
      <c r="AQ1159" s="20">
        <v>0.77155068340312005</v>
      </c>
      <c r="AR1159" s="20">
        <v>5.2578550091445804</v>
      </c>
      <c r="AS1159" s="20">
        <v>1.1687577846161601</v>
      </c>
      <c r="AT1159" s="20">
        <v>3.4378333867480699</v>
      </c>
      <c r="AU1159" s="20"/>
      <c r="AV1159" s="20">
        <v>3.5264033520899698</v>
      </c>
      <c r="AW1159" s="20">
        <v>0.55376345002458505</v>
      </c>
      <c r="AX1159" s="20">
        <v>1.94614101910239</v>
      </c>
      <c r="AY1159" s="20">
        <v>4.4441682931767701E-2</v>
      </c>
      <c r="AZ1159" s="20">
        <v>2.3313721742673499</v>
      </c>
      <c r="BA1159" s="20">
        <v>0.18274852430591901</v>
      </c>
      <c r="BB1159" s="20">
        <v>0.136603695504175</v>
      </c>
      <c r="BC1159" s="24">
        <f t="shared" si="54"/>
        <v>328.61023737169216</v>
      </c>
      <c r="BD1159" s="24">
        <f t="shared" si="55"/>
        <v>18.543275599296493</v>
      </c>
      <c r="BE1159" s="24">
        <f t="shared" si="56"/>
        <v>0.3620729933994708</v>
      </c>
      <c r="BF1159" s="24">
        <f t="shared" si="57"/>
        <v>4.6508357587393438E-3</v>
      </c>
      <c r="BG1159" s="20"/>
      <c r="BH1159" s="25">
        <f t="shared" si="58"/>
        <v>0.666658692262728</v>
      </c>
      <c r="BI1159" s="20">
        <f t="shared" si="59"/>
        <v>0.78902783446403568</v>
      </c>
    </row>
    <row r="1160" spans="1:92" s="28" customFormat="1" x14ac:dyDescent="0.2">
      <c r="A1160" s="18" t="s">
        <v>107</v>
      </c>
      <c r="B1160" s="23" t="s">
        <v>103</v>
      </c>
      <c r="C1160" s="18" t="s">
        <v>591</v>
      </c>
      <c r="D1160" s="18" t="s">
        <v>591</v>
      </c>
      <c r="E1160" s="18" t="s">
        <v>55</v>
      </c>
      <c r="F1160" s="20">
        <v>30.861000000000001</v>
      </c>
      <c r="G1160" s="20">
        <v>141.3142</v>
      </c>
      <c r="H1160" s="18" t="s">
        <v>559</v>
      </c>
      <c r="I1160" s="19"/>
      <c r="J1160" s="21">
        <v>2.8420000000000001</v>
      </c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0"/>
      <c r="V1160" s="20"/>
      <c r="W1160" s="20"/>
      <c r="X1160" s="20"/>
      <c r="Y1160" s="20"/>
      <c r="Z1160" s="20"/>
      <c r="AA1160" s="20">
        <v>5.3517506337135599</v>
      </c>
      <c r="AB1160" s="20">
        <v>39.1976510285552</v>
      </c>
      <c r="AC1160" s="20">
        <v>2.5880326435920602</v>
      </c>
      <c r="AD1160" s="20">
        <v>185.85608089493101</v>
      </c>
      <c r="AE1160" s="20">
        <v>26.817591298077801</v>
      </c>
      <c r="AF1160" s="20">
        <v>43.109764779092501</v>
      </c>
      <c r="AG1160" s="20">
        <v>0.33690108748332798</v>
      </c>
      <c r="AH1160" s="20">
        <v>0.216690430925222</v>
      </c>
      <c r="AI1160" s="20">
        <v>45.434004003549603</v>
      </c>
      <c r="AJ1160" s="20">
        <v>1.9159382605839299</v>
      </c>
      <c r="AK1160" s="20">
        <v>5.9477631065728396</v>
      </c>
      <c r="AL1160" s="20">
        <v>1.05834395990914</v>
      </c>
      <c r="AM1160" s="20">
        <v>6.1715129468494396</v>
      </c>
      <c r="AN1160" s="20">
        <v>2.44589232753028</v>
      </c>
      <c r="AO1160" s="20">
        <v>0.92491853030599303</v>
      </c>
      <c r="AP1160" s="20">
        <v>3.2701010916331499</v>
      </c>
      <c r="AQ1160" s="20">
        <v>0.61940960203101403</v>
      </c>
      <c r="AR1160" s="20">
        <v>4.2401856153472899</v>
      </c>
      <c r="AS1160" s="20">
        <v>0.92732822640258405</v>
      </c>
      <c r="AT1160" s="20">
        <v>2.7601979027310599</v>
      </c>
      <c r="AU1160" s="20">
        <v>0.40579719872031</v>
      </c>
      <c r="AV1160" s="20">
        <v>2.7897634347500699</v>
      </c>
      <c r="AW1160" s="20">
        <v>0.41928555864686601</v>
      </c>
      <c r="AX1160" s="20">
        <v>1.4488468074360901</v>
      </c>
      <c r="AY1160" s="20">
        <v>3.0497465145754101E-2</v>
      </c>
      <c r="AZ1160" s="20">
        <v>2.4510773570467901</v>
      </c>
      <c r="BA1160" s="20">
        <v>0.11564741206322</v>
      </c>
      <c r="BB1160" s="20">
        <v>0.102928578115894</v>
      </c>
      <c r="BC1160" s="24">
        <f t="shared" si="54"/>
        <v>392.8665864024054</v>
      </c>
      <c r="BD1160" s="24">
        <f t="shared" si="55"/>
        <v>22.378647281594869</v>
      </c>
      <c r="BE1160" s="24">
        <f t="shared" si="56"/>
        <v>0.34326814712031162</v>
      </c>
      <c r="BF1160" s="24">
        <f t="shared" si="57"/>
        <v>4.7693448041315643E-3</v>
      </c>
      <c r="BG1160" s="20"/>
      <c r="BH1160" s="25">
        <f t="shared" si="58"/>
        <v>0.68677445432055984</v>
      </c>
      <c r="BI1160" s="20">
        <f t="shared" si="59"/>
        <v>0.78332894666648434</v>
      </c>
      <c r="BJ1160" s="18"/>
      <c r="BK1160" s="18"/>
      <c r="BL1160" s="18"/>
      <c r="BM1160" s="18"/>
      <c r="BN1160" s="18"/>
      <c r="BO1160" s="18"/>
      <c r="BP1160" s="18"/>
      <c r="BQ1160" s="18"/>
      <c r="BR1160" s="18"/>
      <c r="BS1160" s="18"/>
      <c r="BT1160" s="18"/>
      <c r="BU1160" s="18"/>
      <c r="BV1160" s="18"/>
      <c r="BW1160" s="18"/>
      <c r="BX1160" s="18"/>
      <c r="BY1160" s="18"/>
      <c r="BZ1160" s="18"/>
      <c r="CA1160" s="18"/>
      <c r="CB1160" s="18"/>
      <c r="CC1160" s="18"/>
      <c r="CD1160" s="18"/>
      <c r="CE1160" s="18"/>
      <c r="CF1160" s="18"/>
      <c r="CG1160" s="18"/>
      <c r="CH1160" s="18"/>
      <c r="CI1160" s="18"/>
      <c r="CJ1160" s="18"/>
      <c r="CK1160" s="18"/>
      <c r="CL1160" s="18"/>
      <c r="CM1160" s="18"/>
      <c r="CN1160" s="18"/>
    </row>
    <row r="1161" spans="1:92" s="18" customFormat="1" x14ac:dyDescent="0.2">
      <c r="A1161" s="18" t="s">
        <v>567</v>
      </c>
      <c r="B1161" s="23" t="s">
        <v>103</v>
      </c>
      <c r="C1161" s="18" t="s">
        <v>591</v>
      </c>
      <c r="D1161" s="18" t="s">
        <v>692</v>
      </c>
      <c r="E1161" s="18" t="s">
        <v>55</v>
      </c>
      <c r="F1161" s="20">
        <v>30.861000000000001</v>
      </c>
      <c r="G1161" s="20">
        <v>141.3142</v>
      </c>
      <c r="H1161" s="18" t="s">
        <v>558</v>
      </c>
      <c r="I1161" s="19"/>
      <c r="J1161" s="21">
        <v>2.84</v>
      </c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0"/>
      <c r="V1161" s="20"/>
      <c r="W1161" s="20"/>
      <c r="X1161" s="20"/>
      <c r="Y1161" s="20"/>
      <c r="Z1161" s="20"/>
      <c r="AA1161" s="20"/>
      <c r="AB1161" s="20"/>
      <c r="AC1161" s="20">
        <v>2.1</v>
      </c>
      <c r="AD1161" s="20">
        <v>170</v>
      </c>
      <c r="AE1161" s="20">
        <v>22</v>
      </c>
      <c r="AF1161" s="20">
        <v>33.200000000000003</v>
      </c>
      <c r="AG1161" s="20">
        <v>0.25</v>
      </c>
      <c r="AH1161" s="20">
        <v>0.18</v>
      </c>
      <c r="AI1161" s="20">
        <v>34</v>
      </c>
      <c r="AJ1161" s="20">
        <v>1.45</v>
      </c>
      <c r="AK1161" s="20">
        <v>4.5199999999999996</v>
      </c>
      <c r="AL1161" s="20">
        <v>0.83</v>
      </c>
      <c r="AM1161" s="20">
        <v>5.07</v>
      </c>
      <c r="AN1161" s="20">
        <v>2.02</v>
      </c>
      <c r="AO1161" s="20">
        <v>0.82</v>
      </c>
      <c r="AP1161" s="20">
        <v>2.95</v>
      </c>
      <c r="AQ1161" s="20">
        <v>0.51</v>
      </c>
      <c r="AR1161" s="20">
        <v>3.84</v>
      </c>
      <c r="AS1161" s="20">
        <v>0.83</v>
      </c>
      <c r="AT1161" s="20">
        <v>2.48</v>
      </c>
      <c r="AU1161" s="20">
        <v>0.37</v>
      </c>
      <c r="AV1161" s="20">
        <v>2.57</v>
      </c>
      <c r="AW1161" s="20">
        <v>0.4</v>
      </c>
      <c r="AX1161" s="20">
        <v>1.1399999999999999</v>
      </c>
      <c r="AY1161" s="20">
        <v>0.02</v>
      </c>
      <c r="AZ1161" s="20">
        <v>1.21</v>
      </c>
      <c r="BA1161" s="20">
        <v>0.1</v>
      </c>
      <c r="BB1161" s="20">
        <v>0.08</v>
      </c>
      <c r="BC1161" s="24">
        <f t="shared" si="54"/>
        <v>340</v>
      </c>
      <c r="BD1161" s="24">
        <f t="shared" si="55"/>
        <v>21</v>
      </c>
      <c r="BE1161" s="24">
        <f t="shared" si="56"/>
        <v>0.4</v>
      </c>
      <c r="BF1161" s="24">
        <f t="shared" si="57"/>
        <v>5.2941176470588233E-3</v>
      </c>
      <c r="BG1161" s="20"/>
      <c r="BH1161" s="25">
        <f t="shared" si="58"/>
        <v>0.56420233463035019</v>
      </c>
      <c r="BI1161" s="20">
        <f t="shared" si="59"/>
        <v>0.71782178217821779</v>
      </c>
    </row>
    <row r="1162" spans="1:92" s="18" customFormat="1" x14ac:dyDescent="0.2">
      <c r="A1162" s="18" t="s">
        <v>107</v>
      </c>
      <c r="B1162" s="23" t="s">
        <v>103</v>
      </c>
      <c r="C1162" s="18" t="s">
        <v>273</v>
      </c>
      <c r="D1162" s="18" t="s">
        <v>273</v>
      </c>
      <c r="E1162" s="18" t="s">
        <v>55</v>
      </c>
      <c r="F1162" s="20">
        <v>30.861000000000001</v>
      </c>
      <c r="G1162" s="20">
        <v>141.3142</v>
      </c>
      <c r="H1162" s="18" t="s">
        <v>559</v>
      </c>
      <c r="I1162" s="19"/>
      <c r="J1162" s="21">
        <v>3.262</v>
      </c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0"/>
      <c r="V1162" s="20"/>
      <c r="W1162" s="20"/>
      <c r="X1162" s="20"/>
      <c r="Y1162" s="20"/>
      <c r="Z1162" s="20"/>
      <c r="AA1162" s="20">
        <v>9.5197252975366702</v>
      </c>
      <c r="AB1162" s="20">
        <v>39.621942024311998</v>
      </c>
      <c r="AC1162" s="20">
        <v>4.8546927682675998</v>
      </c>
      <c r="AD1162" s="20">
        <v>176.582043535054</v>
      </c>
      <c r="AE1162" s="20">
        <v>24.9165913720657</v>
      </c>
      <c r="AF1162" s="20">
        <v>42.215667788675198</v>
      </c>
      <c r="AG1162" s="20">
        <v>0.34912760598852599</v>
      </c>
      <c r="AH1162" s="20">
        <v>0.39000332133960702</v>
      </c>
      <c r="AI1162" s="20">
        <v>66.747464557729003</v>
      </c>
      <c r="AJ1162" s="20">
        <v>2.0401176407011299</v>
      </c>
      <c r="AK1162" s="20">
        <v>6.0473932317799504</v>
      </c>
      <c r="AL1162" s="20">
        <v>1.06746020971712</v>
      </c>
      <c r="AM1162" s="20">
        <v>6.3161425553177697</v>
      </c>
      <c r="AN1162" s="20">
        <v>2.3731859431556002</v>
      </c>
      <c r="AO1162" s="20">
        <v>0.84170529161686503</v>
      </c>
      <c r="AP1162" s="20">
        <v>3.10364622551382</v>
      </c>
      <c r="AQ1162" s="20">
        <v>0.57617983779373905</v>
      </c>
      <c r="AR1162" s="20">
        <v>3.9997245721626902</v>
      </c>
      <c r="AS1162" s="20">
        <v>0.87414048368851804</v>
      </c>
      <c r="AT1162" s="20">
        <v>2.61103497620525</v>
      </c>
      <c r="AU1162" s="20">
        <v>0.382149168456698</v>
      </c>
      <c r="AV1162" s="20">
        <v>2.6316762959027198</v>
      </c>
      <c r="AW1162" s="20">
        <v>0.38987246054055302</v>
      </c>
      <c r="AX1162" s="20">
        <v>1.4883842030949901</v>
      </c>
      <c r="AY1162" s="20">
        <v>3.4000000000000002E-2</v>
      </c>
      <c r="AZ1162" s="20">
        <v>2.4439066536810099</v>
      </c>
      <c r="BA1162" s="20">
        <v>0.149709153547437</v>
      </c>
      <c r="BB1162" s="20">
        <v>0.14675581629816101</v>
      </c>
      <c r="BC1162" s="24">
        <f t="shared" si="54"/>
        <v>445.84758497468448</v>
      </c>
      <c r="BD1162" s="24">
        <f t="shared" si="55"/>
        <v>32.42749460025059</v>
      </c>
      <c r="BE1162" s="24">
        <f t="shared" si="56"/>
        <v>0.42880926910247585</v>
      </c>
      <c r="BF1162" s="24">
        <f t="shared" si="57"/>
        <v>5.8429683273182355E-3</v>
      </c>
      <c r="BG1162" s="20"/>
      <c r="BH1162" s="25">
        <f t="shared" si="58"/>
        <v>0.77521602633173659</v>
      </c>
      <c r="BI1162" s="20">
        <f t="shared" si="59"/>
        <v>0.8596535162299197</v>
      </c>
    </row>
    <row r="1163" spans="1:92" s="18" customFormat="1" x14ac:dyDescent="0.2">
      <c r="A1163" s="18" t="s">
        <v>107</v>
      </c>
      <c r="B1163" s="23" t="s">
        <v>103</v>
      </c>
      <c r="C1163" s="18" t="s">
        <v>628</v>
      </c>
      <c r="D1163" s="18" t="s">
        <v>628</v>
      </c>
      <c r="E1163" s="18" t="s">
        <v>55</v>
      </c>
      <c r="F1163" s="20">
        <v>30.861000000000001</v>
      </c>
      <c r="G1163" s="20">
        <v>141.3142</v>
      </c>
      <c r="H1163" s="18" t="s">
        <v>559</v>
      </c>
      <c r="I1163" s="19"/>
      <c r="J1163" s="21">
        <v>3.4539999999999997</v>
      </c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0"/>
      <c r="V1163" s="20"/>
      <c r="W1163" s="20"/>
      <c r="X1163" s="20"/>
      <c r="Y1163" s="20"/>
      <c r="Z1163" s="20"/>
      <c r="AA1163" s="20">
        <v>11.532500233100199</v>
      </c>
      <c r="AB1163" s="20">
        <v>44.188732043911003</v>
      </c>
      <c r="AC1163" s="20">
        <v>5.2688733163961201</v>
      </c>
      <c r="AD1163" s="20">
        <v>160.46187060186301</v>
      </c>
      <c r="AE1163" s="20">
        <v>26.766727608479801</v>
      </c>
      <c r="AF1163" s="20">
        <v>43.600415706591498</v>
      </c>
      <c r="AG1163" s="20">
        <v>0.32554148593815602</v>
      </c>
      <c r="AH1163" s="20">
        <v>0.47061074592074598</v>
      </c>
      <c r="AI1163" s="20">
        <v>73.316681629607999</v>
      </c>
      <c r="AJ1163" s="20">
        <v>1.9369661369590701</v>
      </c>
      <c r="AK1163" s="20">
        <v>5.7396201819648098</v>
      </c>
      <c r="AL1163" s="20">
        <v>1.06476731807466</v>
      </c>
      <c r="AM1163" s="20">
        <v>6.1966780879342798</v>
      </c>
      <c r="AN1163" s="20">
        <v>2.3642505415199802</v>
      </c>
      <c r="AO1163" s="20">
        <v>0.84657033572991902</v>
      </c>
      <c r="AP1163" s="20">
        <v>3.1815156106581499</v>
      </c>
      <c r="AQ1163" s="20">
        <v>0.61611809486065305</v>
      </c>
      <c r="AR1163" s="20">
        <v>4.30221169011954</v>
      </c>
      <c r="AS1163" s="20">
        <v>0.93923955594920605</v>
      </c>
      <c r="AT1163" s="20">
        <v>2.8136437974842701</v>
      </c>
      <c r="AU1163" s="20">
        <v>0.41191568306961401</v>
      </c>
      <c r="AV1163" s="20">
        <v>2.9014700121132999</v>
      </c>
      <c r="AW1163" s="20">
        <v>0.43092368157225702</v>
      </c>
      <c r="AX1163" s="20">
        <v>1.58979326654793</v>
      </c>
      <c r="AY1163" s="20">
        <v>2.9000000000000001E-2</v>
      </c>
      <c r="AZ1163" s="20">
        <v>2.8647007544977798</v>
      </c>
      <c r="BA1163" s="20">
        <v>0.150065907236861</v>
      </c>
      <c r="BB1163" s="20">
        <v>0.152943326374188</v>
      </c>
      <c r="BC1163" s="24">
        <f t="shared" si="54"/>
        <v>488.5632118552179</v>
      </c>
      <c r="BD1163" s="24">
        <f t="shared" si="55"/>
        <v>35.110395248401339</v>
      </c>
      <c r="BE1163" s="24">
        <f t="shared" si="56"/>
        <v>0.46097322067691682</v>
      </c>
      <c r="BF1163" s="24">
        <f t="shared" si="57"/>
        <v>6.4188767884810526E-3</v>
      </c>
      <c r="BG1163" s="20"/>
      <c r="BH1163" s="25">
        <f t="shared" si="58"/>
        <v>0.66758096029683633</v>
      </c>
      <c r="BI1163" s="20">
        <f t="shared" si="59"/>
        <v>0.81927278980923557</v>
      </c>
    </row>
    <row r="1164" spans="1:92" s="18" customFormat="1" x14ac:dyDescent="0.2">
      <c r="A1164" s="18" t="s">
        <v>107</v>
      </c>
      <c r="B1164" s="23" t="s">
        <v>103</v>
      </c>
      <c r="C1164" s="18" t="s">
        <v>631</v>
      </c>
      <c r="D1164" s="18" t="s">
        <v>631</v>
      </c>
      <c r="E1164" s="18" t="s">
        <v>55</v>
      </c>
      <c r="F1164" s="20">
        <v>30.861000000000001</v>
      </c>
      <c r="G1164" s="20">
        <v>141.3142</v>
      </c>
      <c r="H1164" s="18" t="s">
        <v>559</v>
      </c>
      <c r="I1164" s="19"/>
      <c r="J1164" s="21">
        <v>3.8449999999999998</v>
      </c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0"/>
      <c r="V1164" s="20"/>
      <c r="W1164" s="20"/>
      <c r="X1164" s="20"/>
      <c r="Y1164" s="20"/>
      <c r="Z1164" s="20"/>
      <c r="AA1164" s="20">
        <v>11.130972928507299</v>
      </c>
      <c r="AB1164" s="20">
        <v>17.229591079436801</v>
      </c>
      <c r="AC1164" s="20">
        <v>9.6889220742865607</v>
      </c>
      <c r="AD1164" s="20">
        <v>121.465831156801</v>
      </c>
      <c r="AE1164" s="20">
        <v>48.307461774605798</v>
      </c>
      <c r="AF1164" s="20">
        <v>106.743028180122</v>
      </c>
      <c r="AG1164" s="20">
        <v>0.938780607247796</v>
      </c>
      <c r="AH1164" s="20">
        <v>0.75181827699671</v>
      </c>
      <c r="AI1164" s="20">
        <v>217.08611342005699</v>
      </c>
      <c r="AJ1164" s="20">
        <v>4.3333064412530202</v>
      </c>
      <c r="AK1164" s="20">
        <v>12.4742985892302</v>
      </c>
      <c r="AL1164" s="20">
        <v>2.2574745102921798</v>
      </c>
      <c r="AM1164" s="20">
        <v>12.6642324366533</v>
      </c>
      <c r="AN1164" s="20">
        <v>4.4657488710652098</v>
      </c>
      <c r="AO1164" s="20">
        <v>1.1901294780695599</v>
      </c>
      <c r="AP1164" s="20">
        <v>5.7252054787596798</v>
      </c>
      <c r="AQ1164" s="20">
        <v>1.1097470266330201</v>
      </c>
      <c r="AR1164" s="20">
        <v>7.4168852918079597</v>
      </c>
      <c r="AS1164" s="20">
        <v>1.64795596486519</v>
      </c>
      <c r="AT1164" s="20">
        <v>5.0122179751035896</v>
      </c>
      <c r="AU1164" s="20">
        <v>0.77249074349112801</v>
      </c>
      <c r="AV1164" s="20">
        <v>5.2645438859552698</v>
      </c>
      <c r="AW1164" s="20">
        <v>0.79675751061839695</v>
      </c>
      <c r="AX1164" s="20">
        <v>3.7971695282814402</v>
      </c>
      <c r="AY1164" s="20">
        <v>6.6000000000000003E-2</v>
      </c>
      <c r="AZ1164" s="20">
        <v>5.0850607614557299</v>
      </c>
      <c r="BA1164" s="20">
        <v>0.39647758827790602</v>
      </c>
      <c r="BB1164" s="20">
        <v>0.34914387803652602</v>
      </c>
      <c r="BC1164" s="24">
        <f t="shared" si="54"/>
        <v>547.53690962197129</v>
      </c>
      <c r="BD1164" s="24">
        <f t="shared" si="55"/>
        <v>24.437502549312402</v>
      </c>
      <c r="BE1164" s="24">
        <f t="shared" si="56"/>
        <v>0.42233252925862125</v>
      </c>
      <c r="BF1164" s="24">
        <f t="shared" si="57"/>
        <v>3.4632260219333226E-3</v>
      </c>
      <c r="BG1164" s="20"/>
      <c r="BH1164" s="25">
        <f t="shared" si="58"/>
        <v>0.82311146703770455</v>
      </c>
      <c r="BI1164" s="20">
        <f t="shared" si="59"/>
        <v>0.97034261584427195</v>
      </c>
    </row>
    <row r="1165" spans="1:92" s="18" customFormat="1" x14ac:dyDescent="0.2">
      <c r="A1165" s="18" t="s">
        <v>107</v>
      </c>
      <c r="B1165" s="23" t="s">
        <v>103</v>
      </c>
      <c r="C1165" s="18" t="s">
        <v>108</v>
      </c>
      <c r="D1165" s="18" t="s">
        <v>108</v>
      </c>
      <c r="E1165" s="18" t="s">
        <v>55</v>
      </c>
      <c r="F1165" s="20">
        <v>30.861000000000001</v>
      </c>
      <c r="G1165" s="20">
        <v>141.3142</v>
      </c>
      <c r="H1165" s="18" t="s">
        <v>559</v>
      </c>
      <c r="I1165" s="19"/>
      <c r="J1165" s="21">
        <v>3.8449999999999998</v>
      </c>
      <c r="K1165" s="21"/>
      <c r="L1165" s="21"/>
      <c r="M1165" s="21"/>
      <c r="N1165" s="21"/>
      <c r="O1165" s="21">
        <v>1.1344916576431501</v>
      </c>
      <c r="P1165" s="21"/>
      <c r="Q1165" s="21"/>
      <c r="R1165" s="21"/>
      <c r="S1165" s="21"/>
      <c r="T1165" s="21">
        <v>6.7097454701972495E-2</v>
      </c>
      <c r="U1165" s="20"/>
      <c r="V1165" s="20"/>
      <c r="W1165" s="20"/>
      <c r="X1165" s="20"/>
      <c r="Y1165" s="20"/>
      <c r="Z1165" s="20"/>
      <c r="AA1165" s="20">
        <v>6.1796606773305403</v>
      </c>
      <c r="AB1165" s="20">
        <v>51.939661963139898</v>
      </c>
      <c r="AC1165" s="20">
        <v>3.7203869680814199</v>
      </c>
      <c r="AD1165" s="20">
        <v>176.20440764217</v>
      </c>
      <c r="AE1165" s="20">
        <v>21.669321461998599</v>
      </c>
      <c r="AF1165" s="20">
        <v>33.270854381090899</v>
      </c>
      <c r="AG1165" s="20">
        <v>0.28203658985331198</v>
      </c>
      <c r="AH1165" s="20">
        <v>0.39683351732976602</v>
      </c>
      <c r="AI1165" s="20">
        <v>52.975706516683303</v>
      </c>
      <c r="AJ1165" s="20">
        <v>1.38235041859435</v>
      </c>
      <c r="AK1165" s="20">
        <v>4.2614976047180004</v>
      </c>
      <c r="AL1165" s="20">
        <v>0.81259205574182103</v>
      </c>
      <c r="AM1165" s="20">
        <v>4.5528903132857197</v>
      </c>
      <c r="AN1165" s="20">
        <v>1.8431073462085801</v>
      </c>
      <c r="AO1165" s="20">
        <v>0.75468745275262605</v>
      </c>
      <c r="AP1165" s="20">
        <v>2.7927850902211899</v>
      </c>
      <c r="AQ1165" s="20">
        <v>0.50753270048909804</v>
      </c>
      <c r="AR1165" s="20">
        <v>3.4974707095226698</v>
      </c>
      <c r="AS1165" s="20">
        <v>0.77605142648313197</v>
      </c>
      <c r="AT1165" s="20">
        <v>2.2615118517152002</v>
      </c>
      <c r="AU1165" s="20"/>
      <c r="AV1165" s="20">
        <v>2.2897660657816501</v>
      </c>
      <c r="AW1165" s="20">
        <v>0.35881934278802202</v>
      </c>
      <c r="AX1165" s="20">
        <v>1.0938059542283101</v>
      </c>
      <c r="AY1165" s="20">
        <v>2.6979737244933098E-2</v>
      </c>
      <c r="AZ1165" s="20">
        <v>2.15294765262413</v>
      </c>
      <c r="BA1165" s="20">
        <v>0.11218009157005</v>
      </c>
      <c r="BB1165" s="20">
        <v>8.0922980782630993E-2</v>
      </c>
      <c r="BC1165" s="24">
        <f t="shared" si="54"/>
        <v>472.2380395241791</v>
      </c>
      <c r="BD1165" s="24">
        <f t="shared" si="55"/>
        <v>33.164413720934185</v>
      </c>
      <c r="BE1165" s="24">
        <f t="shared" si="56"/>
        <v>0.39775013457791125</v>
      </c>
      <c r="BF1165" s="24">
        <f t="shared" si="57"/>
        <v>7.4908584221485327E-3</v>
      </c>
      <c r="BG1165" s="20"/>
      <c r="BH1165" s="25">
        <f t="shared" si="58"/>
        <v>0.60370814261432493</v>
      </c>
      <c r="BI1165" s="20">
        <f t="shared" si="59"/>
        <v>0.75001080183308688</v>
      </c>
    </row>
    <row r="1166" spans="1:92" s="18" customFormat="1" x14ac:dyDescent="0.2">
      <c r="A1166" s="18" t="s">
        <v>567</v>
      </c>
      <c r="B1166" s="23" t="s">
        <v>103</v>
      </c>
      <c r="C1166" s="18" t="s">
        <v>108</v>
      </c>
      <c r="D1166" s="18" t="s">
        <v>108</v>
      </c>
      <c r="E1166" s="18" t="s">
        <v>55</v>
      </c>
      <c r="F1166" s="20">
        <v>30.861000000000001</v>
      </c>
      <c r="G1166" s="20">
        <v>141.3142</v>
      </c>
      <c r="H1166" s="18" t="s">
        <v>558</v>
      </c>
      <c r="I1166" s="19"/>
      <c r="J1166" s="21">
        <v>3.78</v>
      </c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0"/>
      <c r="V1166" s="20"/>
      <c r="W1166" s="20"/>
      <c r="X1166" s="20"/>
      <c r="Y1166" s="20"/>
      <c r="Z1166" s="20"/>
      <c r="AA1166" s="20"/>
      <c r="AB1166" s="20"/>
      <c r="AC1166" s="20">
        <v>4.9000000000000004</v>
      </c>
      <c r="AD1166" s="20">
        <v>174</v>
      </c>
      <c r="AE1166" s="20">
        <v>22.4</v>
      </c>
      <c r="AF1166" s="20">
        <v>32.4</v>
      </c>
      <c r="AG1166" s="20">
        <v>0.27</v>
      </c>
      <c r="AH1166" s="20">
        <v>0.51</v>
      </c>
      <c r="AI1166" s="20">
        <v>55</v>
      </c>
      <c r="AJ1166" s="20">
        <v>1.66</v>
      </c>
      <c r="AK1166" s="20">
        <v>5.14</v>
      </c>
      <c r="AL1166" s="20">
        <v>0.92</v>
      </c>
      <c r="AM1166" s="20">
        <v>5.52</v>
      </c>
      <c r="AN1166" s="20">
        <v>2.11</v>
      </c>
      <c r="AO1166" s="20">
        <v>0.83</v>
      </c>
      <c r="AP1166" s="20">
        <v>3.07</v>
      </c>
      <c r="AQ1166" s="20">
        <v>0.55000000000000004</v>
      </c>
      <c r="AR1166" s="20">
        <v>4.08</v>
      </c>
      <c r="AS1166" s="20">
        <v>0.89</v>
      </c>
      <c r="AT1166" s="20">
        <v>2.62</v>
      </c>
      <c r="AU1166" s="20">
        <v>0.38</v>
      </c>
      <c r="AV1166" s="20">
        <v>2.65</v>
      </c>
      <c r="AW1166" s="20">
        <v>0.41</v>
      </c>
      <c r="AX1166" s="20">
        <v>1.17</v>
      </c>
      <c r="AY1166" s="20">
        <v>0.02</v>
      </c>
      <c r="AZ1166" s="20">
        <v>2.5</v>
      </c>
      <c r="BA1166" s="20">
        <v>0.11</v>
      </c>
      <c r="BB1166" s="20">
        <v>0.1</v>
      </c>
      <c r="BC1166" s="24">
        <f t="shared" si="54"/>
        <v>500</v>
      </c>
      <c r="BD1166" s="24">
        <f t="shared" si="55"/>
        <v>44.545454545454547</v>
      </c>
      <c r="BE1166" s="24">
        <f t="shared" si="56"/>
        <v>0.40740740740740738</v>
      </c>
      <c r="BF1166" s="24">
        <f t="shared" si="57"/>
        <v>9.2727272727272728E-3</v>
      </c>
      <c r="BG1166" s="20"/>
      <c r="BH1166" s="25">
        <f t="shared" si="58"/>
        <v>0.62641509433962261</v>
      </c>
      <c r="BI1166" s="20">
        <f t="shared" si="59"/>
        <v>0.78672985781990523</v>
      </c>
    </row>
    <row r="1167" spans="1:92" s="18" customFormat="1" x14ac:dyDescent="0.2">
      <c r="A1167" s="18" t="s">
        <v>107</v>
      </c>
      <c r="B1167" s="23" t="s">
        <v>103</v>
      </c>
      <c r="C1167" s="18" t="s">
        <v>635</v>
      </c>
      <c r="D1167" s="18" t="s">
        <v>635</v>
      </c>
      <c r="E1167" s="18" t="s">
        <v>55</v>
      </c>
      <c r="F1167" s="20">
        <v>30.861000000000001</v>
      </c>
      <c r="G1167" s="20">
        <v>141.3142</v>
      </c>
      <c r="H1167" s="18" t="s">
        <v>559</v>
      </c>
      <c r="I1167" s="19"/>
      <c r="J1167" s="21">
        <v>3.78</v>
      </c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0"/>
      <c r="V1167" s="20"/>
      <c r="W1167" s="20"/>
      <c r="X1167" s="20"/>
      <c r="Y1167" s="20"/>
      <c r="Z1167" s="20"/>
      <c r="AA1167" s="20">
        <v>11.3983319484836</v>
      </c>
      <c r="AB1167" s="20">
        <v>16.228191448833901</v>
      </c>
      <c r="AC1167" s="20">
        <v>9.2194044540931994</v>
      </c>
      <c r="AD1167" s="20">
        <v>100.218378398303</v>
      </c>
      <c r="AE1167" s="20">
        <v>50.062571807008297</v>
      </c>
      <c r="AF1167" s="20">
        <v>109.267202663606</v>
      </c>
      <c r="AG1167" s="20">
        <v>0.80905694697075703</v>
      </c>
      <c r="AH1167" s="20">
        <v>0.67112821977565396</v>
      </c>
      <c r="AI1167" s="20">
        <v>185.34120889595701</v>
      </c>
      <c r="AJ1167" s="20">
        <v>4.1162025070926997</v>
      </c>
      <c r="AK1167" s="20">
        <v>12.439042259483699</v>
      </c>
      <c r="AL1167" s="20">
        <v>2.3224172313564599</v>
      </c>
      <c r="AM1167" s="20">
        <v>13.0771300559057</v>
      </c>
      <c r="AN1167" s="20">
        <v>4.5788002646427204</v>
      </c>
      <c r="AO1167" s="20">
        <v>1.2426274235628401</v>
      </c>
      <c r="AP1167" s="20">
        <v>5.9779982626789003</v>
      </c>
      <c r="AQ1167" s="20">
        <v>1.1403058401646</v>
      </c>
      <c r="AR1167" s="20">
        <v>7.7251362173254901</v>
      </c>
      <c r="AS1167" s="20">
        <v>1.71404509045716</v>
      </c>
      <c r="AT1167" s="20">
        <v>5.2088320534949499</v>
      </c>
      <c r="AU1167" s="20">
        <v>0.78768038385650296</v>
      </c>
      <c r="AV1167" s="20">
        <v>5.4006065340419198</v>
      </c>
      <c r="AW1167" s="20">
        <v>0.81332760580889096</v>
      </c>
      <c r="AX1167" s="20">
        <v>3.8855630107011101</v>
      </c>
      <c r="AY1167" s="20">
        <v>5.5E-2</v>
      </c>
      <c r="AZ1167" s="20">
        <v>4.9978628665673002</v>
      </c>
      <c r="BA1167" s="20">
        <v>0.37674462052274899</v>
      </c>
      <c r="BB1167" s="20">
        <v>0.32400451875052599</v>
      </c>
      <c r="BC1167" s="24">
        <f t="shared" si="54"/>
        <v>491.95449330845997</v>
      </c>
      <c r="BD1167" s="24">
        <f t="shared" si="55"/>
        <v>24.471230514986221</v>
      </c>
      <c r="BE1167" s="24">
        <f t="shared" si="56"/>
        <v>0.46565896496327375</v>
      </c>
      <c r="BF1167" s="24">
        <f t="shared" si="57"/>
        <v>3.6210415577487571E-3</v>
      </c>
      <c r="BG1167" s="20"/>
      <c r="BH1167" s="25">
        <f t="shared" si="58"/>
        <v>0.76217411528627932</v>
      </c>
      <c r="BI1167" s="20">
        <f t="shared" si="59"/>
        <v>0.89896965781141869</v>
      </c>
    </row>
    <row r="1168" spans="1:92" s="18" customFormat="1" x14ac:dyDescent="0.2">
      <c r="A1168" s="18" t="s">
        <v>107</v>
      </c>
      <c r="B1168" s="23" t="s">
        <v>103</v>
      </c>
      <c r="C1168" s="18" t="s">
        <v>638</v>
      </c>
      <c r="D1168" s="18" t="s">
        <v>638</v>
      </c>
      <c r="E1168" s="18" t="s">
        <v>55</v>
      </c>
      <c r="F1168" s="20">
        <v>30.861000000000001</v>
      </c>
      <c r="G1168" s="20">
        <v>141.3142</v>
      </c>
      <c r="H1168" s="18" t="s">
        <v>559</v>
      </c>
      <c r="I1168" s="19"/>
      <c r="J1168" s="21">
        <v>5.0309999999999997</v>
      </c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0"/>
      <c r="V1168" s="20"/>
      <c r="W1168" s="20"/>
      <c r="X1168" s="20"/>
      <c r="Y1168" s="20"/>
      <c r="Z1168" s="20"/>
      <c r="AA1168" s="20">
        <v>10.070038996429201</v>
      </c>
      <c r="AB1168" s="20">
        <v>40.876709099192901</v>
      </c>
      <c r="AC1168" s="20">
        <v>4.2147803868586102</v>
      </c>
      <c r="AD1168" s="20">
        <v>176.01778434860501</v>
      </c>
      <c r="AE1168" s="20">
        <v>29.565424906176698</v>
      </c>
      <c r="AF1168" s="20">
        <v>47.156472594407099</v>
      </c>
      <c r="AG1168" s="20">
        <v>0.54960962641667799</v>
      </c>
      <c r="AH1168" s="20">
        <v>0.37766136534486</v>
      </c>
      <c r="AI1168" s="20">
        <v>66.663386124499596</v>
      </c>
      <c r="AJ1168" s="20">
        <v>2.30695095982857</v>
      </c>
      <c r="AK1168" s="20">
        <v>6.68018824212783</v>
      </c>
      <c r="AL1168" s="20">
        <v>1.2432178541872101</v>
      </c>
      <c r="AM1168" s="20">
        <v>7.4678842620835804</v>
      </c>
      <c r="AN1168" s="20">
        <v>2.7250910111572901</v>
      </c>
      <c r="AO1168" s="20">
        <v>1.0225055296183001</v>
      </c>
      <c r="AP1168" s="20">
        <v>3.65014638265703</v>
      </c>
      <c r="AQ1168" s="20">
        <v>0.68964155391194604</v>
      </c>
      <c r="AR1168" s="20">
        <v>4.7583925775826703</v>
      </c>
      <c r="AS1168" s="20">
        <v>1.0477983617220299</v>
      </c>
      <c r="AT1168" s="20">
        <v>3.14129743215108</v>
      </c>
      <c r="AU1168" s="20">
        <v>0.45651843615899601</v>
      </c>
      <c r="AV1168" s="20">
        <v>3.1279444397040002</v>
      </c>
      <c r="AW1168" s="20">
        <v>0.461066986835522</v>
      </c>
      <c r="AX1168" s="20">
        <v>1.6948267476953001</v>
      </c>
      <c r="AY1168" s="20">
        <v>4.1000000000000002E-2</v>
      </c>
      <c r="AZ1168" s="20">
        <v>2.8116921711327199</v>
      </c>
      <c r="BA1168" s="20">
        <v>0.14315629039702099</v>
      </c>
      <c r="BB1168" s="20">
        <v>0.131289471604456</v>
      </c>
      <c r="BC1168" s="24">
        <f t="shared" si="54"/>
        <v>465.66857760577193</v>
      </c>
      <c r="BD1168" s="24">
        <f t="shared" si="55"/>
        <v>29.441810591554123</v>
      </c>
      <c r="BE1168" s="24">
        <f t="shared" si="56"/>
        <v>0.26046903750643058</v>
      </c>
      <c r="BF1168" s="24">
        <f t="shared" si="57"/>
        <v>5.6651992540484664E-3</v>
      </c>
      <c r="BG1168" s="20"/>
      <c r="BH1168" s="25">
        <f t="shared" si="58"/>
        <v>0.73752939168154741</v>
      </c>
      <c r="BI1168" s="20">
        <f t="shared" si="59"/>
        <v>0.84655923430933611</v>
      </c>
    </row>
    <row r="1169" spans="1:92" s="18" customFormat="1" x14ac:dyDescent="0.2">
      <c r="A1169" s="18" t="s">
        <v>107</v>
      </c>
      <c r="B1169" s="23" t="s">
        <v>103</v>
      </c>
      <c r="C1169" s="18" t="s">
        <v>640</v>
      </c>
      <c r="D1169" s="18" t="s">
        <v>640</v>
      </c>
      <c r="E1169" s="18" t="s">
        <v>55</v>
      </c>
      <c r="F1169" s="20">
        <v>30.861000000000001</v>
      </c>
      <c r="G1169" s="20">
        <v>141.3142</v>
      </c>
      <c r="H1169" s="18" t="s">
        <v>559</v>
      </c>
      <c r="I1169" s="19"/>
      <c r="J1169" s="21">
        <v>5.3490000000000002</v>
      </c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0"/>
      <c r="V1169" s="20"/>
      <c r="W1169" s="20"/>
      <c r="X1169" s="20"/>
      <c r="Y1169" s="20"/>
      <c r="Z1169" s="20"/>
      <c r="AA1169" s="20">
        <v>10.651585061631801</v>
      </c>
      <c r="AB1169" s="20">
        <v>44.189373495742302</v>
      </c>
      <c r="AC1169" s="20">
        <v>4.5076650107851597</v>
      </c>
      <c r="AD1169" s="20">
        <v>175.29000166361601</v>
      </c>
      <c r="AE1169" s="20">
        <v>25.835054327068299</v>
      </c>
      <c r="AF1169" s="20">
        <v>38.316126000741399</v>
      </c>
      <c r="AG1169" s="20">
        <v>0.34912760598852599</v>
      </c>
      <c r="AH1169" s="20">
        <v>0.40690897084719202</v>
      </c>
      <c r="AI1169" s="20">
        <v>73.815182502019297</v>
      </c>
      <c r="AJ1169" s="20">
        <v>2.0106173328227102</v>
      </c>
      <c r="AK1169" s="20">
        <v>5.6292558408475504</v>
      </c>
      <c r="AL1169" s="20">
        <v>1.04616403241344</v>
      </c>
      <c r="AM1169" s="20">
        <v>5.9562188233414197</v>
      </c>
      <c r="AN1169" s="20">
        <v>2.2687672687524101</v>
      </c>
      <c r="AO1169" s="20">
        <v>0.85781466899402403</v>
      </c>
      <c r="AP1169" s="20">
        <v>2.9843392706221401</v>
      </c>
      <c r="AQ1169" s="20">
        <v>0.58735690957949904</v>
      </c>
      <c r="AR1169" s="20">
        <v>4.0021291758162603</v>
      </c>
      <c r="AS1169" s="20">
        <v>0.87607777930481001</v>
      </c>
      <c r="AT1169" s="20">
        <v>2.67177475220831</v>
      </c>
      <c r="AU1169" s="20">
        <v>0.39780914336298601</v>
      </c>
      <c r="AV1169" s="20">
        <v>2.7162790914900601</v>
      </c>
      <c r="AW1169" s="20">
        <v>0.40645513139074502</v>
      </c>
      <c r="AX1169" s="20">
        <v>1.4107578192750301</v>
      </c>
      <c r="AY1169" s="20">
        <v>3.1E-2</v>
      </c>
      <c r="AZ1169" s="20">
        <v>2.96815542056618</v>
      </c>
      <c r="BA1169" s="20">
        <v>0.12695166874202901</v>
      </c>
      <c r="BB1169" s="20">
        <v>0.118058790377811</v>
      </c>
      <c r="BC1169" s="24">
        <f t="shared" si="54"/>
        <v>581.44318411453708</v>
      </c>
      <c r="BD1169" s="24">
        <f t="shared" si="55"/>
        <v>35.506937840611762</v>
      </c>
      <c r="BE1169" s="24">
        <f t="shared" si="56"/>
        <v>0.36362540963375223</v>
      </c>
      <c r="BF1169" s="24">
        <f t="shared" si="57"/>
        <v>5.512537625116087E-3</v>
      </c>
      <c r="BG1169" s="20"/>
      <c r="BH1169" s="25">
        <f t="shared" si="58"/>
        <v>0.7402101422942341</v>
      </c>
      <c r="BI1169" s="20">
        <f t="shared" si="59"/>
        <v>0.8862157703501885</v>
      </c>
    </row>
    <row r="1170" spans="1:92" s="18" customFormat="1" x14ac:dyDescent="0.2">
      <c r="A1170" s="18" t="s">
        <v>107</v>
      </c>
      <c r="B1170" s="23" t="s">
        <v>103</v>
      </c>
      <c r="C1170" s="18" t="s">
        <v>112</v>
      </c>
      <c r="D1170" s="18" t="s">
        <v>112</v>
      </c>
      <c r="E1170" s="18" t="s">
        <v>55</v>
      </c>
      <c r="F1170" s="20">
        <v>30.861000000000001</v>
      </c>
      <c r="G1170" s="20">
        <v>141.3142</v>
      </c>
      <c r="H1170" s="18" t="s">
        <v>559</v>
      </c>
      <c r="I1170" s="19"/>
      <c r="J1170" s="21">
        <v>6.0309999999999997</v>
      </c>
      <c r="K1170" s="21"/>
      <c r="L1170" s="21"/>
      <c r="M1170" s="21"/>
      <c r="N1170" s="21"/>
      <c r="O1170" s="21">
        <v>0.72735737213346896</v>
      </c>
      <c r="P1170" s="21"/>
      <c r="Q1170" s="21"/>
      <c r="R1170" s="21"/>
      <c r="S1170" s="21"/>
      <c r="T1170" s="21">
        <v>4.5438704684117003E-2</v>
      </c>
      <c r="U1170" s="20"/>
      <c r="V1170" s="20"/>
      <c r="W1170" s="20"/>
      <c r="X1170" s="20"/>
      <c r="Y1170" s="20"/>
      <c r="Z1170" s="20"/>
      <c r="AA1170" s="20">
        <v>5.7448839464966301</v>
      </c>
      <c r="AB1170" s="20">
        <v>48.866439003101497</v>
      </c>
      <c r="AC1170" s="20">
        <v>3.1284776811405202</v>
      </c>
      <c r="AD1170" s="20">
        <v>183.70441046330799</v>
      </c>
      <c r="AE1170" s="20">
        <v>18.330016802061099</v>
      </c>
      <c r="AF1170" s="20">
        <v>29.545617657905598</v>
      </c>
      <c r="AG1170" s="20">
        <v>0.28478367555619999</v>
      </c>
      <c r="AH1170" s="20">
        <v>0.35138732422236302</v>
      </c>
      <c r="AI1170" s="20">
        <v>55.379354130529997</v>
      </c>
      <c r="AJ1170" s="20">
        <v>1.11624792077724</v>
      </c>
      <c r="AK1170" s="20">
        <v>3.4027913823748599</v>
      </c>
      <c r="AL1170" s="20">
        <v>0.65653053186116705</v>
      </c>
      <c r="AM1170" s="20">
        <v>3.6330657274978901</v>
      </c>
      <c r="AN1170" s="20">
        <v>1.49514175142808</v>
      </c>
      <c r="AO1170" s="20">
        <v>0.59061423299868399</v>
      </c>
      <c r="AP1170" s="20">
        <v>2.2714967609993102</v>
      </c>
      <c r="AQ1170" s="20">
        <v>0.41903249779083901</v>
      </c>
      <c r="AR1170" s="20">
        <v>2.8921038075182501</v>
      </c>
      <c r="AS1170" s="20">
        <v>0.64838030002087799</v>
      </c>
      <c r="AT1170" s="20">
        <v>1.9141444147375699</v>
      </c>
      <c r="AU1170" s="20"/>
      <c r="AV1170" s="20">
        <v>1.96733728092147</v>
      </c>
      <c r="AW1170" s="20">
        <v>0.31001544742376302</v>
      </c>
      <c r="AX1170" s="20">
        <v>0.97656451369152397</v>
      </c>
      <c r="AY1170" s="20">
        <v>2.5587779431100299E-2</v>
      </c>
      <c r="AZ1170" s="20">
        <v>2.4973034041643598</v>
      </c>
      <c r="BA1170" s="20">
        <v>0.104978728363626</v>
      </c>
      <c r="BB1170" s="20">
        <v>8.1334209512486697E-2</v>
      </c>
      <c r="BC1170" s="24">
        <f t="shared" si="54"/>
        <v>527.5292908741153</v>
      </c>
      <c r="BD1170" s="24">
        <f t="shared" si="55"/>
        <v>29.801062842979761</v>
      </c>
      <c r="BE1170" s="24">
        <f t="shared" si="56"/>
        <v>0.368626214822869</v>
      </c>
      <c r="BF1170" s="24">
        <f t="shared" si="57"/>
        <v>6.3450961055655803E-3</v>
      </c>
      <c r="BG1170" s="20"/>
      <c r="BH1170" s="25">
        <f t="shared" si="58"/>
        <v>0.56739021397205813</v>
      </c>
      <c r="BI1170" s="20">
        <f t="shared" si="59"/>
        <v>0.74658333881122596</v>
      </c>
    </row>
    <row r="1171" spans="1:92" s="18" customFormat="1" x14ac:dyDescent="0.2">
      <c r="A1171" s="18" t="s">
        <v>107</v>
      </c>
      <c r="B1171" s="23" t="s">
        <v>103</v>
      </c>
      <c r="C1171" s="18" t="s">
        <v>112</v>
      </c>
      <c r="D1171" s="18" t="s">
        <v>112</v>
      </c>
      <c r="E1171" s="18" t="s">
        <v>55</v>
      </c>
      <c r="F1171" s="20">
        <v>30.861000000000001</v>
      </c>
      <c r="G1171" s="20">
        <v>141.3142</v>
      </c>
      <c r="H1171" s="18" t="s">
        <v>559</v>
      </c>
      <c r="I1171" s="19"/>
      <c r="J1171" s="21">
        <v>6.0309999999999997</v>
      </c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0"/>
      <c r="V1171" s="20"/>
      <c r="W1171" s="20"/>
      <c r="X1171" s="20"/>
      <c r="Y1171" s="20"/>
      <c r="Z1171" s="20"/>
      <c r="AA1171" s="20">
        <v>6.8905789675931901</v>
      </c>
      <c r="AB1171" s="20">
        <v>48.349822275941001</v>
      </c>
      <c r="AC1171" s="20">
        <v>3.4492828010629801</v>
      </c>
      <c r="AD1171" s="20">
        <v>187.48500540517099</v>
      </c>
      <c r="AE1171" s="20">
        <v>20.112403900195599</v>
      </c>
      <c r="AF1171" s="20">
        <v>29.303639935418101</v>
      </c>
      <c r="AG1171" s="20">
        <v>0.26610790752251301</v>
      </c>
      <c r="AH1171" s="20">
        <v>0.382317151274497</v>
      </c>
      <c r="AI1171" s="20">
        <v>56.403429953256897</v>
      </c>
      <c r="AJ1171" s="20">
        <v>1.31507071503311</v>
      </c>
      <c r="AK1171" s="20">
        <v>3.8902661219730699</v>
      </c>
      <c r="AL1171" s="20">
        <v>0.69968006236250802</v>
      </c>
      <c r="AM1171" s="20">
        <v>4.2396442380707402</v>
      </c>
      <c r="AN1171" s="20">
        <v>1.6743733087646</v>
      </c>
      <c r="AO1171" s="20">
        <v>0.614102975495735</v>
      </c>
      <c r="AP1171" s="20">
        <v>2.2505218487821499</v>
      </c>
      <c r="AQ1171" s="20">
        <v>0.44812569978994199</v>
      </c>
      <c r="AR1171" s="20">
        <v>3.1345874203306199</v>
      </c>
      <c r="AS1171" s="20">
        <v>0.69844154815415505</v>
      </c>
      <c r="AT1171" s="20">
        <v>2.0901685162378798</v>
      </c>
      <c r="AU1171" s="20">
        <v>0.30402737707931998</v>
      </c>
      <c r="AV1171" s="20">
        <v>2.09031331650203</v>
      </c>
      <c r="AW1171" s="20">
        <v>0.31118762032186298</v>
      </c>
      <c r="AX1171" s="20">
        <v>1.05587579089473</v>
      </c>
      <c r="AY1171" s="20">
        <v>2.4144998078647398E-2</v>
      </c>
      <c r="AZ1171" s="20">
        <v>2.6699105007926298</v>
      </c>
      <c r="BA1171" s="20">
        <v>8.6011886241969898E-2</v>
      </c>
      <c r="BB1171" s="20">
        <v>9.31361563864576E-2</v>
      </c>
      <c r="BC1171" s="24">
        <f t="shared" si="54"/>
        <v>655.76320224604706</v>
      </c>
      <c r="BD1171" s="24">
        <f t="shared" si="55"/>
        <v>40.102396910113178</v>
      </c>
      <c r="BE1171" s="24">
        <f t="shared" si="56"/>
        <v>0.32322183524250664</v>
      </c>
      <c r="BF1171" s="24">
        <f t="shared" si="57"/>
        <v>6.7782606765463367E-3</v>
      </c>
      <c r="BG1171" s="20"/>
      <c r="BH1171" s="25">
        <f t="shared" si="58"/>
        <v>0.62912612413232594</v>
      </c>
      <c r="BI1171" s="20">
        <f t="shared" si="59"/>
        <v>0.78541070151399295</v>
      </c>
    </row>
    <row r="1172" spans="1:92" s="18" customFormat="1" x14ac:dyDescent="0.2">
      <c r="A1172" s="18" t="s">
        <v>107</v>
      </c>
      <c r="B1172" s="23" t="s">
        <v>103</v>
      </c>
      <c r="C1172" s="18" t="s">
        <v>641</v>
      </c>
      <c r="D1172" s="18" t="s">
        <v>641</v>
      </c>
      <c r="E1172" s="18" t="s">
        <v>55</v>
      </c>
      <c r="F1172" s="20">
        <v>30.861000000000001</v>
      </c>
      <c r="G1172" s="20">
        <v>141.3142</v>
      </c>
      <c r="H1172" s="18" t="s">
        <v>559</v>
      </c>
      <c r="I1172" s="19"/>
      <c r="J1172" s="21">
        <v>6.0309999999999997</v>
      </c>
      <c r="K1172" s="21"/>
      <c r="L1172" s="21"/>
      <c r="M1172" s="21"/>
      <c r="N1172" s="21"/>
      <c r="O1172" s="21">
        <v>0.45614105188704401</v>
      </c>
      <c r="P1172" s="21"/>
      <c r="Q1172" s="21"/>
      <c r="R1172" s="21"/>
      <c r="S1172" s="21"/>
      <c r="T1172" s="21">
        <v>7.8667700917082195E-2</v>
      </c>
      <c r="U1172" s="20"/>
      <c r="V1172" s="20"/>
      <c r="W1172" s="20"/>
      <c r="X1172" s="20"/>
      <c r="Y1172" s="20"/>
      <c r="Z1172" s="20"/>
      <c r="AA1172" s="20">
        <v>11.0936875398413</v>
      </c>
      <c r="AB1172" s="20">
        <v>13.4199645060493</v>
      </c>
      <c r="AC1172" s="20">
        <v>15.185164368280001</v>
      </c>
      <c r="AD1172" s="20">
        <v>104.00733094130101</v>
      </c>
      <c r="AE1172" s="20">
        <v>49.967129778880199</v>
      </c>
      <c r="AF1172" s="20">
        <v>159.40377194830401</v>
      </c>
      <c r="AG1172" s="20">
        <v>1.25947983313934</v>
      </c>
      <c r="AH1172" s="20">
        <v>1.4271659033937201</v>
      </c>
      <c r="AI1172" s="20">
        <v>304.73357706824402</v>
      </c>
      <c r="AJ1172" s="20">
        <v>5.1004767234620996</v>
      </c>
      <c r="AK1172" s="20">
        <v>15.238935684154001</v>
      </c>
      <c r="AL1172" s="20">
        <v>2.66764387558483</v>
      </c>
      <c r="AM1172" s="20">
        <v>13.2951209713632</v>
      </c>
      <c r="AN1172" s="20">
        <v>4.6604592878306397</v>
      </c>
      <c r="AO1172" s="20">
        <v>1.01321753999681</v>
      </c>
      <c r="AP1172" s="20">
        <v>6.15350030914413</v>
      </c>
      <c r="AQ1172" s="20">
        <v>1.09837997801513</v>
      </c>
      <c r="AR1172" s="20">
        <v>7.4211472586374203</v>
      </c>
      <c r="AS1172" s="20">
        <v>1.6711532548222401</v>
      </c>
      <c r="AT1172" s="20">
        <v>5.0238418352481</v>
      </c>
      <c r="AU1172" s="20"/>
      <c r="AV1172" s="20">
        <v>5.3656983668298102</v>
      </c>
      <c r="AW1172" s="20">
        <v>0.84013131531917096</v>
      </c>
      <c r="AX1172" s="20">
        <v>4.9246576682330598</v>
      </c>
      <c r="AY1172" s="20">
        <v>0.100167591191496</v>
      </c>
      <c r="AZ1172" s="20">
        <v>9.8975655336478496</v>
      </c>
      <c r="BA1172" s="20">
        <v>0.66306826521253603</v>
      </c>
      <c r="BB1172" s="20">
        <v>0.452141540053969</v>
      </c>
      <c r="BC1172" s="24">
        <f t="shared" si="54"/>
        <v>459.58100101588559</v>
      </c>
      <c r="BD1172" s="24">
        <f t="shared" si="55"/>
        <v>22.901358977589791</v>
      </c>
      <c r="BE1172" s="24">
        <f t="shared" si="56"/>
        <v>0.52646199467901988</v>
      </c>
      <c r="BF1172" s="24">
        <f t="shared" si="57"/>
        <v>4.6833234365706647E-3</v>
      </c>
      <c r="BG1172" s="20"/>
      <c r="BH1172" s="25">
        <f t="shared" si="58"/>
        <v>0.95057089958554453</v>
      </c>
      <c r="BI1172" s="20">
        <f t="shared" si="59"/>
        <v>1.0944150368999963</v>
      </c>
    </row>
    <row r="1173" spans="1:92" s="18" customFormat="1" x14ac:dyDescent="0.2">
      <c r="A1173" s="18" t="s">
        <v>107</v>
      </c>
      <c r="B1173" s="23" t="s">
        <v>103</v>
      </c>
      <c r="C1173" s="18" t="s">
        <v>642</v>
      </c>
      <c r="D1173" s="18" t="s">
        <v>642</v>
      </c>
      <c r="E1173" s="18" t="s">
        <v>55</v>
      </c>
      <c r="F1173" s="20">
        <v>30.861000000000001</v>
      </c>
      <c r="G1173" s="20">
        <v>141.3142</v>
      </c>
      <c r="H1173" s="18" t="s">
        <v>559</v>
      </c>
      <c r="I1173" s="19"/>
      <c r="J1173" s="21">
        <v>6.0309999999999997</v>
      </c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0"/>
      <c r="V1173" s="20"/>
      <c r="W1173" s="20"/>
      <c r="X1173" s="20"/>
      <c r="Y1173" s="20"/>
      <c r="Z1173" s="20"/>
      <c r="AA1173" s="20">
        <v>14.450754429926601</v>
      </c>
      <c r="AB1173" s="20">
        <v>12.4565722974074</v>
      </c>
      <c r="AC1173" s="20">
        <v>15.783127646351099</v>
      </c>
      <c r="AD1173" s="20">
        <v>105.10999774702501</v>
      </c>
      <c r="AE1173" s="20">
        <v>49.080699386423703</v>
      </c>
      <c r="AF1173" s="20">
        <v>151.75333717095299</v>
      </c>
      <c r="AG1173" s="20">
        <v>1.1628487477263201</v>
      </c>
      <c r="AH1173" s="20">
        <v>1.40850089493467</v>
      </c>
      <c r="AI1173" s="20">
        <v>301.42587336428198</v>
      </c>
      <c r="AJ1173" s="20">
        <v>5.1129111531563103</v>
      </c>
      <c r="AK1173" s="20">
        <v>14.8995283526961</v>
      </c>
      <c r="AL1173" s="20">
        <v>2.5810673990512201</v>
      </c>
      <c r="AM1173" s="20">
        <v>13.988627189801401</v>
      </c>
      <c r="AN1173" s="20">
        <v>4.6430219454883597</v>
      </c>
      <c r="AO1173" s="20">
        <v>0.99243156410380995</v>
      </c>
      <c r="AP1173" s="20">
        <v>5.8019543566110601</v>
      </c>
      <c r="AQ1173" s="20">
        <v>1.07062238392807</v>
      </c>
      <c r="AR1173" s="20">
        <v>7.3283810923255404</v>
      </c>
      <c r="AS1173" s="20">
        <v>1.59650292925597</v>
      </c>
      <c r="AT1173" s="20">
        <v>4.9727005183870698</v>
      </c>
      <c r="AU1173" s="20">
        <v>0.75851341711926701</v>
      </c>
      <c r="AV1173" s="20">
        <v>5.2276965367199502</v>
      </c>
      <c r="AW1173" s="20">
        <v>0.77779669466475099</v>
      </c>
      <c r="AX1173" s="20">
        <v>5.1629012853680196</v>
      </c>
      <c r="AY1173" s="20">
        <v>8.8999999999999996E-2</v>
      </c>
      <c r="AZ1173" s="20">
        <v>7.72869342937972</v>
      </c>
      <c r="BA1173" s="20">
        <v>0.613105276900069</v>
      </c>
      <c r="BB1173" s="20">
        <v>0.45132726757556801</v>
      </c>
      <c r="BC1173" s="24">
        <f t="shared" si="54"/>
        <v>491.63803464280386</v>
      </c>
      <c r="BD1173" s="24">
        <f t="shared" si="55"/>
        <v>25.742932316864753</v>
      </c>
      <c r="BE1173" s="24">
        <f t="shared" si="56"/>
        <v>0.52724421649750541</v>
      </c>
      <c r="BF1173" s="24">
        <f t="shared" si="57"/>
        <v>4.6727936099647807E-3</v>
      </c>
      <c r="BG1173" s="20"/>
      <c r="BH1173" s="25">
        <f t="shared" si="58"/>
        <v>0.97804283726926877</v>
      </c>
      <c r="BI1173" s="20">
        <f t="shared" si="59"/>
        <v>1.1012033139590356</v>
      </c>
    </row>
    <row r="1174" spans="1:92" s="18" customFormat="1" x14ac:dyDescent="0.2">
      <c r="A1174" s="18" t="s">
        <v>107</v>
      </c>
      <c r="B1174" s="23" t="s">
        <v>103</v>
      </c>
      <c r="C1174" s="18" t="s">
        <v>114</v>
      </c>
      <c r="D1174" s="18" t="s">
        <v>114</v>
      </c>
      <c r="E1174" s="18" t="s">
        <v>55</v>
      </c>
      <c r="F1174" s="20">
        <v>30.861000000000001</v>
      </c>
      <c r="G1174" s="20">
        <v>141.3142</v>
      </c>
      <c r="H1174" s="18" t="s">
        <v>559</v>
      </c>
      <c r="I1174" s="19"/>
      <c r="J1174" s="21">
        <v>7.4739999999999993</v>
      </c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0"/>
      <c r="V1174" s="20"/>
      <c r="W1174" s="20"/>
      <c r="X1174" s="20"/>
      <c r="Y1174" s="20"/>
      <c r="Z1174" s="20"/>
      <c r="AA1174" s="20">
        <v>8.2426098580003497</v>
      </c>
      <c r="AB1174" s="20">
        <v>46.5739473329077</v>
      </c>
      <c r="AC1174" s="20">
        <v>4.4167561990756798</v>
      </c>
      <c r="AD1174" s="20">
        <v>189.64801380114699</v>
      </c>
      <c r="AE1174" s="20">
        <v>23.7778840102213</v>
      </c>
      <c r="AF1174" s="20">
        <v>33.541531108176002</v>
      </c>
      <c r="AG1174" s="20">
        <v>0.21544281727717199</v>
      </c>
      <c r="AH1174" s="20">
        <v>0.53904901828660501</v>
      </c>
      <c r="AI1174" s="20">
        <v>74.639224922790902</v>
      </c>
      <c r="AJ1174" s="20">
        <v>1.45246241357576</v>
      </c>
      <c r="AK1174" s="20">
        <v>4.4263699279545596</v>
      </c>
      <c r="AL1174" s="20">
        <v>0.83216293041669598</v>
      </c>
      <c r="AM1174" s="20">
        <v>5.0923241427682902</v>
      </c>
      <c r="AN1174" s="20">
        <v>2.0429944018545898</v>
      </c>
      <c r="AO1174" s="20">
        <v>0.75245014131282495</v>
      </c>
      <c r="AP1174" s="20">
        <v>2.7640984172755299</v>
      </c>
      <c r="AQ1174" s="20">
        <v>0.53842217304944395</v>
      </c>
      <c r="AR1174" s="20">
        <v>3.7234934047940902</v>
      </c>
      <c r="AS1174" s="20">
        <v>0.82306995155093698</v>
      </c>
      <c r="AT1174" s="20">
        <v>2.4575477440759599</v>
      </c>
      <c r="AU1174" s="20">
        <v>0.364723793528622</v>
      </c>
      <c r="AV1174" s="20">
        <v>2.4619659784049199</v>
      </c>
      <c r="AW1174" s="20">
        <v>0.37246623791852101</v>
      </c>
      <c r="AX1174" s="20">
        <v>1.31651474221094</v>
      </c>
      <c r="AY1174" s="20">
        <v>2.21644047512215E-2</v>
      </c>
      <c r="AZ1174" s="20">
        <v>2.7214830883705399</v>
      </c>
      <c r="BA1174" s="20">
        <v>6.7611681882838504E-2</v>
      </c>
      <c r="BB1174" s="20">
        <v>9.8021302901040497E-2</v>
      </c>
      <c r="BC1174" s="24">
        <f t="shared" si="54"/>
        <v>1103.9397755572793</v>
      </c>
      <c r="BD1174" s="24">
        <f t="shared" si="55"/>
        <v>65.325341362300293</v>
      </c>
      <c r="BE1174" s="24">
        <f t="shared" si="56"/>
        <v>0.3138265769884292</v>
      </c>
      <c r="BF1174" s="24">
        <f t="shared" si="57"/>
        <v>7.2220607709178892E-3</v>
      </c>
      <c r="BG1174" s="20"/>
      <c r="BH1174" s="25">
        <f t="shared" si="58"/>
        <v>0.58996039194529981</v>
      </c>
      <c r="BI1174" s="20">
        <f t="shared" si="59"/>
        <v>0.7109478186808752</v>
      </c>
    </row>
    <row r="1175" spans="1:92" s="18" customFormat="1" x14ac:dyDescent="0.2">
      <c r="A1175" s="18" t="s">
        <v>107</v>
      </c>
      <c r="B1175" s="23" t="s">
        <v>103</v>
      </c>
      <c r="C1175" s="18" t="s">
        <v>115</v>
      </c>
      <c r="D1175" s="18" t="s">
        <v>115</v>
      </c>
      <c r="E1175" s="18" t="s">
        <v>55</v>
      </c>
      <c r="F1175" s="20">
        <v>30.861000000000001</v>
      </c>
      <c r="G1175" s="20">
        <v>141.3142</v>
      </c>
      <c r="H1175" s="18" t="s">
        <v>559</v>
      </c>
      <c r="I1175" s="19"/>
      <c r="J1175" s="21">
        <v>7.4739999999999993</v>
      </c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0"/>
      <c r="V1175" s="20"/>
      <c r="W1175" s="20"/>
      <c r="X1175" s="20"/>
      <c r="Y1175" s="20"/>
      <c r="Z1175" s="20"/>
      <c r="AA1175" s="20">
        <v>12.418246463714601</v>
      </c>
      <c r="AB1175" s="20">
        <v>28.3456566317513</v>
      </c>
      <c r="AC1175" s="20">
        <v>7.1423621698742004</v>
      </c>
      <c r="AD1175" s="20">
        <v>170.67075641124299</v>
      </c>
      <c r="AE1175" s="20">
        <v>35.319124912922803</v>
      </c>
      <c r="AF1175" s="20">
        <v>68.494553432797105</v>
      </c>
      <c r="AG1175" s="20">
        <v>1.7525017489855901</v>
      </c>
      <c r="AH1175" s="20">
        <v>0.68628513222632204</v>
      </c>
      <c r="AI1175" s="20">
        <v>144.61929982863501</v>
      </c>
      <c r="AJ1175" s="20">
        <v>3.0629273377078099</v>
      </c>
      <c r="AK1175" s="20">
        <v>8.8249372525583496</v>
      </c>
      <c r="AL1175" s="20">
        <v>1.5759763396158999</v>
      </c>
      <c r="AM1175" s="20">
        <v>8.9557692958169</v>
      </c>
      <c r="AN1175" s="20">
        <v>3.2025660410614298</v>
      </c>
      <c r="AO1175" s="20">
        <v>1.0552158829921801</v>
      </c>
      <c r="AP1175" s="20">
        <v>4.2064359536986302</v>
      </c>
      <c r="AQ1175" s="20">
        <v>0.79538002130421703</v>
      </c>
      <c r="AR1175" s="20">
        <v>5.5025282858681202</v>
      </c>
      <c r="AS1175" s="20">
        <v>1.2194109469772201</v>
      </c>
      <c r="AT1175" s="20">
        <v>3.6586678735060798</v>
      </c>
      <c r="AU1175" s="20">
        <v>0.54138702837922204</v>
      </c>
      <c r="AV1175" s="20">
        <v>3.7631164726986301</v>
      </c>
      <c r="AW1175" s="20">
        <v>0.57055241838473103</v>
      </c>
      <c r="AX1175" s="20">
        <v>2.2664179783421399</v>
      </c>
      <c r="AY1175" s="20">
        <v>8.3000000000000004E-2</v>
      </c>
      <c r="AZ1175" s="20">
        <v>4.1678748476746099</v>
      </c>
      <c r="BA1175" s="20">
        <v>0.29582564284539897</v>
      </c>
      <c r="BB1175" s="20">
        <v>0.19826475820084899</v>
      </c>
      <c r="BC1175" s="24">
        <f t="shared" si="54"/>
        <v>488.86667983753625</v>
      </c>
      <c r="BD1175" s="24">
        <f t="shared" si="55"/>
        <v>24.143823710397076</v>
      </c>
      <c r="BE1175" s="24">
        <f t="shared" si="56"/>
        <v>0.16880191019303309</v>
      </c>
      <c r="BF1175" s="24">
        <f t="shared" si="57"/>
        <v>4.7454602051007558E-3</v>
      </c>
      <c r="BG1175" s="20"/>
      <c r="BH1175" s="25">
        <f t="shared" si="58"/>
        <v>0.81393370625897843</v>
      </c>
      <c r="BI1175" s="20">
        <f t="shared" si="59"/>
        <v>0.95639786922010217</v>
      </c>
    </row>
    <row r="1176" spans="1:92" s="18" customFormat="1" x14ac:dyDescent="0.2">
      <c r="A1176" s="18" t="s">
        <v>567</v>
      </c>
      <c r="B1176" s="23" t="s">
        <v>103</v>
      </c>
      <c r="C1176" s="18" t="s">
        <v>117</v>
      </c>
      <c r="D1176" s="18" t="s">
        <v>117</v>
      </c>
      <c r="E1176" s="18" t="s">
        <v>55</v>
      </c>
      <c r="F1176" s="20">
        <v>30.861000000000001</v>
      </c>
      <c r="G1176" s="20">
        <v>141.3142</v>
      </c>
      <c r="H1176" s="18" t="s">
        <v>558</v>
      </c>
      <c r="I1176" s="19"/>
      <c r="J1176" s="21">
        <v>8.59</v>
      </c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0"/>
      <c r="V1176" s="20"/>
      <c r="W1176" s="20"/>
      <c r="X1176" s="20"/>
      <c r="Y1176" s="20"/>
      <c r="Z1176" s="20"/>
      <c r="AA1176" s="20"/>
      <c r="AB1176" s="20"/>
      <c r="AC1176" s="20">
        <v>4.7</v>
      </c>
      <c r="AD1176" s="20">
        <v>179</v>
      </c>
      <c r="AE1176" s="20">
        <v>23</v>
      </c>
      <c r="AF1176" s="20">
        <v>34.700000000000003</v>
      </c>
      <c r="AG1176" s="20">
        <v>0.31</v>
      </c>
      <c r="AH1176" s="20">
        <v>0.48</v>
      </c>
      <c r="AI1176" s="20">
        <v>71</v>
      </c>
      <c r="AJ1176" s="20">
        <v>1.73</v>
      </c>
      <c r="AK1176" s="20">
        <v>4.96</v>
      </c>
      <c r="AL1176" s="20">
        <v>0.92</v>
      </c>
      <c r="AM1176" s="20">
        <v>5.45</v>
      </c>
      <c r="AN1176" s="20">
        <v>2.04</v>
      </c>
      <c r="AO1176" s="20">
        <v>0.79</v>
      </c>
      <c r="AP1176" s="20">
        <v>3.19</v>
      </c>
      <c r="AQ1176" s="20">
        <v>0.54</v>
      </c>
      <c r="AR1176" s="20">
        <v>3.92</v>
      </c>
      <c r="AS1176" s="20">
        <v>0.85</v>
      </c>
      <c r="AT1176" s="20">
        <v>2.56</v>
      </c>
      <c r="AU1176" s="20">
        <v>0.39</v>
      </c>
      <c r="AV1176" s="20">
        <v>2.6</v>
      </c>
      <c r="AW1176" s="20">
        <v>0.4</v>
      </c>
      <c r="AX1176" s="20">
        <v>1.26</v>
      </c>
      <c r="AY1176" s="20">
        <v>0.02</v>
      </c>
      <c r="AZ1176" s="20">
        <v>2.81</v>
      </c>
      <c r="BA1176" s="20">
        <v>0.14000000000000001</v>
      </c>
      <c r="BB1176" s="20">
        <v>0.09</v>
      </c>
      <c r="BC1176" s="24">
        <f t="shared" si="54"/>
        <v>507.14285714285711</v>
      </c>
      <c r="BD1176" s="24">
        <f t="shared" si="55"/>
        <v>33.571428571428569</v>
      </c>
      <c r="BE1176" s="24">
        <f t="shared" si="56"/>
        <v>0.45161290322580649</v>
      </c>
      <c r="BF1176" s="24">
        <f t="shared" si="57"/>
        <v>6.7605633802816896E-3</v>
      </c>
      <c r="BG1176" s="20"/>
      <c r="BH1176" s="25">
        <f t="shared" si="58"/>
        <v>0.66538461538461535</v>
      </c>
      <c r="BI1176" s="20">
        <f t="shared" si="59"/>
        <v>0.84803921568627449</v>
      </c>
    </row>
    <row r="1177" spans="1:92" s="18" customFormat="1" x14ac:dyDescent="0.2">
      <c r="A1177" s="18" t="s">
        <v>107</v>
      </c>
      <c r="B1177" s="23" t="s">
        <v>103</v>
      </c>
      <c r="C1177" s="18" t="s">
        <v>653</v>
      </c>
      <c r="D1177" s="18" t="s">
        <v>654</v>
      </c>
      <c r="E1177" s="18" t="s">
        <v>55</v>
      </c>
      <c r="F1177" s="20">
        <v>30.861000000000001</v>
      </c>
      <c r="G1177" s="20">
        <v>141.3142</v>
      </c>
      <c r="H1177" s="18" t="s">
        <v>559</v>
      </c>
      <c r="I1177" s="19"/>
      <c r="J1177" s="21">
        <v>9.7569999999999997</v>
      </c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0"/>
      <c r="V1177" s="20"/>
      <c r="W1177" s="20"/>
      <c r="X1177" s="20"/>
      <c r="Y1177" s="20"/>
      <c r="Z1177" s="20"/>
      <c r="AA1177" s="20">
        <v>8.0636530412034002</v>
      </c>
      <c r="AB1177" s="20">
        <v>12.2824914376107</v>
      </c>
      <c r="AC1177" s="20">
        <v>11.701771379896099</v>
      </c>
      <c r="AD1177" s="20">
        <v>95.142267078315299</v>
      </c>
      <c r="AE1177" s="20">
        <v>45.403656132940498</v>
      </c>
      <c r="AF1177" s="20">
        <v>122.425901009464</v>
      </c>
      <c r="AG1177" s="20">
        <v>2.1298796697915199</v>
      </c>
      <c r="AH1177" s="20">
        <v>0.97195412034009099</v>
      </c>
      <c r="AI1177" s="20">
        <v>191.994694275733</v>
      </c>
      <c r="AJ1177" s="20">
        <v>4.6689416176916501</v>
      </c>
      <c r="AK1177" s="20">
        <v>13.637381847435201</v>
      </c>
      <c r="AL1177" s="20">
        <v>2.3611060756812599</v>
      </c>
      <c r="AM1177" s="20">
        <v>12.509162785128099</v>
      </c>
      <c r="AN1177" s="20">
        <v>4.0214605348467103</v>
      </c>
      <c r="AO1177" s="20">
        <v>1.0064812619326799</v>
      </c>
      <c r="AP1177" s="20">
        <v>5.1916434763884602</v>
      </c>
      <c r="AQ1177" s="20">
        <v>0.98969033253387895</v>
      </c>
      <c r="AR1177" s="20">
        <v>6.7986224065005398</v>
      </c>
      <c r="AS1177" s="20">
        <v>1.5092415116853</v>
      </c>
      <c r="AT1177" s="20">
        <v>4.5830681641874103</v>
      </c>
      <c r="AU1177" s="20">
        <v>0.68731532912083404</v>
      </c>
      <c r="AV1177" s="20">
        <v>4.9389345910269196</v>
      </c>
      <c r="AW1177" s="20">
        <v>0.73401919420180595</v>
      </c>
      <c r="AX1177" s="20">
        <v>3.9697681204840101</v>
      </c>
      <c r="AY1177" s="20">
        <v>0.115</v>
      </c>
      <c r="AZ1177" s="20">
        <v>6.2053129855369296</v>
      </c>
      <c r="BA1177" s="20">
        <v>0.57692994500683503</v>
      </c>
      <c r="BB1177" s="20">
        <v>0.36716991522072201</v>
      </c>
      <c r="BC1177" s="24"/>
      <c r="BD1177" s="24"/>
      <c r="BE1177" s="24"/>
      <c r="BF1177" s="24"/>
      <c r="BG1177" s="20"/>
      <c r="BH1177" s="25">
        <f t="shared" si="58"/>
        <v>0.94533376209804554</v>
      </c>
      <c r="BI1177" s="20">
        <f t="shared" si="59"/>
        <v>1.1610064495807915</v>
      </c>
    </row>
    <row r="1178" spans="1:92" s="18" customFormat="1" x14ac:dyDescent="0.2">
      <c r="A1178" s="18" t="s">
        <v>107</v>
      </c>
      <c r="B1178" s="23" t="s">
        <v>103</v>
      </c>
      <c r="C1178" s="18" t="s">
        <v>655</v>
      </c>
      <c r="D1178" s="18" t="s">
        <v>655</v>
      </c>
      <c r="E1178" s="18" t="s">
        <v>55</v>
      </c>
      <c r="F1178" s="20">
        <v>30.861000000000001</v>
      </c>
      <c r="G1178" s="20">
        <v>141.3142</v>
      </c>
      <c r="H1178" s="18" t="s">
        <v>559</v>
      </c>
      <c r="I1178" s="19"/>
      <c r="J1178" s="21">
        <v>10.45</v>
      </c>
      <c r="K1178" s="21"/>
      <c r="L1178" s="21"/>
      <c r="M1178" s="21"/>
      <c r="N1178" s="21"/>
      <c r="O1178" s="21">
        <v>0.61818842970265298</v>
      </c>
      <c r="P1178" s="21"/>
      <c r="Q1178" s="21"/>
      <c r="R1178" s="21"/>
      <c r="S1178" s="21"/>
      <c r="T1178" s="21">
        <v>0.157411919280942</v>
      </c>
      <c r="U1178" s="20"/>
      <c r="V1178" s="20"/>
      <c r="W1178" s="20"/>
      <c r="X1178" s="20"/>
      <c r="Y1178" s="20"/>
      <c r="Z1178" s="20"/>
      <c r="AA1178" s="20">
        <v>7.9360623247879598</v>
      </c>
      <c r="AB1178" s="20">
        <v>20.167251897937501</v>
      </c>
      <c r="AC1178" s="20">
        <v>7.0430748655932698</v>
      </c>
      <c r="AD1178" s="20">
        <v>176.479588867172</v>
      </c>
      <c r="AE1178" s="20">
        <v>46.392481681096001</v>
      </c>
      <c r="AF1178" s="20">
        <v>98.225471643805903</v>
      </c>
      <c r="AG1178" s="20">
        <v>0.72133344547601896</v>
      </c>
      <c r="AH1178" s="20">
        <v>0.53515858768237701</v>
      </c>
      <c r="AI1178" s="20">
        <v>135.91905754589899</v>
      </c>
      <c r="AJ1178" s="20">
        <v>3.7990420288589601</v>
      </c>
      <c r="AK1178" s="20">
        <v>11.747576812578201</v>
      </c>
      <c r="AL1178" s="20">
        <v>2.16445421258216</v>
      </c>
      <c r="AM1178" s="20">
        <v>11.421917944332201</v>
      </c>
      <c r="AN1178" s="20">
        <v>4.25955321115564</v>
      </c>
      <c r="AO1178" s="20">
        <v>1.36190335403512</v>
      </c>
      <c r="AP1178" s="20">
        <v>5.9113489117912303</v>
      </c>
      <c r="AQ1178" s="20">
        <v>1.0569091475730099</v>
      </c>
      <c r="AR1178" s="20">
        <v>7.1308603748631203</v>
      </c>
      <c r="AS1178" s="20">
        <v>1.58949738032681</v>
      </c>
      <c r="AT1178" s="20">
        <v>4.7183888997125303</v>
      </c>
      <c r="AU1178" s="20"/>
      <c r="AV1178" s="20">
        <v>4.9156031038591399</v>
      </c>
      <c r="AW1178" s="20">
        <v>0.77031504844736198</v>
      </c>
      <c r="AX1178" s="20">
        <v>3.0415226081653399</v>
      </c>
      <c r="AY1178" s="20">
        <v>6.0944267090498501E-2</v>
      </c>
      <c r="AZ1178" s="20">
        <v>3.9895200291934301</v>
      </c>
      <c r="BA1178" s="20">
        <v>0.34611347898796302</v>
      </c>
      <c r="BB1178" s="20">
        <v>0.243834119988903</v>
      </c>
      <c r="BC1178" s="24"/>
      <c r="BD1178" s="24"/>
      <c r="BE1178" s="24"/>
      <c r="BF1178" s="24"/>
      <c r="BG1178" s="20"/>
      <c r="BH1178" s="25">
        <f t="shared" si="58"/>
        <v>0.77285369640124313</v>
      </c>
      <c r="BI1178" s="20">
        <f t="shared" si="59"/>
        <v>0.89188744465250136</v>
      </c>
    </row>
    <row r="1179" spans="1:92" s="18" customFormat="1" x14ac:dyDescent="0.2">
      <c r="A1179" s="18" t="s">
        <v>567</v>
      </c>
      <c r="B1179" s="23" t="s">
        <v>103</v>
      </c>
      <c r="C1179" s="18" t="s">
        <v>655</v>
      </c>
      <c r="D1179" s="18" t="s">
        <v>655</v>
      </c>
      <c r="E1179" s="18" t="s">
        <v>55</v>
      </c>
      <c r="F1179" s="20">
        <v>30.861000000000001</v>
      </c>
      <c r="G1179" s="20">
        <v>141.3142</v>
      </c>
      <c r="H1179" s="18" t="s">
        <v>558</v>
      </c>
      <c r="I1179" s="19"/>
      <c r="J1179" s="21">
        <v>10.299999999999999</v>
      </c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0"/>
      <c r="V1179" s="20"/>
      <c r="W1179" s="20"/>
      <c r="X1179" s="20"/>
      <c r="Y1179" s="20"/>
      <c r="Z1179" s="20"/>
      <c r="AA1179" s="20"/>
      <c r="AB1179" s="20"/>
      <c r="AC1179" s="20">
        <v>8</v>
      </c>
      <c r="AD1179" s="20">
        <v>161</v>
      </c>
      <c r="AE1179" s="20">
        <v>43.8</v>
      </c>
      <c r="AF1179" s="20">
        <v>92.5</v>
      </c>
      <c r="AG1179" s="20">
        <v>0.69</v>
      </c>
      <c r="AH1179" s="20">
        <v>0.6</v>
      </c>
      <c r="AI1179" s="20">
        <v>132</v>
      </c>
      <c r="AJ1179" s="20">
        <v>4</v>
      </c>
      <c r="AK1179" s="20">
        <v>12.11</v>
      </c>
      <c r="AL1179" s="20">
        <v>2.11</v>
      </c>
      <c r="AM1179" s="20">
        <v>12.06</v>
      </c>
      <c r="AN1179" s="20">
        <v>4.3600000000000003</v>
      </c>
      <c r="AO1179" s="20">
        <v>1.35</v>
      </c>
      <c r="AP1179" s="20">
        <v>5.66</v>
      </c>
      <c r="AQ1179" s="20">
        <v>1.02</v>
      </c>
      <c r="AR1179" s="20">
        <v>7.54</v>
      </c>
      <c r="AS1179" s="20">
        <v>1.64</v>
      </c>
      <c r="AT1179" s="20">
        <v>4.99</v>
      </c>
      <c r="AU1179" s="20">
        <v>0.77</v>
      </c>
      <c r="AV1179" s="20">
        <v>5.36</v>
      </c>
      <c r="AW1179" s="20">
        <v>0.84</v>
      </c>
      <c r="AX1179" s="20">
        <v>3.17</v>
      </c>
      <c r="AY1179" s="20">
        <v>0.06</v>
      </c>
      <c r="AZ1179" s="20">
        <v>3.43</v>
      </c>
      <c r="BA1179" s="20">
        <v>0.36</v>
      </c>
      <c r="BB1179" s="20">
        <v>0.27</v>
      </c>
      <c r="BC1179" s="24">
        <f t="shared" ref="BC1179:BC1220" si="60">AI1179/BA1179</f>
        <v>366.66666666666669</v>
      </c>
      <c r="BD1179" s="24">
        <f t="shared" ref="BD1179:BD1220" si="61">AC1179/BA1179</f>
        <v>22.222222222222221</v>
      </c>
      <c r="BE1179" s="24">
        <f t="shared" ref="BE1179:BE1220" si="62">BA1179/AG1179</f>
        <v>0.52173913043478259</v>
      </c>
      <c r="BF1179" s="24">
        <f t="shared" ref="BF1179:BF1220" si="63">AH1179/AI1179</f>
        <v>4.5454545454545452E-3</v>
      </c>
      <c r="BG1179" s="20"/>
      <c r="BH1179" s="25">
        <f t="shared" si="58"/>
        <v>0.74626865671641784</v>
      </c>
      <c r="BI1179" s="20">
        <f t="shared" si="59"/>
        <v>0.9174311926605504</v>
      </c>
    </row>
    <row r="1180" spans="1:92" s="18" customFormat="1" x14ac:dyDescent="0.2">
      <c r="A1180" s="18" t="s">
        <v>567</v>
      </c>
      <c r="B1180" s="23" t="s">
        <v>103</v>
      </c>
      <c r="C1180" s="18" t="s">
        <v>276</v>
      </c>
      <c r="D1180" s="18" t="s">
        <v>276</v>
      </c>
      <c r="E1180" s="18" t="s">
        <v>55</v>
      </c>
      <c r="F1180" s="20">
        <v>30.861000000000001</v>
      </c>
      <c r="G1180" s="20">
        <v>141.3142</v>
      </c>
      <c r="H1180" s="18" t="s">
        <v>558</v>
      </c>
      <c r="I1180" s="19"/>
      <c r="J1180" s="21">
        <v>10.45</v>
      </c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0"/>
      <c r="V1180" s="20"/>
      <c r="W1180" s="20"/>
      <c r="X1180" s="20"/>
      <c r="Y1180" s="20"/>
      <c r="Z1180" s="20"/>
      <c r="AA1180" s="20"/>
      <c r="AB1180" s="20"/>
      <c r="AC1180" s="20">
        <v>5.7</v>
      </c>
      <c r="AD1180" s="20">
        <v>206</v>
      </c>
      <c r="AE1180" s="20">
        <v>29.6</v>
      </c>
      <c r="AF1180" s="20">
        <v>57.1</v>
      </c>
      <c r="AG1180" s="20">
        <v>0.49</v>
      </c>
      <c r="AH1180" s="20">
        <v>0.46</v>
      </c>
      <c r="AI1180" s="20">
        <v>80</v>
      </c>
      <c r="AJ1180" s="20">
        <v>2.4900000000000002</v>
      </c>
      <c r="AK1180" s="20">
        <v>7.9</v>
      </c>
      <c r="AL1180" s="20">
        <v>1.36</v>
      </c>
      <c r="AM1180" s="20">
        <v>7.77</v>
      </c>
      <c r="AN1180" s="20">
        <v>2.87</v>
      </c>
      <c r="AO1180" s="20">
        <v>1.04</v>
      </c>
      <c r="AP1180" s="20">
        <v>4.05</v>
      </c>
      <c r="AQ1180" s="20">
        <v>0.71</v>
      </c>
      <c r="AR1180" s="20">
        <v>4.96</v>
      </c>
      <c r="AS1180" s="20">
        <v>1.1499999999999999</v>
      </c>
      <c r="AT1180" s="20">
        <v>3.4</v>
      </c>
      <c r="AU1180" s="20">
        <v>0.5</v>
      </c>
      <c r="AV1180" s="20">
        <v>3.41</v>
      </c>
      <c r="AW1180" s="20">
        <v>0.53</v>
      </c>
      <c r="AX1180" s="20">
        <v>1.79</v>
      </c>
      <c r="AY1180" s="20">
        <v>0.05</v>
      </c>
      <c r="AZ1180" s="20">
        <v>2.54</v>
      </c>
      <c r="BA1180" s="20">
        <v>0.25</v>
      </c>
      <c r="BB1180" s="20">
        <v>0.18</v>
      </c>
      <c r="BC1180" s="24">
        <f t="shared" si="60"/>
        <v>320</v>
      </c>
      <c r="BD1180" s="24">
        <f t="shared" si="61"/>
        <v>22.8</v>
      </c>
      <c r="BE1180" s="24">
        <f t="shared" si="62"/>
        <v>0.51020408163265307</v>
      </c>
      <c r="BF1180" s="24">
        <f t="shared" si="63"/>
        <v>5.7499999999999999E-3</v>
      </c>
      <c r="BG1180" s="20"/>
      <c r="BH1180" s="25">
        <f t="shared" si="58"/>
        <v>0.73020527859237538</v>
      </c>
      <c r="BI1180" s="20">
        <f t="shared" si="59"/>
        <v>0.8675958188153311</v>
      </c>
    </row>
    <row r="1181" spans="1:92" s="18" customFormat="1" x14ac:dyDescent="0.2">
      <c r="A1181" s="18" t="s">
        <v>107</v>
      </c>
      <c r="B1181" s="23" t="s">
        <v>103</v>
      </c>
      <c r="C1181" s="18" t="s">
        <v>657</v>
      </c>
      <c r="D1181" s="18" t="s">
        <v>657</v>
      </c>
      <c r="E1181" s="18" t="s">
        <v>55</v>
      </c>
      <c r="F1181" s="20">
        <v>30.861000000000001</v>
      </c>
      <c r="G1181" s="20">
        <v>141.3142</v>
      </c>
      <c r="H1181" s="18" t="s">
        <v>559</v>
      </c>
      <c r="I1181" s="19"/>
      <c r="J1181" s="21">
        <v>10.45</v>
      </c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0"/>
      <c r="V1181" s="20"/>
      <c r="W1181" s="20"/>
      <c r="X1181" s="20"/>
      <c r="Y1181" s="20"/>
      <c r="Z1181" s="20"/>
      <c r="AA1181" s="20">
        <v>10.4342136989931</v>
      </c>
      <c r="AB1181" s="20">
        <v>17.190322476681001</v>
      </c>
      <c r="AC1181" s="20">
        <v>8.2701175849903805</v>
      </c>
      <c r="AD1181" s="20">
        <v>154.55555904829799</v>
      </c>
      <c r="AE1181" s="20">
        <v>48.301656224889399</v>
      </c>
      <c r="AF1181" s="20">
        <v>103.899904017788</v>
      </c>
      <c r="AG1181" s="20">
        <v>1.3869168882048399</v>
      </c>
      <c r="AH1181" s="20">
        <v>0.60457780206677303</v>
      </c>
      <c r="AI1181" s="20">
        <v>154.65774927661801</v>
      </c>
      <c r="AJ1181" s="20">
        <v>4.2730336017001802</v>
      </c>
      <c r="AK1181" s="20">
        <v>12.656312920196701</v>
      </c>
      <c r="AL1181" s="20">
        <v>2.2370977774881</v>
      </c>
      <c r="AM1181" s="20">
        <v>12.7884322901874</v>
      </c>
      <c r="AN1181" s="20">
        <v>4.4255854575152398</v>
      </c>
      <c r="AO1181" s="20">
        <v>1.35074907834116</v>
      </c>
      <c r="AP1181" s="20">
        <v>5.7083519343075402</v>
      </c>
      <c r="AQ1181" s="20">
        <v>1.0817672051971801</v>
      </c>
      <c r="AR1181" s="20">
        <v>7.3855138392954602</v>
      </c>
      <c r="AS1181" s="20">
        <v>1.64553105233166</v>
      </c>
      <c r="AT1181" s="20">
        <v>4.91298378225504</v>
      </c>
      <c r="AU1181" s="20">
        <v>0.75141479932479405</v>
      </c>
      <c r="AV1181" s="20">
        <v>5.0370954374228996</v>
      </c>
      <c r="AW1181" s="20">
        <v>0.77289989948758697</v>
      </c>
      <c r="AX1181" s="20">
        <v>3.5687151000306101</v>
      </c>
      <c r="AY1181" s="20">
        <v>8.6999999999999994E-2</v>
      </c>
      <c r="AZ1181" s="20">
        <v>4.5673727062472302</v>
      </c>
      <c r="BA1181" s="20">
        <v>0.394431240489446</v>
      </c>
      <c r="BB1181" s="20">
        <v>0.29879732264189202</v>
      </c>
      <c r="BC1181" s="24">
        <f t="shared" si="60"/>
        <v>392.10319417068655</v>
      </c>
      <c r="BD1181" s="24">
        <f t="shared" si="61"/>
        <v>20.967197158947322</v>
      </c>
      <c r="BE1181" s="24">
        <f t="shared" si="62"/>
        <v>0.28439428767788621</v>
      </c>
      <c r="BF1181" s="24">
        <f t="shared" si="63"/>
        <v>3.9091335862222864E-3</v>
      </c>
      <c r="BG1181" s="20"/>
      <c r="BH1181" s="25">
        <f t="shared" si="58"/>
        <v>0.84831301189051289</v>
      </c>
      <c r="BI1181" s="20">
        <f t="shared" si="59"/>
        <v>0.96552956500794573</v>
      </c>
    </row>
    <row r="1182" spans="1:92" s="18" customFormat="1" x14ac:dyDescent="0.2">
      <c r="A1182" s="18" t="s">
        <v>107</v>
      </c>
      <c r="B1182" s="23" t="s">
        <v>103</v>
      </c>
      <c r="C1182" s="18" t="s">
        <v>659</v>
      </c>
      <c r="D1182" s="18" t="s">
        <v>659</v>
      </c>
      <c r="E1182" s="18" t="s">
        <v>55</v>
      </c>
      <c r="F1182" s="20">
        <v>30.861000000000001</v>
      </c>
      <c r="G1182" s="20">
        <v>141.3142</v>
      </c>
      <c r="H1182" s="18" t="s">
        <v>559</v>
      </c>
      <c r="I1182" s="19"/>
      <c r="J1182" s="21">
        <v>10.693</v>
      </c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0"/>
      <c r="V1182" s="20"/>
      <c r="W1182" s="20"/>
      <c r="X1182" s="20"/>
      <c r="Y1182" s="20"/>
      <c r="Z1182" s="20"/>
      <c r="AA1182" s="20">
        <v>4.8063289161818599</v>
      </c>
      <c r="AB1182" s="20">
        <v>11.322469051883701</v>
      </c>
      <c r="AC1182" s="20">
        <v>8.4792958113535004</v>
      </c>
      <c r="AD1182" s="20">
        <v>126.23298133082901</v>
      </c>
      <c r="AE1182" s="20">
        <v>44.390096585052397</v>
      </c>
      <c r="AF1182" s="20">
        <v>97.467707946253796</v>
      </c>
      <c r="AG1182" s="20">
        <v>0.96236672729816697</v>
      </c>
      <c r="AH1182" s="20">
        <v>0.65803253609136003</v>
      </c>
      <c r="AI1182" s="20">
        <v>132.28285578427901</v>
      </c>
      <c r="AJ1182" s="20">
        <v>3.8552471762198102</v>
      </c>
      <c r="AK1182" s="20">
        <v>11.634333579889301</v>
      </c>
      <c r="AL1182" s="20">
        <v>2.1186550439182601</v>
      </c>
      <c r="AM1182" s="20">
        <v>11.8703821264087</v>
      </c>
      <c r="AN1182" s="20">
        <v>4.0040816746442296</v>
      </c>
      <c r="AO1182" s="20">
        <v>1.19985360198319</v>
      </c>
      <c r="AP1182" s="20">
        <v>5.2138924722746802</v>
      </c>
      <c r="AQ1182" s="20">
        <v>1.0028656981398401</v>
      </c>
      <c r="AR1182" s="20">
        <v>6.8868961225204099</v>
      </c>
      <c r="AS1182" s="20">
        <v>1.5291818630666001</v>
      </c>
      <c r="AT1182" s="20">
        <v>4.6456813761992004</v>
      </c>
      <c r="AU1182" s="20">
        <v>0.70018884009839899</v>
      </c>
      <c r="AV1182" s="20">
        <v>4.9134997727851397</v>
      </c>
      <c r="AW1182" s="20">
        <v>0.74143047821632702</v>
      </c>
      <c r="AX1182" s="20">
        <v>3.2765294658352699</v>
      </c>
      <c r="AY1182" s="20">
        <v>9.8000000000000004E-2</v>
      </c>
      <c r="AZ1182" s="20">
        <v>3.62532856783357</v>
      </c>
      <c r="BA1182" s="20">
        <v>0.29862439482825398</v>
      </c>
      <c r="BB1182" s="20">
        <v>0.23632518919995599</v>
      </c>
      <c r="BC1182" s="24">
        <f t="shared" si="60"/>
        <v>442.97404390005727</v>
      </c>
      <c r="BD1182" s="24">
        <f t="shared" si="61"/>
        <v>28.394518191422861</v>
      </c>
      <c r="BE1182" s="24">
        <f t="shared" si="62"/>
        <v>0.31030207753195954</v>
      </c>
      <c r="BF1182" s="24">
        <f t="shared" si="63"/>
        <v>4.9744355169081787E-3</v>
      </c>
      <c r="BG1182" s="20"/>
      <c r="BH1182" s="25">
        <f t="shared" si="58"/>
        <v>0.7846234567005026</v>
      </c>
      <c r="BI1182" s="20">
        <f t="shared" si="59"/>
        <v>0.9628293050646517</v>
      </c>
    </row>
    <row r="1183" spans="1:92" s="18" customFormat="1" x14ac:dyDescent="0.2">
      <c r="A1183" s="28" t="s">
        <v>107</v>
      </c>
      <c r="B1183" s="29" t="s">
        <v>103</v>
      </c>
      <c r="C1183" s="28" t="s">
        <v>661</v>
      </c>
      <c r="D1183" s="28" t="s">
        <v>661</v>
      </c>
      <c r="E1183" s="28" t="s">
        <v>754</v>
      </c>
      <c r="F1183" s="30">
        <v>30.861000000000001</v>
      </c>
      <c r="G1183" s="30">
        <v>141.3142</v>
      </c>
      <c r="H1183" s="28" t="s">
        <v>559</v>
      </c>
      <c r="I1183" s="29"/>
      <c r="J1183" s="31">
        <v>11.222999999999999</v>
      </c>
      <c r="K1183" s="31"/>
      <c r="L1183" s="31"/>
      <c r="M1183" s="31"/>
      <c r="N1183" s="31"/>
      <c r="O1183" s="31">
        <v>0.34317914780340802</v>
      </c>
      <c r="P1183" s="31"/>
      <c r="Q1183" s="31"/>
      <c r="R1183" s="31"/>
      <c r="S1183" s="31"/>
      <c r="T1183" s="31">
        <v>4.5981479166766599E-2</v>
      </c>
      <c r="U1183" s="30"/>
      <c r="V1183" s="30"/>
      <c r="W1183" s="30"/>
      <c r="X1183" s="30"/>
      <c r="Y1183" s="30"/>
      <c r="Z1183" s="30"/>
      <c r="AA1183" s="30">
        <v>8.2533704357062696</v>
      </c>
      <c r="AB1183" s="30">
        <v>13.4220836762962</v>
      </c>
      <c r="AC1183" s="30">
        <v>19.644252644579002</v>
      </c>
      <c r="AD1183" s="30">
        <v>94.068281504027595</v>
      </c>
      <c r="AE1183" s="30">
        <v>37.992802764280299</v>
      </c>
      <c r="AF1183" s="30">
        <v>138.430965359249</v>
      </c>
      <c r="AG1183" s="30">
        <v>1.11003237129863</v>
      </c>
      <c r="AH1183" s="30">
        <v>1.69383349708413</v>
      </c>
      <c r="AI1183" s="30">
        <v>207.178448833175</v>
      </c>
      <c r="AJ1183" s="30">
        <v>4.9724722817886704</v>
      </c>
      <c r="AK1183" s="30">
        <v>13.458043555927301</v>
      </c>
      <c r="AL1183" s="30">
        <v>2.2520849160601601</v>
      </c>
      <c r="AM1183" s="30">
        <v>10.6255440414372</v>
      </c>
      <c r="AN1183" s="30">
        <v>3.5406003995014101</v>
      </c>
      <c r="AO1183" s="30">
        <v>0.72716229717917202</v>
      </c>
      <c r="AP1183" s="30">
        <v>4.6061045085627397</v>
      </c>
      <c r="AQ1183" s="30">
        <v>0.82514521688324105</v>
      </c>
      <c r="AR1183" s="30">
        <v>5.5467798473396099</v>
      </c>
      <c r="AS1183" s="30">
        <v>1.25646098127784</v>
      </c>
      <c r="AT1183" s="30">
        <v>3.7938204210519002</v>
      </c>
      <c r="AU1183" s="30"/>
      <c r="AV1183" s="30">
        <v>4.0748483209534898</v>
      </c>
      <c r="AW1183" s="30">
        <v>0.642019947118598</v>
      </c>
      <c r="AX1183" s="30">
        <v>4.0315770138208498</v>
      </c>
      <c r="AY1183" s="30">
        <v>9.0546392635744696E-2</v>
      </c>
      <c r="AZ1183" s="30">
        <v>8.7256884830415498</v>
      </c>
      <c r="BA1183" s="30">
        <v>0.835119424169255</v>
      </c>
      <c r="BB1183" s="30">
        <v>0.45452770212958798</v>
      </c>
      <c r="BC1183" s="32">
        <f t="shared" si="60"/>
        <v>248.08242131269816</v>
      </c>
      <c r="BD1183" s="32">
        <f t="shared" si="61"/>
        <v>23.522686787126712</v>
      </c>
      <c r="BE1183" s="32">
        <f t="shared" si="62"/>
        <v>0.75233790091386832</v>
      </c>
      <c r="BF1183" s="32">
        <f t="shared" si="63"/>
        <v>8.1757224587005427E-3</v>
      </c>
      <c r="BG1183" s="30"/>
      <c r="BH1183" s="30">
        <f t="shared" ref="BH1183:BH1214" si="64">AJ1183/AV1183</f>
        <v>1.2202840179889547</v>
      </c>
      <c r="BI1183" s="20">
        <f t="shared" ref="BI1183:BI1214" si="65">AJ1183/AN1183</f>
        <v>1.4044149920134725</v>
      </c>
      <c r="BJ1183" s="28"/>
      <c r="BK1183" s="28"/>
      <c r="BL1183" s="28"/>
      <c r="BM1183" s="28"/>
      <c r="BN1183" s="28"/>
      <c r="BO1183" s="28"/>
      <c r="BP1183" s="28"/>
      <c r="BQ1183" s="28"/>
      <c r="BR1183" s="28"/>
      <c r="BS1183" s="28"/>
      <c r="BT1183" s="28"/>
      <c r="BU1183" s="28"/>
      <c r="BV1183" s="28"/>
      <c r="BW1183" s="28"/>
      <c r="BX1183" s="28"/>
      <c r="BY1183" s="28"/>
      <c r="BZ1183" s="28"/>
      <c r="CA1183" s="28"/>
      <c r="CB1183" s="28"/>
      <c r="CC1183" s="28"/>
      <c r="CD1183" s="28"/>
      <c r="CE1183" s="28"/>
      <c r="CF1183" s="28"/>
      <c r="CG1183" s="28"/>
      <c r="CH1183" s="28"/>
      <c r="CI1183" s="28"/>
      <c r="CJ1183" s="28"/>
      <c r="CK1183" s="28"/>
      <c r="CL1183" s="28"/>
      <c r="CM1183" s="28"/>
      <c r="CN1183" s="28"/>
    </row>
    <row r="1184" spans="1:92" s="18" customFormat="1" x14ac:dyDescent="0.2">
      <c r="A1184" s="18" t="s">
        <v>107</v>
      </c>
      <c r="B1184" s="23" t="s">
        <v>103</v>
      </c>
      <c r="C1184" s="18" t="s">
        <v>662</v>
      </c>
      <c r="D1184" s="18" t="s">
        <v>662</v>
      </c>
      <c r="E1184" s="18" t="s">
        <v>55</v>
      </c>
      <c r="F1184" s="20">
        <v>30.861000000000001</v>
      </c>
      <c r="G1184" s="20">
        <v>141.3142</v>
      </c>
      <c r="H1184" s="18" t="s">
        <v>559</v>
      </c>
      <c r="I1184" s="19"/>
      <c r="J1184" s="21">
        <v>11.222999999999999</v>
      </c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0"/>
      <c r="V1184" s="20"/>
      <c r="W1184" s="20"/>
      <c r="X1184" s="20"/>
      <c r="Y1184" s="20"/>
      <c r="Z1184" s="20"/>
      <c r="AA1184" s="20">
        <v>7.1736331834082998</v>
      </c>
      <c r="AB1184" s="20">
        <v>31.309756673346701</v>
      </c>
      <c r="AC1184" s="20">
        <v>5.8811537564306002</v>
      </c>
      <c r="AD1184" s="20">
        <v>187.766055216403</v>
      </c>
      <c r="AE1184" s="20">
        <v>22.173259200555201</v>
      </c>
      <c r="AF1184" s="20">
        <v>41.496736020805599</v>
      </c>
      <c r="AG1184" s="20">
        <v>0.57319574646704896</v>
      </c>
      <c r="AH1184" s="20">
        <v>0.493103448275862</v>
      </c>
      <c r="AI1184" s="20">
        <v>86.358344056863501</v>
      </c>
      <c r="AJ1184" s="20">
        <v>2.0120730560816602</v>
      </c>
      <c r="AK1184" s="20">
        <v>5.60558235218073</v>
      </c>
      <c r="AL1184" s="20">
        <v>0.99090533694376404</v>
      </c>
      <c r="AM1184" s="20">
        <v>5.46456603302427</v>
      </c>
      <c r="AN1184" s="20">
        <v>1.9596301036181001</v>
      </c>
      <c r="AO1184" s="20">
        <v>0.71722098142949697</v>
      </c>
      <c r="AP1184" s="20">
        <v>2.5244269162355102</v>
      </c>
      <c r="AQ1184" s="20">
        <v>0.484531954887648</v>
      </c>
      <c r="AR1184" s="20">
        <v>3.3646556120038</v>
      </c>
      <c r="AS1184" s="20">
        <v>0.73683470017742003</v>
      </c>
      <c r="AT1184" s="20">
        <v>2.2365677661885499</v>
      </c>
      <c r="AU1184" s="20">
        <v>0.32922216321348002</v>
      </c>
      <c r="AV1184" s="20">
        <v>2.3057732806658202</v>
      </c>
      <c r="AW1184" s="20">
        <v>0.34900365090742602</v>
      </c>
      <c r="AX1184" s="20">
        <v>1.3901016507986901</v>
      </c>
      <c r="AY1184" s="20">
        <v>4.1000000000000002E-2</v>
      </c>
      <c r="AZ1184" s="20">
        <v>3.6187753193246599</v>
      </c>
      <c r="BA1184" s="20">
        <v>0.241062479166783</v>
      </c>
      <c r="BB1184" s="20">
        <v>0.12400302958776201</v>
      </c>
      <c r="BC1184" s="24">
        <f t="shared" si="60"/>
        <v>358.24050410232059</v>
      </c>
      <c r="BD1184" s="24">
        <f t="shared" si="61"/>
        <v>24.396802757353328</v>
      </c>
      <c r="BE1184" s="24">
        <f t="shared" si="62"/>
        <v>0.42055873696306439</v>
      </c>
      <c r="BF1184" s="24">
        <f t="shared" si="63"/>
        <v>5.7099687779002938E-3</v>
      </c>
      <c r="BG1184" s="20"/>
      <c r="BH1184" s="25">
        <f t="shared" si="64"/>
        <v>0.87262397953568516</v>
      </c>
      <c r="BI1184" s="20">
        <f t="shared" si="65"/>
        <v>1.0267616589308022</v>
      </c>
    </row>
    <row r="1185" spans="1:92" s="18" customFormat="1" x14ac:dyDescent="0.2">
      <c r="A1185" s="28" t="s">
        <v>107</v>
      </c>
      <c r="B1185" s="29" t="s">
        <v>103</v>
      </c>
      <c r="C1185" s="28" t="s">
        <v>663</v>
      </c>
      <c r="D1185" s="28" t="s">
        <v>663</v>
      </c>
      <c r="E1185" s="28" t="s">
        <v>754</v>
      </c>
      <c r="F1185" s="30">
        <v>30.861000000000001</v>
      </c>
      <c r="G1185" s="30">
        <v>141.3142</v>
      </c>
      <c r="H1185" s="28" t="s">
        <v>559</v>
      </c>
      <c r="I1185" s="29"/>
      <c r="J1185" s="31">
        <v>11.222999999999999</v>
      </c>
      <c r="K1185" s="31"/>
      <c r="L1185" s="31"/>
      <c r="M1185" s="31"/>
      <c r="N1185" s="31"/>
      <c r="O1185" s="31"/>
      <c r="P1185" s="31"/>
      <c r="Q1185" s="31"/>
      <c r="R1185" s="31"/>
      <c r="S1185" s="31"/>
      <c r="T1185" s="31"/>
      <c r="U1185" s="30"/>
      <c r="V1185" s="30"/>
      <c r="W1185" s="30"/>
      <c r="X1185" s="30"/>
      <c r="Y1185" s="30"/>
      <c r="Z1185" s="30"/>
      <c r="AA1185" s="30">
        <v>7.9774312875578799</v>
      </c>
      <c r="AB1185" s="30">
        <v>10.542681683292701</v>
      </c>
      <c r="AC1185" s="30">
        <v>20.746754765340501</v>
      </c>
      <c r="AD1185" s="30">
        <v>81.1509684723611</v>
      </c>
      <c r="AE1185" s="30">
        <v>39.947121879753603</v>
      </c>
      <c r="AF1185" s="30">
        <v>144.15520968067901</v>
      </c>
      <c r="AG1185" s="30">
        <v>1.31615852805373</v>
      </c>
      <c r="AH1185" s="30">
        <v>1.70872256427938</v>
      </c>
      <c r="AI1185" s="30">
        <v>214.032012999518</v>
      </c>
      <c r="AJ1185" s="30">
        <v>5.1794536189106397</v>
      </c>
      <c r="AK1185" s="30">
        <v>14.169124343005199</v>
      </c>
      <c r="AL1185" s="30">
        <v>2.3367737556233101</v>
      </c>
      <c r="AM1185" s="30">
        <v>11.6712721709065</v>
      </c>
      <c r="AN1185" s="30">
        <v>3.64348173528164</v>
      </c>
      <c r="AO1185" s="30">
        <v>0.69581868542192904</v>
      </c>
      <c r="AP1185" s="30">
        <v>4.4607345699809402</v>
      </c>
      <c r="AQ1185" s="30">
        <v>0.84654113721744895</v>
      </c>
      <c r="AR1185" s="30">
        <v>5.7916277745366598</v>
      </c>
      <c r="AS1185" s="30">
        <v>1.2640337891517801</v>
      </c>
      <c r="AT1185" s="30">
        <v>3.9184211532082101</v>
      </c>
      <c r="AU1185" s="30">
        <v>0.59427599426821798</v>
      </c>
      <c r="AV1185" s="30">
        <v>4.1750194218415002</v>
      </c>
      <c r="AW1185" s="30">
        <v>0.62887478919842998</v>
      </c>
      <c r="AX1185" s="30">
        <v>4.4262191954697503</v>
      </c>
      <c r="AY1185" s="30">
        <v>0.10100000000000001</v>
      </c>
      <c r="AZ1185" s="30">
        <v>8.2872915897165296</v>
      </c>
      <c r="BA1185" s="30">
        <v>0.86022118303309303</v>
      </c>
      <c r="BB1185" s="30">
        <v>0.477776785728247</v>
      </c>
      <c r="BC1185" s="32">
        <f t="shared" si="60"/>
        <v>248.81044226887414</v>
      </c>
      <c r="BD1185" s="32">
        <f t="shared" si="61"/>
        <v>24.117930567797195</v>
      </c>
      <c r="BE1185" s="32">
        <f t="shared" si="62"/>
        <v>0.65358478078255933</v>
      </c>
      <c r="BF1185" s="32">
        <f t="shared" si="63"/>
        <v>7.983490601862573E-3</v>
      </c>
      <c r="BG1185" s="30"/>
      <c r="BH1185" s="30">
        <f t="shared" si="64"/>
        <v>1.2405819220419596</v>
      </c>
      <c r="BI1185" s="20">
        <f t="shared" si="65"/>
        <v>1.4215670600885473</v>
      </c>
      <c r="BJ1185" s="28"/>
      <c r="BK1185" s="28"/>
      <c r="BL1185" s="28"/>
      <c r="BM1185" s="28"/>
      <c r="BN1185" s="28"/>
      <c r="BO1185" s="28"/>
      <c r="BP1185" s="28"/>
      <c r="BQ1185" s="28"/>
      <c r="BR1185" s="28"/>
      <c r="BS1185" s="28"/>
      <c r="BT1185" s="28"/>
      <c r="BU1185" s="28"/>
      <c r="BV1185" s="28"/>
      <c r="BW1185" s="28"/>
      <c r="BX1185" s="28"/>
      <c r="BY1185" s="28"/>
      <c r="BZ1185" s="28"/>
      <c r="CA1185" s="28"/>
      <c r="CB1185" s="28"/>
      <c r="CC1185" s="28"/>
      <c r="CD1185" s="28"/>
      <c r="CE1185" s="28"/>
      <c r="CF1185" s="28"/>
      <c r="CG1185" s="28"/>
      <c r="CH1185" s="28"/>
      <c r="CI1185" s="28"/>
      <c r="CJ1185" s="28"/>
      <c r="CK1185" s="28"/>
      <c r="CL1185" s="28"/>
      <c r="CM1185" s="28"/>
      <c r="CN1185" s="28"/>
    </row>
    <row r="1186" spans="1:92" s="18" customFormat="1" x14ac:dyDescent="0.2">
      <c r="A1186" s="18" t="s">
        <v>107</v>
      </c>
      <c r="B1186" s="23" t="s">
        <v>103</v>
      </c>
      <c r="C1186" s="18" t="s">
        <v>277</v>
      </c>
      <c r="D1186" s="18" t="s">
        <v>277</v>
      </c>
      <c r="E1186" s="18" t="s">
        <v>55</v>
      </c>
      <c r="F1186" s="20">
        <v>30.861000000000001</v>
      </c>
      <c r="G1186" s="20">
        <v>141.3142</v>
      </c>
      <c r="H1186" s="18" t="s">
        <v>559</v>
      </c>
      <c r="I1186" s="19"/>
      <c r="J1186" s="21">
        <v>12.01</v>
      </c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0"/>
      <c r="V1186" s="20"/>
      <c r="W1186" s="20"/>
      <c r="X1186" s="20"/>
      <c r="Y1186" s="20"/>
      <c r="Z1186" s="20"/>
      <c r="AA1186" s="20">
        <v>8.63268910036299</v>
      </c>
      <c r="AB1186" s="20">
        <v>30.033539836547501</v>
      </c>
      <c r="AC1186" s="20">
        <v>6.7710001298793099</v>
      </c>
      <c r="AD1186" s="20">
        <v>253.90588782381599</v>
      </c>
      <c r="AE1186" s="20">
        <v>35.056377803090903</v>
      </c>
      <c r="AF1186" s="20">
        <v>63.721192431988001</v>
      </c>
      <c r="AG1186" s="20">
        <v>0.54761731312683504</v>
      </c>
      <c r="AH1186" s="20">
        <v>0.58814872952025898</v>
      </c>
      <c r="AI1186" s="20">
        <v>107.611703277206</v>
      </c>
      <c r="AJ1186" s="20">
        <v>3.4439582803033</v>
      </c>
      <c r="AK1186" s="20">
        <v>9.7509311013470299</v>
      </c>
      <c r="AL1186" s="20">
        <v>1.65783960677096</v>
      </c>
      <c r="AM1186" s="20">
        <v>9.3270228296862498</v>
      </c>
      <c r="AN1186" s="20">
        <v>3.2714301865203499</v>
      </c>
      <c r="AO1186" s="20">
        <v>1.1388330408762399</v>
      </c>
      <c r="AP1186" s="20">
        <v>4.2245703234714496</v>
      </c>
      <c r="AQ1186" s="20">
        <v>0.79350321654112999</v>
      </c>
      <c r="AR1186" s="20">
        <v>5.4105997573114397</v>
      </c>
      <c r="AS1186" s="20">
        <v>1.18489024803379</v>
      </c>
      <c r="AT1186" s="20">
        <v>3.5081519784503699</v>
      </c>
      <c r="AU1186" s="20">
        <v>0.511594038272702</v>
      </c>
      <c r="AV1186" s="20">
        <v>3.5748042814017502</v>
      </c>
      <c r="AW1186" s="20">
        <v>0.531789170646771</v>
      </c>
      <c r="AX1186" s="20">
        <v>2.1556006911021899</v>
      </c>
      <c r="AY1186" s="20">
        <v>4.6943981163543598E-2</v>
      </c>
      <c r="AZ1186" s="20">
        <v>10.2781537645665</v>
      </c>
      <c r="BA1186" s="20">
        <v>0.26423812015272202</v>
      </c>
      <c r="BB1186" s="20">
        <v>0.19481804030885</v>
      </c>
      <c r="BC1186" s="24">
        <f t="shared" si="60"/>
        <v>407.25275828865853</v>
      </c>
      <c r="BD1186" s="24">
        <f t="shared" si="61"/>
        <v>25.62461512353277</v>
      </c>
      <c r="BE1186" s="24">
        <f t="shared" si="62"/>
        <v>0.48252331293901435</v>
      </c>
      <c r="BF1186" s="24">
        <f t="shared" si="63"/>
        <v>5.4654717991517833E-3</v>
      </c>
      <c r="BG1186" s="20"/>
      <c r="BH1186" s="25">
        <f t="shared" si="64"/>
        <v>0.96339771612695313</v>
      </c>
      <c r="BI1186" s="20">
        <f t="shared" si="65"/>
        <v>1.0527378192247041</v>
      </c>
    </row>
    <row r="1187" spans="1:92" s="18" customFormat="1" x14ac:dyDescent="0.2">
      <c r="A1187" s="28" t="s">
        <v>107</v>
      </c>
      <c r="B1187" s="29" t="s">
        <v>103</v>
      </c>
      <c r="C1187" s="28" t="s">
        <v>666</v>
      </c>
      <c r="D1187" s="28" t="s">
        <v>666</v>
      </c>
      <c r="E1187" s="28" t="s">
        <v>754</v>
      </c>
      <c r="F1187" s="30">
        <v>30.861000000000001</v>
      </c>
      <c r="G1187" s="30">
        <v>141.3142</v>
      </c>
      <c r="H1187" s="28" t="s">
        <v>559</v>
      </c>
      <c r="I1187" s="29"/>
      <c r="J1187" s="31">
        <v>12.115</v>
      </c>
      <c r="K1187" s="31"/>
      <c r="L1187" s="31"/>
      <c r="M1187" s="31"/>
      <c r="N1187" s="31"/>
      <c r="O1187" s="31"/>
      <c r="P1187" s="31"/>
      <c r="Q1187" s="31"/>
      <c r="R1187" s="31"/>
      <c r="S1187" s="31"/>
      <c r="T1187" s="31"/>
      <c r="U1187" s="30"/>
      <c r="V1187" s="30"/>
      <c r="W1187" s="30"/>
      <c r="X1187" s="30"/>
      <c r="Y1187" s="30"/>
      <c r="Z1187" s="30"/>
      <c r="AA1187" s="30">
        <v>5.2486448581240497</v>
      </c>
      <c r="AB1187" s="30">
        <v>12.896742128599101</v>
      </c>
      <c r="AC1187" s="30">
        <v>34.679411670339498</v>
      </c>
      <c r="AD1187" s="30">
        <v>162.21120707840501</v>
      </c>
      <c r="AE1187" s="30">
        <v>55.884577588762703</v>
      </c>
      <c r="AF1187" s="30">
        <v>242.11957181620201</v>
      </c>
      <c r="AG1187" s="30">
        <v>7.8001680805208196</v>
      </c>
      <c r="AH1187" s="30">
        <v>1.1026583485089501</v>
      </c>
      <c r="AI1187" s="30">
        <v>179.373344187675</v>
      </c>
      <c r="AJ1187" s="30">
        <v>18.6505756679074</v>
      </c>
      <c r="AK1187" s="30">
        <v>44.283294363281598</v>
      </c>
      <c r="AL1187" s="30">
        <v>6.2464541516320597</v>
      </c>
      <c r="AM1187" s="30">
        <v>28.196588403071999</v>
      </c>
      <c r="AN1187" s="30">
        <v>7.3515868719536996</v>
      </c>
      <c r="AO1187" s="30">
        <v>1.7828741034831801</v>
      </c>
      <c r="AP1187" s="30">
        <v>7.8244521545682399</v>
      </c>
      <c r="AQ1187" s="30">
        <v>1.36973494745061</v>
      </c>
      <c r="AR1187" s="30">
        <v>8.8540165198327596</v>
      </c>
      <c r="AS1187" s="30">
        <v>1.894301771314</v>
      </c>
      <c r="AT1187" s="30">
        <v>5.6763338943107398</v>
      </c>
      <c r="AU1187" s="30">
        <v>0.84892324917155904</v>
      </c>
      <c r="AV1187" s="30">
        <v>5.89886097728676</v>
      </c>
      <c r="AW1187" s="30">
        <v>0.89685037327583295</v>
      </c>
      <c r="AX1187" s="30">
        <v>6.3211580741156599</v>
      </c>
      <c r="AY1187" s="30">
        <v>0.47950089509487998</v>
      </c>
      <c r="AZ1187" s="30">
        <v>6.00725932884915</v>
      </c>
      <c r="BA1187" s="30">
        <v>2.5587015960561801</v>
      </c>
      <c r="BB1187" s="30">
        <v>0.85265452664877395</v>
      </c>
      <c r="BC1187" s="32">
        <f t="shared" si="60"/>
        <v>70.103268182639852</v>
      </c>
      <c r="BD1187" s="32">
        <f t="shared" si="61"/>
        <v>13.553519380216958</v>
      </c>
      <c r="BE1187" s="32">
        <f t="shared" si="62"/>
        <v>0.32803159747877314</v>
      </c>
      <c r="BF1187" s="32">
        <f t="shared" si="63"/>
        <v>6.1472809881676681E-3</v>
      </c>
      <c r="BG1187" s="30"/>
      <c r="BH1187" s="30">
        <f t="shared" si="64"/>
        <v>3.1617249058285011</v>
      </c>
      <c r="BI1187" s="20">
        <f t="shared" si="65"/>
        <v>2.5369455592042769</v>
      </c>
      <c r="BJ1187" s="28"/>
      <c r="BK1187" s="28"/>
      <c r="BL1187" s="28"/>
      <c r="BM1187" s="28"/>
      <c r="BN1187" s="28"/>
      <c r="BO1187" s="28"/>
      <c r="BP1187" s="28"/>
      <c r="BQ1187" s="28"/>
      <c r="BR1187" s="28"/>
      <c r="BS1187" s="28"/>
      <c r="BT1187" s="28"/>
      <c r="BU1187" s="28"/>
      <c r="BV1187" s="28"/>
      <c r="BW1187" s="28"/>
      <c r="BX1187" s="28"/>
      <c r="BY1187" s="28"/>
      <c r="BZ1187" s="28"/>
      <c r="CA1187" s="28"/>
      <c r="CB1187" s="28"/>
      <c r="CC1187" s="28"/>
      <c r="CD1187" s="28"/>
      <c r="CE1187" s="28"/>
      <c r="CF1187" s="28"/>
      <c r="CG1187" s="28"/>
      <c r="CH1187" s="28"/>
      <c r="CI1187" s="28"/>
      <c r="CJ1187" s="28"/>
      <c r="CK1187" s="28"/>
      <c r="CL1187" s="28"/>
      <c r="CM1187" s="28"/>
      <c r="CN1187" s="28"/>
    </row>
    <row r="1188" spans="1:92" s="18" customFormat="1" x14ac:dyDescent="0.2">
      <c r="A1188" s="18" t="s">
        <v>107</v>
      </c>
      <c r="B1188" s="23" t="s">
        <v>103</v>
      </c>
      <c r="C1188" s="18" t="s">
        <v>667</v>
      </c>
      <c r="D1188" s="18" t="s">
        <v>667</v>
      </c>
      <c r="E1188" s="18" t="s">
        <v>55</v>
      </c>
      <c r="F1188" s="20">
        <v>30.861000000000001</v>
      </c>
      <c r="G1188" s="20">
        <v>141.3142</v>
      </c>
      <c r="H1188" s="18" t="s">
        <v>559</v>
      </c>
      <c r="I1188" s="19"/>
      <c r="J1188" s="21">
        <v>12.115</v>
      </c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0"/>
      <c r="V1188" s="20"/>
      <c r="W1188" s="20"/>
      <c r="X1188" s="20"/>
      <c r="Y1188" s="20"/>
      <c r="Z1188" s="20"/>
      <c r="AA1188" s="20">
        <v>8.2982463614590998</v>
      </c>
      <c r="AB1188" s="20">
        <v>39.487567178110702</v>
      </c>
      <c r="AC1188" s="20">
        <v>6.6835841992707197</v>
      </c>
      <c r="AD1188" s="20">
        <v>211.069052805947</v>
      </c>
      <c r="AE1188" s="20">
        <v>33.039097230180303</v>
      </c>
      <c r="AF1188" s="20">
        <v>55.479798326584799</v>
      </c>
      <c r="AG1188" s="20">
        <v>0.51423044634112203</v>
      </c>
      <c r="AH1188" s="20">
        <v>0.57946320007369201</v>
      </c>
      <c r="AI1188" s="20">
        <v>98.384239116308905</v>
      </c>
      <c r="AJ1188" s="20">
        <v>2.6861690230392701</v>
      </c>
      <c r="AK1188" s="20">
        <v>7.9799540575271504</v>
      </c>
      <c r="AL1188" s="20">
        <v>1.4630761685302101</v>
      </c>
      <c r="AM1188" s="20">
        <v>8.2542694811389907</v>
      </c>
      <c r="AN1188" s="20">
        <v>3.0283327623991698</v>
      </c>
      <c r="AO1188" s="20">
        <v>1.05807417445779</v>
      </c>
      <c r="AP1188" s="20">
        <v>3.9803717630255799</v>
      </c>
      <c r="AQ1188" s="20">
        <v>0.74995997862908104</v>
      </c>
      <c r="AR1188" s="20">
        <v>5.127746324336</v>
      </c>
      <c r="AS1188" s="20">
        <v>1.1215805044545499</v>
      </c>
      <c r="AT1188" s="20">
        <v>3.34027441824052</v>
      </c>
      <c r="AU1188" s="20">
        <v>0.489798460804515</v>
      </c>
      <c r="AV1188" s="20">
        <v>3.3533178394349101</v>
      </c>
      <c r="AW1188" s="20">
        <v>0.499732932721205</v>
      </c>
      <c r="AX1188" s="20">
        <v>1.8743261160973199</v>
      </c>
      <c r="AY1188" s="20">
        <v>4.4999999999999998E-2</v>
      </c>
      <c r="AZ1188" s="20">
        <v>5.1681647466308496</v>
      </c>
      <c r="BA1188" s="20">
        <v>0.21417159767963201</v>
      </c>
      <c r="BB1188" s="20">
        <v>0.238743461288632</v>
      </c>
      <c r="BC1188" s="24">
        <f t="shared" si="60"/>
        <v>459.37108459860627</v>
      </c>
      <c r="BD1188" s="24">
        <f t="shared" si="61"/>
        <v>31.206678531054994</v>
      </c>
      <c r="BE1188" s="24">
        <f t="shared" si="62"/>
        <v>0.41648953149996537</v>
      </c>
      <c r="BF1188" s="24">
        <f t="shared" si="63"/>
        <v>5.8897970373959609E-3</v>
      </c>
      <c r="BG1188" s="20"/>
      <c r="BH1188" s="25">
        <f t="shared" si="64"/>
        <v>0.80104814147051873</v>
      </c>
      <c r="BI1188" s="20">
        <f t="shared" si="65"/>
        <v>0.88701250285030642</v>
      </c>
    </row>
    <row r="1189" spans="1:92" s="18" customFormat="1" x14ac:dyDescent="0.2">
      <c r="A1189" s="18" t="s">
        <v>107</v>
      </c>
      <c r="B1189" s="23" t="s">
        <v>103</v>
      </c>
      <c r="C1189" s="18" t="s">
        <v>668</v>
      </c>
      <c r="D1189" s="18" t="s">
        <v>668</v>
      </c>
      <c r="E1189" s="18" t="s">
        <v>55</v>
      </c>
      <c r="F1189" s="20">
        <v>30.861000000000001</v>
      </c>
      <c r="G1189" s="20">
        <v>141.3142</v>
      </c>
      <c r="H1189" s="18" t="s">
        <v>559</v>
      </c>
      <c r="I1189" s="19"/>
      <c r="J1189" s="21">
        <v>12.115</v>
      </c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0"/>
      <c r="V1189" s="20"/>
      <c r="W1189" s="20"/>
      <c r="X1189" s="20"/>
      <c r="Y1189" s="20"/>
      <c r="Z1189" s="20"/>
      <c r="AA1189" s="20">
        <v>8.23284348034516</v>
      </c>
      <c r="AB1189" s="20">
        <v>30.4005497265189</v>
      </c>
      <c r="AC1189" s="20">
        <v>7.4623780243942104</v>
      </c>
      <c r="AD1189" s="20">
        <v>225.68600342515899</v>
      </c>
      <c r="AE1189" s="20">
        <v>35.443980121461003</v>
      </c>
      <c r="AF1189" s="20">
        <v>67.572454678874706</v>
      </c>
      <c r="AG1189" s="20">
        <v>0.66754022666853197</v>
      </c>
      <c r="AH1189" s="20">
        <v>0.57892085330776599</v>
      </c>
      <c r="AI1189" s="20">
        <v>119.906322040896</v>
      </c>
      <c r="AJ1189" s="20">
        <v>3.5894758994042499</v>
      </c>
      <c r="AK1189" s="20">
        <v>10.2073103583059</v>
      </c>
      <c r="AL1189" s="20">
        <v>1.8213542566335299</v>
      </c>
      <c r="AM1189" s="20">
        <v>9.9520042513020801</v>
      </c>
      <c r="AN1189" s="20">
        <v>3.4001446599513798</v>
      </c>
      <c r="AO1189" s="20">
        <v>1.14109054504385</v>
      </c>
      <c r="AP1189" s="20">
        <v>4.2876413306504704</v>
      </c>
      <c r="AQ1189" s="20">
        <v>0.80291834980578802</v>
      </c>
      <c r="AR1189" s="20">
        <v>5.42127607127075</v>
      </c>
      <c r="AS1189" s="20">
        <v>1.17985705581899</v>
      </c>
      <c r="AT1189" s="20">
        <v>3.52542891031979</v>
      </c>
      <c r="AU1189" s="20">
        <v>0.51590573972017195</v>
      </c>
      <c r="AV1189" s="20">
        <v>3.5831379271469701</v>
      </c>
      <c r="AW1189" s="20">
        <v>0.53268207502141895</v>
      </c>
      <c r="AX1189" s="20">
        <v>2.2092945996664799</v>
      </c>
      <c r="AY1189" s="20">
        <v>5.2999999999999999E-2</v>
      </c>
      <c r="AZ1189" s="20">
        <v>5.8014593385974598</v>
      </c>
      <c r="BA1189" s="20">
        <v>0.306713566354543</v>
      </c>
      <c r="BB1189" s="20">
        <v>0.212008018013947</v>
      </c>
      <c r="BC1189" s="24">
        <f t="shared" si="60"/>
        <v>390.93908843370588</v>
      </c>
      <c r="BD1189" s="24">
        <f t="shared" si="61"/>
        <v>24.330120486969712</v>
      </c>
      <c r="BE1189" s="24">
        <f t="shared" si="62"/>
        <v>0.45946828985160476</v>
      </c>
      <c r="BF1189" s="24">
        <f t="shared" si="63"/>
        <v>4.8281095062720344E-3</v>
      </c>
      <c r="BG1189" s="20"/>
      <c r="BH1189" s="25">
        <f t="shared" si="64"/>
        <v>1.0017688329018153</v>
      </c>
      <c r="BI1189" s="20">
        <f t="shared" si="65"/>
        <v>1.0556832895032111</v>
      </c>
    </row>
    <row r="1190" spans="1:92" s="18" customFormat="1" x14ac:dyDescent="0.2">
      <c r="A1190" s="28" t="s">
        <v>567</v>
      </c>
      <c r="B1190" s="29" t="s">
        <v>103</v>
      </c>
      <c r="C1190" s="28" t="s">
        <v>709</v>
      </c>
      <c r="D1190" s="28" t="s">
        <v>710</v>
      </c>
      <c r="E1190" s="28" t="s">
        <v>754</v>
      </c>
      <c r="F1190" s="30">
        <v>30.861000000000001</v>
      </c>
      <c r="G1190" s="30">
        <v>141.3142</v>
      </c>
      <c r="H1190" s="28" t="s">
        <v>557</v>
      </c>
      <c r="I1190" s="29"/>
      <c r="J1190" s="31">
        <v>0.5</v>
      </c>
      <c r="K1190" s="31"/>
      <c r="L1190" s="31"/>
      <c r="M1190" s="31"/>
      <c r="N1190" s="31"/>
      <c r="O1190" s="31"/>
      <c r="P1190" s="31"/>
      <c r="Q1190" s="31"/>
      <c r="R1190" s="31"/>
      <c r="S1190" s="31"/>
      <c r="T1190" s="31"/>
      <c r="U1190" s="30"/>
      <c r="V1190" s="30"/>
      <c r="W1190" s="30"/>
      <c r="X1190" s="30"/>
      <c r="Y1190" s="30"/>
      <c r="Z1190" s="30"/>
      <c r="AA1190" s="30"/>
      <c r="AB1190" s="30"/>
      <c r="AC1190" s="30">
        <v>20.100000000000001</v>
      </c>
      <c r="AD1190" s="30">
        <v>107</v>
      </c>
      <c r="AE1190" s="30">
        <v>39.5</v>
      </c>
      <c r="AF1190" s="30">
        <v>112.7</v>
      </c>
      <c r="AG1190" s="30">
        <v>1.57</v>
      </c>
      <c r="AH1190" s="30">
        <v>1.9</v>
      </c>
      <c r="AI1190" s="30">
        <v>182</v>
      </c>
      <c r="AJ1190" s="30">
        <v>5.29</v>
      </c>
      <c r="AK1190" s="30">
        <v>13.12</v>
      </c>
      <c r="AL1190" s="30">
        <v>2.17</v>
      </c>
      <c r="AM1190" s="30">
        <v>11.49</v>
      </c>
      <c r="AN1190" s="30">
        <v>3.86</v>
      </c>
      <c r="AO1190" s="30">
        <v>1.03</v>
      </c>
      <c r="AP1190" s="30">
        <v>5.51</v>
      </c>
      <c r="AQ1190" s="30">
        <v>0.76</v>
      </c>
      <c r="AR1190" s="30">
        <v>6.81</v>
      </c>
      <c r="AS1190" s="30">
        <v>1.21</v>
      </c>
      <c r="AT1190" s="30">
        <v>4.4400000000000004</v>
      </c>
      <c r="AU1190" s="30">
        <v>0.76</v>
      </c>
      <c r="AV1190" s="30">
        <v>4.16</v>
      </c>
      <c r="AW1190" s="30">
        <v>0.73</v>
      </c>
      <c r="AX1190" s="30">
        <v>3.55</v>
      </c>
      <c r="AY1190" s="30">
        <v>0</v>
      </c>
      <c r="AZ1190" s="30">
        <v>7.48</v>
      </c>
      <c r="BA1190" s="30">
        <v>0.33</v>
      </c>
      <c r="BB1190" s="30">
        <v>0.46</v>
      </c>
      <c r="BC1190" s="32">
        <f t="shared" si="60"/>
        <v>551.5151515151515</v>
      </c>
      <c r="BD1190" s="32">
        <f t="shared" si="61"/>
        <v>60.909090909090914</v>
      </c>
      <c r="BE1190" s="32">
        <f t="shared" si="62"/>
        <v>0.21019108280254778</v>
      </c>
      <c r="BF1190" s="32">
        <f t="shared" si="63"/>
        <v>1.0439560439560439E-2</v>
      </c>
      <c r="BG1190" s="30"/>
      <c r="BH1190" s="30">
        <f t="shared" si="64"/>
        <v>1.2716346153846154</v>
      </c>
      <c r="BI1190" s="20">
        <f t="shared" si="65"/>
        <v>1.3704663212435233</v>
      </c>
      <c r="BJ1190" s="28"/>
      <c r="BK1190" s="28"/>
      <c r="BL1190" s="28"/>
      <c r="BM1190" s="28"/>
      <c r="BN1190" s="28"/>
      <c r="BO1190" s="28"/>
      <c r="BP1190" s="28"/>
      <c r="BQ1190" s="28"/>
      <c r="BR1190" s="28"/>
      <c r="BS1190" s="28"/>
      <c r="BT1190" s="28"/>
      <c r="BU1190" s="28"/>
      <c r="BV1190" s="28"/>
      <c r="BW1190" s="28"/>
      <c r="BX1190" s="28"/>
      <c r="BY1190" s="28"/>
      <c r="BZ1190" s="28"/>
      <c r="CA1190" s="28"/>
      <c r="CB1190" s="28"/>
      <c r="CC1190" s="28"/>
      <c r="CD1190" s="28"/>
      <c r="CE1190" s="28"/>
      <c r="CF1190" s="28"/>
      <c r="CG1190" s="28"/>
      <c r="CH1190" s="28"/>
      <c r="CI1190" s="28"/>
      <c r="CJ1190" s="28"/>
      <c r="CK1190" s="28"/>
      <c r="CL1190" s="28"/>
      <c r="CM1190" s="28"/>
      <c r="CN1190" s="28"/>
    </row>
    <row r="1191" spans="1:92" s="18" customFormat="1" x14ac:dyDescent="0.2">
      <c r="A1191" s="18" t="s">
        <v>102</v>
      </c>
      <c r="B1191" s="23" t="s">
        <v>103</v>
      </c>
      <c r="C1191" s="18" t="s">
        <v>709</v>
      </c>
      <c r="D1191" s="18" t="s">
        <v>714</v>
      </c>
      <c r="E1191" s="18" t="s">
        <v>55</v>
      </c>
      <c r="F1191" s="20">
        <v>30.861000000000001</v>
      </c>
      <c r="G1191" s="20">
        <v>141.3142</v>
      </c>
      <c r="H1191" s="18" t="s">
        <v>111</v>
      </c>
      <c r="I1191" s="19"/>
      <c r="J1191" s="21">
        <v>0.5</v>
      </c>
      <c r="K1191" s="21"/>
      <c r="L1191" s="21"/>
      <c r="M1191" s="21"/>
      <c r="N1191" s="21"/>
      <c r="O1191" s="21"/>
      <c r="P1191" s="21"/>
      <c r="Q1191" s="21"/>
      <c r="R1191" s="21"/>
      <c r="S1191" s="21"/>
      <c r="T1191" s="21"/>
      <c r="U1191" s="20"/>
      <c r="V1191" s="20"/>
      <c r="W1191" s="20"/>
      <c r="X1191" s="20"/>
      <c r="Y1191" s="20"/>
      <c r="Z1191" s="20"/>
      <c r="AA1191" s="20"/>
      <c r="AB1191" s="20"/>
      <c r="AC1191" s="20">
        <v>20.5</v>
      </c>
      <c r="AD1191" s="20">
        <v>95</v>
      </c>
      <c r="AE1191" s="20">
        <v>43.6</v>
      </c>
      <c r="AF1191" s="20">
        <v>138.30000000000001</v>
      </c>
      <c r="AG1191" s="20">
        <v>0.96</v>
      </c>
      <c r="AH1191" s="20">
        <v>1.62</v>
      </c>
      <c r="AI1191" s="20">
        <v>202</v>
      </c>
      <c r="AJ1191" s="20">
        <v>5.4</v>
      </c>
      <c r="AK1191" s="20">
        <v>13.43</v>
      </c>
      <c r="AL1191" s="20">
        <v>1.95</v>
      </c>
      <c r="AM1191" s="20">
        <v>12.22</v>
      </c>
      <c r="AN1191" s="20">
        <v>4.5599999999999996</v>
      </c>
      <c r="AO1191" s="20">
        <v>0.95</v>
      </c>
      <c r="AP1191" s="20">
        <v>4.67</v>
      </c>
      <c r="AQ1191" s="20">
        <v>0.97</v>
      </c>
      <c r="AR1191" s="20">
        <v>5.77</v>
      </c>
      <c r="AS1191" s="20">
        <v>1.33</v>
      </c>
      <c r="AT1191" s="20">
        <v>4.28</v>
      </c>
      <c r="AU1191" s="20">
        <v>0.87</v>
      </c>
      <c r="AV1191" s="20">
        <v>4.92</v>
      </c>
      <c r="AW1191" s="20">
        <v>0.86</v>
      </c>
      <c r="AX1191" s="20">
        <v>4.2300000000000004</v>
      </c>
      <c r="AY1191" s="20">
        <v>0</v>
      </c>
      <c r="AZ1191" s="20">
        <v>7.46</v>
      </c>
      <c r="BA1191" s="20">
        <v>0.73</v>
      </c>
      <c r="BB1191" s="20">
        <v>0.54</v>
      </c>
      <c r="BC1191" s="24">
        <f t="shared" si="60"/>
        <v>276.71232876712327</v>
      </c>
      <c r="BD1191" s="24">
        <f t="shared" si="61"/>
        <v>28.082191780821919</v>
      </c>
      <c r="BE1191" s="24">
        <f t="shared" si="62"/>
        <v>0.76041666666666663</v>
      </c>
      <c r="BF1191" s="24">
        <f t="shared" si="63"/>
        <v>8.01980198019802E-3</v>
      </c>
      <c r="BG1191" s="20"/>
      <c r="BH1191" s="25">
        <f t="shared" si="64"/>
        <v>1.0975609756097562</v>
      </c>
      <c r="BI1191" s="20">
        <f t="shared" si="65"/>
        <v>1.1842105263157896</v>
      </c>
    </row>
    <row r="1192" spans="1:92" s="18" customFormat="1" x14ac:dyDescent="0.2">
      <c r="A1192" s="18" t="s">
        <v>102</v>
      </c>
      <c r="B1192" s="23" t="s">
        <v>103</v>
      </c>
      <c r="C1192" s="18" t="s">
        <v>709</v>
      </c>
      <c r="D1192" s="18" t="s">
        <v>715</v>
      </c>
      <c r="E1192" s="18" t="s">
        <v>55</v>
      </c>
      <c r="F1192" s="20">
        <v>30.861000000000001</v>
      </c>
      <c r="G1192" s="20">
        <v>141.3142</v>
      </c>
      <c r="H1192" s="18" t="s">
        <v>111</v>
      </c>
      <c r="I1192" s="19"/>
      <c r="J1192" s="21">
        <v>0.5</v>
      </c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0"/>
      <c r="V1192" s="20"/>
      <c r="W1192" s="20"/>
      <c r="X1192" s="20"/>
      <c r="Y1192" s="20"/>
      <c r="Z1192" s="20"/>
      <c r="AA1192" s="20"/>
      <c r="AB1192" s="20"/>
      <c r="AC1192" s="20">
        <v>15.3</v>
      </c>
      <c r="AD1192" s="20">
        <v>90</v>
      </c>
      <c r="AE1192" s="20">
        <v>38.799999999999997</v>
      </c>
      <c r="AF1192" s="20">
        <v>109.4</v>
      </c>
      <c r="AG1192" s="20">
        <v>1.05</v>
      </c>
      <c r="AH1192" s="20">
        <v>1.07</v>
      </c>
      <c r="AI1192" s="20">
        <v>187</v>
      </c>
      <c r="AJ1192" s="20">
        <v>4.6100000000000003</v>
      </c>
      <c r="AK1192" s="20">
        <v>11.87</v>
      </c>
      <c r="AL1192" s="20">
        <v>1.97</v>
      </c>
      <c r="AM1192" s="20">
        <v>10.18</v>
      </c>
      <c r="AN1192" s="20">
        <v>2.72</v>
      </c>
      <c r="AO1192" s="20">
        <v>1.1200000000000001</v>
      </c>
      <c r="AP1192" s="20">
        <v>3.24</v>
      </c>
      <c r="AQ1192" s="20">
        <v>0.73</v>
      </c>
      <c r="AR1192" s="20">
        <v>6.82</v>
      </c>
      <c r="AS1192" s="20">
        <v>1.37</v>
      </c>
      <c r="AT1192" s="20">
        <v>4.17</v>
      </c>
      <c r="AU1192" s="20">
        <v>0.57999999999999996</v>
      </c>
      <c r="AV1192" s="20">
        <v>4.1100000000000003</v>
      </c>
      <c r="AW1192" s="20">
        <v>0.65</v>
      </c>
      <c r="AX1192" s="20">
        <v>2.57</v>
      </c>
      <c r="AY1192" s="20">
        <v>0</v>
      </c>
      <c r="AZ1192" s="20">
        <v>5.99</v>
      </c>
      <c r="BA1192" s="20">
        <v>0.46</v>
      </c>
      <c r="BB1192" s="20">
        <v>0.45</v>
      </c>
      <c r="BC1192" s="24">
        <f t="shared" si="60"/>
        <v>406.52173913043475</v>
      </c>
      <c r="BD1192" s="24">
        <f t="shared" si="61"/>
        <v>33.260869565217391</v>
      </c>
      <c r="BE1192" s="24">
        <f t="shared" si="62"/>
        <v>0.43809523809523809</v>
      </c>
      <c r="BF1192" s="24">
        <f t="shared" si="63"/>
        <v>5.7219251336898397E-3</v>
      </c>
      <c r="BG1192" s="20"/>
      <c r="BH1192" s="25">
        <f t="shared" si="64"/>
        <v>1.1216545012165451</v>
      </c>
      <c r="BI1192" s="20">
        <f t="shared" si="65"/>
        <v>1.6948529411764706</v>
      </c>
    </row>
    <row r="1193" spans="1:92" s="18" customFormat="1" x14ac:dyDescent="0.2">
      <c r="A1193" s="28" t="s">
        <v>102</v>
      </c>
      <c r="B1193" s="29" t="s">
        <v>103</v>
      </c>
      <c r="C1193" s="28" t="s">
        <v>709</v>
      </c>
      <c r="D1193" s="28" t="s">
        <v>710</v>
      </c>
      <c r="E1193" s="28" t="s">
        <v>754</v>
      </c>
      <c r="F1193" s="30">
        <v>30.861000000000001</v>
      </c>
      <c r="G1193" s="30">
        <v>141.3142</v>
      </c>
      <c r="H1193" s="28" t="s">
        <v>111</v>
      </c>
      <c r="I1193" s="29"/>
      <c r="J1193" s="31">
        <v>0.5</v>
      </c>
      <c r="K1193" s="31"/>
      <c r="L1193" s="31"/>
      <c r="M1193" s="31"/>
      <c r="N1193" s="31"/>
      <c r="O1193" s="31"/>
      <c r="P1193" s="31"/>
      <c r="Q1193" s="31"/>
      <c r="R1193" s="31"/>
      <c r="S1193" s="31"/>
      <c r="T1193" s="31"/>
      <c r="U1193" s="30"/>
      <c r="V1193" s="30"/>
      <c r="W1193" s="30"/>
      <c r="X1193" s="30"/>
      <c r="Y1193" s="30"/>
      <c r="Z1193" s="30"/>
      <c r="AA1193" s="30"/>
      <c r="AB1193" s="30"/>
      <c r="AC1193" s="30">
        <v>20.100000000000001</v>
      </c>
      <c r="AD1193" s="30">
        <v>107</v>
      </c>
      <c r="AE1193" s="30">
        <v>39.5</v>
      </c>
      <c r="AF1193" s="30">
        <v>112.7</v>
      </c>
      <c r="AG1193" s="30">
        <v>1.57</v>
      </c>
      <c r="AH1193" s="30">
        <v>1.9</v>
      </c>
      <c r="AI1193" s="30">
        <v>182</v>
      </c>
      <c r="AJ1193" s="30">
        <v>5.29</v>
      </c>
      <c r="AK1193" s="30">
        <v>13.12</v>
      </c>
      <c r="AL1193" s="30">
        <v>2.17</v>
      </c>
      <c r="AM1193" s="30">
        <v>11.49</v>
      </c>
      <c r="AN1193" s="30">
        <v>3.86</v>
      </c>
      <c r="AO1193" s="30">
        <v>1.03</v>
      </c>
      <c r="AP1193" s="30">
        <v>5.51</v>
      </c>
      <c r="AQ1193" s="30">
        <v>0.76</v>
      </c>
      <c r="AR1193" s="30">
        <v>6.81</v>
      </c>
      <c r="AS1193" s="30">
        <v>1.21</v>
      </c>
      <c r="AT1193" s="30">
        <v>4.4400000000000004</v>
      </c>
      <c r="AU1193" s="30">
        <v>0.76</v>
      </c>
      <c r="AV1193" s="30">
        <v>4.16</v>
      </c>
      <c r="AW1193" s="30">
        <v>0.73</v>
      </c>
      <c r="AX1193" s="30">
        <v>3.55</v>
      </c>
      <c r="AY1193" s="30">
        <v>0</v>
      </c>
      <c r="AZ1193" s="30">
        <v>7.48</v>
      </c>
      <c r="BA1193" s="30">
        <v>0.33</v>
      </c>
      <c r="BB1193" s="30">
        <v>0.46</v>
      </c>
      <c r="BC1193" s="32">
        <f t="shared" si="60"/>
        <v>551.5151515151515</v>
      </c>
      <c r="BD1193" s="32">
        <f t="shared" si="61"/>
        <v>60.909090909090914</v>
      </c>
      <c r="BE1193" s="32">
        <f t="shared" si="62"/>
        <v>0.21019108280254778</v>
      </c>
      <c r="BF1193" s="32">
        <f t="shared" si="63"/>
        <v>1.0439560439560439E-2</v>
      </c>
      <c r="BG1193" s="30"/>
      <c r="BH1193" s="30">
        <f t="shared" si="64"/>
        <v>1.2716346153846154</v>
      </c>
      <c r="BI1193" s="20">
        <f t="shared" si="65"/>
        <v>1.3704663212435233</v>
      </c>
      <c r="BJ1193" s="28"/>
      <c r="BK1193" s="28"/>
      <c r="BL1193" s="28"/>
      <c r="BM1193" s="28"/>
      <c r="BN1193" s="28"/>
      <c r="BO1193" s="28"/>
      <c r="BP1193" s="28"/>
      <c r="BQ1193" s="28"/>
      <c r="BR1193" s="28"/>
      <c r="BS1193" s="28"/>
      <c r="BT1193" s="28"/>
      <c r="BU1193" s="28"/>
      <c r="BV1193" s="28"/>
      <c r="BW1193" s="28"/>
      <c r="BX1193" s="28"/>
      <c r="BY1193" s="28"/>
      <c r="BZ1193" s="28"/>
      <c r="CA1193" s="28"/>
      <c r="CB1193" s="28"/>
      <c r="CC1193" s="28"/>
      <c r="CD1193" s="28"/>
      <c r="CE1193" s="28"/>
      <c r="CF1193" s="28"/>
      <c r="CG1193" s="28"/>
      <c r="CH1193" s="28"/>
      <c r="CI1193" s="28"/>
      <c r="CJ1193" s="28"/>
      <c r="CK1193" s="28"/>
      <c r="CL1193" s="28"/>
      <c r="CM1193" s="28"/>
      <c r="CN1193" s="28"/>
    </row>
    <row r="1194" spans="1:92" s="18" customFormat="1" x14ac:dyDescent="0.2">
      <c r="A1194" s="18" t="s">
        <v>102</v>
      </c>
      <c r="B1194" s="23" t="s">
        <v>103</v>
      </c>
      <c r="C1194" s="18" t="s">
        <v>709</v>
      </c>
      <c r="D1194" s="18" t="s">
        <v>716</v>
      </c>
      <c r="E1194" s="18" t="s">
        <v>55</v>
      </c>
      <c r="F1194" s="20">
        <v>30.861000000000001</v>
      </c>
      <c r="G1194" s="20">
        <v>141.3142</v>
      </c>
      <c r="H1194" s="18" t="s">
        <v>111</v>
      </c>
      <c r="I1194" s="19"/>
      <c r="J1194" s="21">
        <v>0.5</v>
      </c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0"/>
      <c r="V1194" s="20"/>
      <c r="W1194" s="20"/>
      <c r="X1194" s="20"/>
      <c r="Y1194" s="20"/>
      <c r="Z1194" s="20"/>
      <c r="AA1194" s="20"/>
      <c r="AB1194" s="20"/>
      <c r="AC1194" s="20">
        <v>7.6</v>
      </c>
      <c r="AD1194" s="20">
        <v>127</v>
      </c>
      <c r="AE1194" s="20">
        <v>31</v>
      </c>
      <c r="AF1194" s="20">
        <v>55.6</v>
      </c>
      <c r="AG1194" s="20">
        <v>0.43</v>
      </c>
      <c r="AH1194" s="20">
        <v>0.78</v>
      </c>
      <c r="AI1194" s="20">
        <v>97</v>
      </c>
      <c r="AJ1194" s="20">
        <v>2.81</v>
      </c>
      <c r="AK1194" s="20">
        <v>7.13</v>
      </c>
      <c r="AL1194" s="20">
        <v>1.3</v>
      </c>
      <c r="AM1194" s="20">
        <v>7.77</v>
      </c>
      <c r="AN1194" s="20">
        <v>3.09</v>
      </c>
      <c r="AO1194" s="20">
        <v>0.68</v>
      </c>
      <c r="AP1194" s="20">
        <v>3.79</v>
      </c>
      <c r="AQ1194" s="20">
        <v>0.8</v>
      </c>
      <c r="AR1194" s="20">
        <v>5.36</v>
      </c>
      <c r="AS1194" s="20">
        <v>0.98</v>
      </c>
      <c r="AT1194" s="20">
        <v>3.79</v>
      </c>
      <c r="AU1194" s="20">
        <v>0.52</v>
      </c>
      <c r="AV1194" s="20">
        <v>3.76</v>
      </c>
      <c r="AW1194" s="20">
        <v>0.59</v>
      </c>
      <c r="AX1194" s="20">
        <v>2.12</v>
      </c>
      <c r="AY1194" s="20"/>
      <c r="AZ1194" s="20">
        <v>3.8</v>
      </c>
      <c r="BA1194" s="20">
        <v>0.28999999999999998</v>
      </c>
      <c r="BB1194" s="20">
        <v>0.23</v>
      </c>
      <c r="BC1194" s="24">
        <f t="shared" si="60"/>
        <v>334.48275862068965</v>
      </c>
      <c r="BD1194" s="24">
        <f t="shared" si="61"/>
        <v>26.206896551724139</v>
      </c>
      <c r="BE1194" s="24">
        <f t="shared" si="62"/>
        <v>0.67441860465116277</v>
      </c>
      <c r="BF1194" s="24">
        <f t="shared" si="63"/>
        <v>8.0412371134020617E-3</v>
      </c>
      <c r="BG1194" s="20"/>
      <c r="BH1194" s="25">
        <f t="shared" si="64"/>
        <v>0.74734042553191493</v>
      </c>
      <c r="BI1194" s="20">
        <f t="shared" si="65"/>
        <v>0.90938511326860849</v>
      </c>
    </row>
    <row r="1195" spans="1:92" s="18" customFormat="1" x14ac:dyDescent="0.2">
      <c r="A1195" s="18" t="s">
        <v>107</v>
      </c>
      <c r="B1195" s="23" t="s">
        <v>103</v>
      </c>
      <c r="C1195" s="18" t="s">
        <v>669</v>
      </c>
      <c r="D1195" s="18" t="s">
        <v>669</v>
      </c>
      <c r="E1195" s="18" t="s">
        <v>55</v>
      </c>
      <c r="F1195" s="20">
        <v>30.861000000000001</v>
      </c>
      <c r="G1195" s="20">
        <v>141.3142</v>
      </c>
      <c r="H1195" s="18" t="s">
        <v>559</v>
      </c>
      <c r="I1195" s="19"/>
      <c r="J1195" s="21">
        <v>0.54599999999999993</v>
      </c>
      <c r="K1195" s="21"/>
      <c r="L1195" s="21"/>
      <c r="M1195" s="21"/>
      <c r="N1195" s="21"/>
      <c r="O1195" s="21">
        <v>0.32050513400880198</v>
      </c>
      <c r="P1195" s="21"/>
      <c r="Q1195" s="21"/>
      <c r="R1195" s="21"/>
      <c r="S1195" s="21"/>
      <c r="T1195" s="21">
        <v>3.8460236460472599E-2</v>
      </c>
      <c r="U1195" s="20"/>
      <c r="V1195" s="20"/>
      <c r="W1195" s="20"/>
      <c r="X1195" s="20"/>
      <c r="Y1195" s="20"/>
      <c r="Z1195" s="20"/>
      <c r="AA1195" s="20">
        <v>14.370547274882799</v>
      </c>
      <c r="AB1195" s="20">
        <v>19.631901729284699</v>
      </c>
      <c r="AC1195" s="20">
        <v>13.537431507525101</v>
      </c>
      <c r="AD1195" s="20">
        <v>118.874300143775</v>
      </c>
      <c r="AE1195" s="20">
        <v>35.497778794131499</v>
      </c>
      <c r="AF1195" s="20">
        <v>102.165354431409</v>
      </c>
      <c r="AG1195" s="20">
        <v>0.89822418604654897</v>
      </c>
      <c r="AH1195" s="20">
        <v>1.2655498191236301</v>
      </c>
      <c r="AI1195" s="20">
        <v>182.76493505637399</v>
      </c>
      <c r="AJ1195" s="20">
        <v>4.2935148417203601</v>
      </c>
      <c r="AK1195" s="20">
        <v>11.531529135226201</v>
      </c>
      <c r="AL1195" s="20">
        <v>1.99990782078897</v>
      </c>
      <c r="AM1195" s="20">
        <v>9.7922949907573997</v>
      </c>
      <c r="AN1195" s="20">
        <v>3.3371226021177902</v>
      </c>
      <c r="AO1195" s="20">
        <v>0.89885379352277495</v>
      </c>
      <c r="AP1195" s="20">
        <v>4.4023024691476902</v>
      </c>
      <c r="AQ1195" s="20">
        <v>0.78526043174727</v>
      </c>
      <c r="AR1195" s="20">
        <v>5.3248608444194998</v>
      </c>
      <c r="AS1195" s="20">
        <v>1.19644766411931</v>
      </c>
      <c r="AT1195" s="20">
        <v>3.5946282680955601</v>
      </c>
      <c r="AU1195" s="20"/>
      <c r="AV1195" s="20">
        <v>3.8232232697345601</v>
      </c>
      <c r="AW1195" s="20">
        <v>0.60256554455059297</v>
      </c>
      <c r="AX1195" s="20">
        <v>3.08434366409438</v>
      </c>
      <c r="AY1195" s="20">
        <v>7.1606890340617693E-2</v>
      </c>
      <c r="AZ1195" s="20">
        <v>5.8616168223212197</v>
      </c>
      <c r="BA1195" s="20">
        <v>0.50867699855259496</v>
      </c>
      <c r="BB1195" s="20">
        <v>0.40657618019533198</v>
      </c>
      <c r="BC1195" s="24">
        <f t="shared" si="60"/>
        <v>359.29467142492956</v>
      </c>
      <c r="BD1195" s="24">
        <f t="shared" si="61"/>
        <v>26.613020730335599</v>
      </c>
      <c r="BE1195" s="24">
        <f t="shared" si="62"/>
        <v>0.56631407443111714</v>
      </c>
      <c r="BF1195" s="24">
        <f t="shared" si="63"/>
        <v>6.9244673149872552E-3</v>
      </c>
      <c r="BG1195" s="20"/>
      <c r="BH1195" s="25">
        <f t="shared" si="64"/>
        <v>1.1230091833005744</v>
      </c>
      <c r="BI1195" s="20">
        <f t="shared" si="65"/>
        <v>1.2865918797815905</v>
      </c>
    </row>
    <row r="1196" spans="1:92" s="18" customFormat="1" x14ac:dyDescent="0.2">
      <c r="A1196" s="18" t="s">
        <v>107</v>
      </c>
      <c r="B1196" s="23" t="s">
        <v>103</v>
      </c>
      <c r="C1196" s="18" t="s">
        <v>670</v>
      </c>
      <c r="D1196" s="18" t="s">
        <v>670</v>
      </c>
      <c r="E1196" s="18" t="s">
        <v>55</v>
      </c>
      <c r="F1196" s="20">
        <v>30.861000000000001</v>
      </c>
      <c r="G1196" s="20">
        <v>141.3142</v>
      </c>
      <c r="H1196" s="18" t="s">
        <v>559</v>
      </c>
      <c r="I1196" s="19"/>
      <c r="J1196" s="21">
        <v>0.68499999999999994</v>
      </c>
      <c r="K1196" s="21"/>
      <c r="L1196" s="21"/>
      <c r="M1196" s="21"/>
      <c r="N1196" s="21"/>
      <c r="O1196" s="21">
        <v>0.62183867463306197</v>
      </c>
      <c r="P1196" s="21"/>
      <c r="Q1196" s="21"/>
      <c r="R1196" s="21"/>
      <c r="S1196" s="21"/>
      <c r="T1196" s="21">
        <v>6.0231625702256202E-2</v>
      </c>
      <c r="U1196" s="20"/>
      <c r="V1196" s="20"/>
      <c r="W1196" s="20"/>
      <c r="X1196" s="20"/>
      <c r="Y1196" s="20"/>
      <c r="Z1196" s="20"/>
      <c r="AA1196" s="20">
        <v>5.4858855274753502</v>
      </c>
      <c r="AB1196" s="20">
        <v>37.868989592334501</v>
      </c>
      <c r="AC1196" s="20">
        <v>3.9873877270837399</v>
      </c>
      <c r="AD1196" s="20">
        <v>169.77690278521499</v>
      </c>
      <c r="AE1196" s="20">
        <v>17.5681335933923</v>
      </c>
      <c r="AF1196" s="20">
        <v>37.156225647899099</v>
      </c>
      <c r="AG1196" s="20">
        <v>0.367944355560824</v>
      </c>
      <c r="AH1196" s="20">
        <v>0.35831487083594998</v>
      </c>
      <c r="AI1196" s="20">
        <v>60.657571826853101</v>
      </c>
      <c r="AJ1196" s="20">
        <v>1.7595770235937001</v>
      </c>
      <c r="AK1196" s="20">
        <v>4.8135764691942198</v>
      </c>
      <c r="AL1196" s="20">
        <v>0.87839807228949496</v>
      </c>
      <c r="AM1196" s="20">
        <v>4.5289792350721099</v>
      </c>
      <c r="AN1196" s="20">
        <v>1.6403893492502</v>
      </c>
      <c r="AO1196" s="20">
        <v>0.62133548380544601</v>
      </c>
      <c r="AP1196" s="20">
        <v>2.2938706024537798</v>
      </c>
      <c r="AQ1196" s="20">
        <v>0.41010335037721302</v>
      </c>
      <c r="AR1196" s="20">
        <v>2.7805896283493001</v>
      </c>
      <c r="AS1196" s="20">
        <v>0.61995212100600505</v>
      </c>
      <c r="AT1196" s="20">
        <v>1.81796800459415</v>
      </c>
      <c r="AU1196" s="20"/>
      <c r="AV1196" s="20">
        <v>1.8756351761068899</v>
      </c>
      <c r="AW1196" s="20">
        <v>0.29363940904074198</v>
      </c>
      <c r="AX1196" s="20">
        <v>1.1128977525216199</v>
      </c>
      <c r="AY1196" s="20">
        <v>3.1626210318635897E-2</v>
      </c>
      <c r="AZ1196" s="20">
        <v>2.4748874692032898</v>
      </c>
      <c r="BA1196" s="20">
        <v>0.17060969885382099</v>
      </c>
      <c r="BB1196" s="20">
        <v>0.109943583872102</v>
      </c>
      <c r="BC1196" s="24">
        <f t="shared" si="60"/>
        <v>355.53413571654403</v>
      </c>
      <c r="BD1196" s="24">
        <f t="shared" si="61"/>
        <v>23.371401238449803</v>
      </c>
      <c r="BE1196" s="24">
        <f t="shared" si="62"/>
        <v>0.46368342461396422</v>
      </c>
      <c r="BF1196" s="24">
        <f t="shared" si="63"/>
        <v>5.9071746534589114E-3</v>
      </c>
      <c r="BG1196" s="20"/>
      <c r="BH1196" s="25">
        <f t="shared" si="64"/>
        <v>0.93812328005380941</v>
      </c>
      <c r="BI1196" s="20">
        <f t="shared" si="65"/>
        <v>1.0726581615504753</v>
      </c>
    </row>
    <row r="1197" spans="1:92" s="18" customFormat="1" x14ac:dyDescent="0.2">
      <c r="A1197" s="18" t="s">
        <v>107</v>
      </c>
      <c r="B1197" s="23" t="s">
        <v>103</v>
      </c>
      <c r="C1197" s="18" t="s">
        <v>671</v>
      </c>
      <c r="D1197" s="18" t="s">
        <v>671</v>
      </c>
      <c r="E1197" s="18" t="s">
        <v>55</v>
      </c>
      <c r="F1197" s="20">
        <v>30.861000000000001</v>
      </c>
      <c r="G1197" s="20">
        <v>141.3142</v>
      </c>
      <c r="H1197" s="18" t="s">
        <v>559</v>
      </c>
      <c r="I1197" s="19"/>
      <c r="J1197" s="21">
        <v>0.68499999999999994</v>
      </c>
      <c r="K1197" s="21"/>
      <c r="L1197" s="21"/>
      <c r="M1197" s="21"/>
      <c r="N1197" s="21"/>
      <c r="O1197" s="21"/>
      <c r="P1197" s="21"/>
      <c r="Q1197" s="21"/>
      <c r="R1197" s="21"/>
      <c r="S1197" s="21"/>
      <c r="T1197" s="21"/>
      <c r="U1197" s="20"/>
      <c r="V1197" s="20"/>
      <c r="W1197" s="20"/>
      <c r="X1197" s="20"/>
      <c r="Y1197" s="20"/>
      <c r="Z1197" s="20"/>
      <c r="AA1197" s="20">
        <v>20.399999999999999</v>
      </c>
      <c r="AB1197" s="20">
        <v>14</v>
      </c>
      <c r="AC1197" s="20">
        <v>17</v>
      </c>
      <c r="AD1197" s="20">
        <v>108</v>
      </c>
      <c r="AE1197" s="20">
        <v>41.7</v>
      </c>
      <c r="AF1197" s="20">
        <v>118.6</v>
      </c>
      <c r="AG1197" s="20">
        <v>1.02</v>
      </c>
      <c r="AH1197" s="20">
        <v>1.5</v>
      </c>
      <c r="AI1197" s="20">
        <v>221</v>
      </c>
      <c r="AJ1197" s="20">
        <v>5.2</v>
      </c>
      <c r="AK1197" s="20">
        <v>14</v>
      </c>
      <c r="AL1197" s="20">
        <v>2.36</v>
      </c>
      <c r="AM1197" s="20">
        <v>12.4</v>
      </c>
      <c r="AN1197" s="20">
        <v>3.9</v>
      </c>
      <c r="AO1197" s="20">
        <v>0.96</v>
      </c>
      <c r="AP1197" s="20">
        <v>4.9000000000000004</v>
      </c>
      <c r="AQ1197" s="20">
        <v>0.91</v>
      </c>
      <c r="AR1197" s="20">
        <v>6.22</v>
      </c>
      <c r="AS1197" s="20">
        <v>1.38</v>
      </c>
      <c r="AT1197" s="20">
        <v>4.21</v>
      </c>
      <c r="AU1197" s="20">
        <v>0.63</v>
      </c>
      <c r="AV1197" s="20">
        <v>4.43</v>
      </c>
      <c r="AW1197" s="20">
        <v>0.67</v>
      </c>
      <c r="AX1197" s="20">
        <v>3.9</v>
      </c>
      <c r="AY1197" s="20">
        <v>7.8E-2</v>
      </c>
      <c r="AZ1197" s="20">
        <v>6.46</v>
      </c>
      <c r="BA1197" s="20">
        <v>0.6</v>
      </c>
      <c r="BB1197" s="20">
        <v>0.48</v>
      </c>
      <c r="BC1197" s="24">
        <f t="shared" si="60"/>
        <v>368.33333333333337</v>
      </c>
      <c r="BD1197" s="24">
        <f t="shared" si="61"/>
        <v>28.333333333333336</v>
      </c>
      <c r="BE1197" s="24">
        <f t="shared" si="62"/>
        <v>0.58823529411764708</v>
      </c>
      <c r="BF1197" s="24">
        <f t="shared" si="63"/>
        <v>6.7873303167420816E-3</v>
      </c>
      <c r="BG1197" s="20"/>
      <c r="BH1197" s="25">
        <f t="shared" si="64"/>
        <v>1.1738148984198646</v>
      </c>
      <c r="BI1197" s="20">
        <f t="shared" si="65"/>
        <v>1.3333333333333335</v>
      </c>
    </row>
    <row r="1198" spans="1:92" s="18" customFormat="1" x14ac:dyDescent="0.2">
      <c r="A1198" s="18" t="s">
        <v>107</v>
      </c>
      <c r="B1198" s="23" t="s">
        <v>103</v>
      </c>
      <c r="C1198" s="18" t="s">
        <v>672</v>
      </c>
      <c r="D1198" s="18" t="s">
        <v>672</v>
      </c>
      <c r="E1198" s="18" t="s">
        <v>55</v>
      </c>
      <c r="F1198" s="20">
        <v>30.861000000000001</v>
      </c>
      <c r="G1198" s="20">
        <v>141.3142</v>
      </c>
      <c r="H1198" s="18" t="s">
        <v>559</v>
      </c>
      <c r="I1198" s="19"/>
      <c r="J1198" s="21">
        <v>0.68499999999999994</v>
      </c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0"/>
      <c r="V1198" s="20"/>
      <c r="W1198" s="20"/>
      <c r="X1198" s="20"/>
      <c r="Y1198" s="20"/>
      <c r="Z1198" s="20"/>
      <c r="AA1198" s="20">
        <v>7.0720684984520101</v>
      </c>
      <c r="AB1198" s="20">
        <v>40.160137039310101</v>
      </c>
      <c r="AC1198" s="20">
        <v>4.5795804885589702</v>
      </c>
      <c r="AD1198" s="20">
        <v>164.15143465510499</v>
      </c>
      <c r="AE1198" s="20">
        <v>18.079513873550599</v>
      </c>
      <c r="AF1198" s="20">
        <v>34.276683196780802</v>
      </c>
      <c r="AG1198" s="20">
        <v>0.31374842591296997</v>
      </c>
      <c r="AH1198" s="20">
        <v>0.37288523123064998</v>
      </c>
      <c r="AI1198" s="20">
        <v>66.236158199473607</v>
      </c>
      <c r="AJ1198" s="20">
        <v>1.85915154060041</v>
      </c>
      <c r="AK1198" s="20">
        <v>5.4581850308395596</v>
      </c>
      <c r="AL1198" s="20">
        <v>0.88331261695334595</v>
      </c>
      <c r="AM1198" s="20">
        <v>4.9640254607937004</v>
      </c>
      <c r="AN1198" s="20">
        <v>1.74171694919386</v>
      </c>
      <c r="AO1198" s="20">
        <v>0.63999421205236995</v>
      </c>
      <c r="AP1198" s="20">
        <v>2.2074149240997798</v>
      </c>
      <c r="AQ1198" s="20">
        <v>0.41402837489147998</v>
      </c>
      <c r="AR1198" s="20">
        <v>2.8815287320233001</v>
      </c>
      <c r="AS1198" s="20">
        <v>0.63318769306428402</v>
      </c>
      <c r="AT1198" s="20">
        <v>1.92781385439044</v>
      </c>
      <c r="AU1198" s="20">
        <v>0.282065756373724</v>
      </c>
      <c r="AV1198" s="20">
        <v>1.9627132553753801</v>
      </c>
      <c r="AW1198" s="20">
        <v>0.29608793617953899</v>
      </c>
      <c r="AX1198" s="20">
        <v>1.2100658069527199</v>
      </c>
      <c r="AY1198" s="20">
        <v>2.7E-2</v>
      </c>
      <c r="AZ1198" s="20">
        <v>2.7501413934264098</v>
      </c>
      <c r="BA1198" s="20">
        <v>0.15107868947616099</v>
      </c>
      <c r="BB1198" s="20">
        <v>0.13118635911299201</v>
      </c>
      <c r="BC1198" s="24">
        <f t="shared" si="60"/>
        <v>438.42158301171355</v>
      </c>
      <c r="BD1198" s="24">
        <f t="shared" si="61"/>
        <v>30.312551058245653</v>
      </c>
      <c r="BE1198" s="24">
        <f t="shared" si="62"/>
        <v>0.4815281193412852</v>
      </c>
      <c r="BF1198" s="24">
        <f t="shared" si="63"/>
        <v>5.62963253556595E-3</v>
      </c>
      <c r="BG1198" s="20"/>
      <c r="BH1198" s="25">
        <f t="shared" si="64"/>
        <v>0.94723543314779146</v>
      </c>
      <c r="BI1198" s="20">
        <f t="shared" si="65"/>
        <v>1.0674246130870482</v>
      </c>
    </row>
    <row r="1199" spans="1:92" s="18" customFormat="1" x14ac:dyDescent="0.2">
      <c r="A1199" s="18" t="s">
        <v>567</v>
      </c>
      <c r="B1199" s="23" t="s">
        <v>103</v>
      </c>
      <c r="C1199" s="18" t="s">
        <v>673</v>
      </c>
      <c r="D1199" s="18" t="s">
        <v>673</v>
      </c>
      <c r="E1199" s="18" t="s">
        <v>55</v>
      </c>
      <c r="F1199" s="20">
        <v>30.861000000000001</v>
      </c>
      <c r="G1199" s="20">
        <v>141.3142</v>
      </c>
      <c r="H1199" s="18" t="s">
        <v>558</v>
      </c>
      <c r="I1199" s="19"/>
      <c r="J1199" s="21">
        <v>13.35</v>
      </c>
      <c r="K1199" s="21"/>
      <c r="L1199" s="21"/>
      <c r="M1199" s="21"/>
      <c r="N1199" s="21"/>
      <c r="O1199" s="21"/>
      <c r="P1199" s="21"/>
      <c r="Q1199" s="21"/>
      <c r="R1199" s="21"/>
      <c r="S1199" s="21"/>
      <c r="T1199" s="21"/>
      <c r="U1199" s="20"/>
      <c r="V1199" s="20"/>
      <c r="W1199" s="20"/>
      <c r="X1199" s="20"/>
      <c r="Y1199" s="20"/>
      <c r="Z1199" s="20"/>
      <c r="AA1199" s="20"/>
      <c r="AB1199" s="20"/>
      <c r="AC1199" s="20">
        <v>16.5</v>
      </c>
      <c r="AD1199" s="20">
        <v>177</v>
      </c>
      <c r="AE1199" s="20">
        <v>32.5</v>
      </c>
      <c r="AF1199" s="20">
        <v>64.599999999999994</v>
      </c>
      <c r="AG1199" s="20">
        <v>0.55000000000000004</v>
      </c>
      <c r="AH1199" s="20">
        <v>1.45</v>
      </c>
      <c r="AI1199" s="20">
        <v>176</v>
      </c>
      <c r="AJ1199" s="20">
        <v>3.41</v>
      </c>
      <c r="AK1199" s="20">
        <v>9.09</v>
      </c>
      <c r="AL1199" s="20">
        <v>1.52</v>
      </c>
      <c r="AM1199" s="20">
        <v>8.5299999999999994</v>
      </c>
      <c r="AN1199" s="20">
        <v>3.03</v>
      </c>
      <c r="AO1199" s="20">
        <v>0.94</v>
      </c>
      <c r="AP1199" s="20">
        <v>4.24</v>
      </c>
      <c r="AQ1199" s="20">
        <v>0.75</v>
      </c>
      <c r="AR1199" s="20">
        <v>5.47</v>
      </c>
      <c r="AS1199" s="20">
        <v>1.2</v>
      </c>
      <c r="AT1199" s="20">
        <v>3.63</v>
      </c>
      <c r="AU1199" s="20">
        <v>0.56000000000000005</v>
      </c>
      <c r="AV1199" s="20">
        <v>3.95</v>
      </c>
      <c r="AW1199" s="20">
        <v>0.61</v>
      </c>
      <c r="AX1199" s="20">
        <v>2.25</v>
      </c>
      <c r="AY1199" s="20">
        <v>0.04</v>
      </c>
      <c r="AZ1199" s="20">
        <v>7.22</v>
      </c>
      <c r="BA1199" s="20">
        <v>0.52</v>
      </c>
      <c r="BB1199" s="20">
        <v>0.32</v>
      </c>
      <c r="BC1199" s="24">
        <f t="shared" si="60"/>
        <v>338.46153846153845</v>
      </c>
      <c r="BD1199" s="24">
        <f t="shared" si="61"/>
        <v>31.73076923076923</v>
      </c>
      <c r="BE1199" s="24">
        <f t="shared" si="62"/>
        <v>0.94545454545454544</v>
      </c>
      <c r="BF1199" s="24">
        <f t="shared" si="63"/>
        <v>8.2386363636363629E-3</v>
      </c>
      <c r="BG1199" s="20"/>
      <c r="BH1199" s="25">
        <f t="shared" si="64"/>
        <v>0.86329113924050638</v>
      </c>
      <c r="BI1199" s="20">
        <f t="shared" si="65"/>
        <v>1.1254125412541256</v>
      </c>
    </row>
    <row r="1200" spans="1:92" s="18" customFormat="1" x14ac:dyDescent="0.2">
      <c r="A1200" s="18" t="s">
        <v>107</v>
      </c>
      <c r="B1200" s="23" t="s">
        <v>103</v>
      </c>
      <c r="C1200" s="18" t="s">
        <v>120</v>
      </c>
      <c r="D1200" s="18" t="s">
        <v>120</v>
      </c>
      <c r="E1200" s="18" t="s">
        <v>55</v>
      </c>
      <c r="F1200" s="20">
        <v>30.861000000000001</v>
      </c>
      <c r="G1200" s="20">
        <v>141.3142</v>
      </c>
      <c r="H1200" s="18" t="s">
        <v>559</v>
      </c>
      <c r="I1200" s="19"/>
      <c r="J1200" s="21">
        <v>14.200999999999999</v>
      </c>
      <c r="K1200" s="21"/>
      <c r="L1200" s="21"/>
      <c r="M1200" s="21"/>
      <c r="N1200" s="21"/>
      <c r="O1200" s="21">
        <v>1.00476121557285</v>
      </c>
      <c r="P1200" s="21"/>
      <c r="Q1200" s="21"/>
      <c r="R1200" s="21"/>
      <c r="S1200" s="21"/>
      <c r="T1200" s="21">
        <v>9.5015363875931694E-2</v>
      </c>
      <c r="U1200" s="20"/>
      <c r="V1200" s="20"/>
      <c r="W1200" s="20"/>
      <c r="X1200" s="20"/>
      <c r="Y1200" s="20"/>
      <c r="Z1200" s="20"/>
      <c r="AA1200" s="20">
        <v>6.4019343710437298</v>
      </c>
      <c r="AB1200" s="20">
        <v>45.160948053497002</v>
      </c>
      <c r="AC1200" s="20">
        <v>7.1674428807663597</v>
      </c>
      <c r="AD1200" s="20">
        <v>242.43680900755601</v>
      </c>
      <c r="AE1200" s="20">
        <v>24.515235871877099</v>
      </c>
      <c r="AF1200" s="20">
        <v>41.964440360653498</v>
      </c>
      <c r="AG1200" s="20">
        <v>0.32741379790056702</v>
      </c>
      <c r="AH1200" s="20">
        <v>0.61186118199789896</v>
      </c>
      <c r="AI1200" s="20">
        <v>114.519447383572</v>
      </c>
      <c r="AJ1200" s="20">
        <v>2.56436698551637</v>
      </c>
      <c r="AK1200" s="20">
        <v>6.9126964803401902</v>
      </c>
      <c r="AL1200" s="20">
        <v>1.22799197252128</v>
      </c>
      <c r="AM1200" s="20">
        <v>6.4061996225173701</v>
      </c>
      <c r="AN1200" s="20">
        <v>2.37027331895895</v>
      </c>
      <c r="AO1200" s="20">
        <v>0.87429261630481703</v>
      </c>
      <c r="AP1200" s="20">
        <v>3.2506401190152001</v>
      </c>
      <c r="AQ1200" s="20">
        <v>0.58035242336959703</v>
      </c>
      <c r="AR1200" s="20">
        <v>3.9032366203207798</v>
      </c>
      <c r="AS1200" s="20">
        <v>0.86479791035747899</v>
      </c>
      <c r="AT1200" s="20">
        <v>2.5390396681040301</v>
      </c>
      <c r="AU1200" s="20"/>
      <c r="AV1200" s="20">
        <v>2.5939419496724199</v>
      </c>
      <c r="AW1200" s="20">
        <v>0.406115720679598</v>
      </c>
      <c r="AX1200" s="20">
        <v>1.34293790721003</v>
      </c>
      <c r="AY1200" s="20">
        <v>3.0632964261230501E-2</v>
      </c>
      <c r="AZ1200" s="20">
        <v>5.8055111694838901</v>
      </c>
      <c r="BA1200" s="20">
        <v>0.30150391283171002</v>
      </c>
      <c r="BB1200" s="20">
        <v>0.17328037505486599</v>
      </c>
      <c r="BC1200" s="24">
        <f t="shared" si="60"/>
        <v>379.82740027487853</v>
      </c>
      <c r="BD1200" s="24">
        <f t="shared" si="61"/>
        <v>23.772304689017421</v>
      </c>
      <c r="BE1200" s="24">
        <f t="shared" si="62"/>
        <v>0.92086501780011842</v>
      </c>
      <c r="BF1200" s="24">
        <f t="shared" si="63"/>
        <v>5.3428583177539107E-3</v>
      </c>
      <c r="BG1200" s="20"/>
      <c r="BH1200" s="25">
        <f t="shared" si="64"/>
        <v>0.98859844794915908</v>
      </c>
      <c r="BI1200" s="20">
        <f t="shared" si="65"/>
        <v>1.0818866183089249</v>
      </c>
    </row>
    <row r="1201" spans="1:92" s="18" customFormat="1" x14ac:dyDescent="0.2">
      <c r="A1201" s="18" t="s">
        <v>567</v>
      </c>
      <c r="B1201" s="23" t="s">
        <v>103</v>
      </c>
      <c r="C1201" s="18" t="s">
        <v>120</v>
      </c>
      <c r="D1201" s="18" t="s">
        <v>120</v>
      </c>
      <c r="E1201" s="18" t="s">
        <v>55</v>
      </c>
      <c r="F1201" s="20">
        <v>30.861000000000001</v>
      </c>
      <c r="G1201" s="20">
        <v>141.3142</v>
      </c>
      <c r="H1201" s="18" t="s">
        <v>558</v>
      </c>
      <c r="I1201" s="19"/>
      <c r="J1201" s="21">
        <v>14.2</v>
      </c>
      <c r="K1201" s="21"/>
      <c r="L1201" s="21"/>
      <c r="M1201" s="21"/>
      <c r="N1201" s="21"/>
      <c r="O1201" s="21"/>
      <c r="P1201" s="21"/>
      <c r="Q1201" s="21"/>
      <c r="R1201" s="21"/>
      <c r="S1201" s="21"/>
      <c r="T1201" s="21"/>
      <c r="U1201" s="20"/>
      <c r="V1201" s="20"/>
      <c r="W1201" s="20"/>
      <c r="X1201" s="20"/>
      <c r="Y1201" s="20"/>
      <c r="Z1201" s="20"/>
      <c r="AA1201" s="20"/>
      <c r="AB1201" s="20"/>
      <c r="AC1201" s="20">
        <v>7.8</v>
      </c>
      <c r="AD1201" s="20">
        <v>223</v>
      </c>
      <c r="AE1201" s="20">
        <v>26.9</v>
      </c>
      <c r="AF1201" s="20">
        <v>42</v>
      </c>
      <c r="AG1201" s="20">
        <v>0.3</v>
      </c>
      <c r="AH1201" s="20">
        <v>0.63</v>
      </c>
      <c r="AI1201" s="20">
        <v>84</v>
      </c>
      <c r="AJ1201" s="20">
        <v>2.8</v>
      </c>
      <c r="AK1201" s="20">
        <v>6.9</v>
      </c>
      <c r="AL1201" s="20">
        <v>1.21</v>
      </c>
      <c r="AM1201" s="20">
        <v>7.03</v>
      </c>
      <c r="AN1201" s="20">
        <v>2.56</v>
      </c>
      <c r="AO1201" s="20">
        <v>0.87</v>
      </c>
      <c r="AP1201" s="20">
        <v>3.58</v>
      </c>
      <c r="AQ1201" s="20">
        <v>0.61</v>
      </c>
      <c r="AR1201" s="20">
        <v>4.41</v>
      </c>
      <c r="AS1201" s="20">
        <v>0.98</v>
      </c>
      <c r="AT1201" s="20">
        <v>2.84</v>
      </c>
      <c r="AU1201" s="20">
        <v>0.44</v>
      </c>
      <c r="AV1201" s="20">
        <v>3.02</v>
      </c>
      <c r="AW1201" s="20">
        <v>0.46</v>
      </c>
      <c r="AX1201" s="20">
        <v>1.4</v>
      </c>
      <c r="AY1201" s="20">
        <v>0.03</v>
      </c>
      <c r="AZ1201" s="20">
        <v>3.47</v>
      </c>
      <c r="BA1201" s="20">
        <v>0.28000000000000003</v>
      </c>
      <c r="BB1201" s="20">
        <v>0.16</v>
      </c>
      <c r="BC1201" s="24">
        <f t="shared" si="60"/>
        <v>299.99999999999994</v>
      </c>
      <c r="BD1201" s="24">
        <f t="shared" si="61"/>
        <v>27.857142857142854</v>
      </c>
      <c r="BE1201" s="24">
        <f t="shared" si="62"/>
        <v>0.93333333333333346</v>
      </c>
      <c r="BF1201" s="24">
        <f t="shared" si="63"/>
        <v>7.4999999999999997E-3</v>
      </c>
      <c r="BG1201" s="20"/>
      <c r="BH1201" s="25">
        <f t="shared" si="64"/>
        <v>0.92715231788079466</v>
      </c>
      <c r="BI1201" s="20">
        <f t="shared" si="65"/>
        <v>1.09375</v>
      </c>
    </row>
    <row r="1202" spans="1:92" s="18" customFormat="1" x14ac:dyDescent="0.2">
      <c r="A1202" s="18" t="s">
        <v>107</v>
      </c>
      <c r="B1202" s="23" t="s">
        <v>103</v>
      </c>
      <c r="C1202" s="18" t="s">
        <v>676</v>
      </c>
      <c r="D1202" s="18" t="s">
        <v>676</v>
      </c>
      <c r="E1202" s="18" t="s">
        <v>55</v>
      </c>
      <c r="F1202" s="20">
        <v>30.861000000000001</v>
      </c>
      <c r="G1202" s="20">
        <v>141.3142</v>
      </c>
      <c r="H1202" s="18" t="s">
        <v>559</v>
      </c>
      <c r="I1202" s="19"/>
      <c r="J1202" s="21">
        <v>14.200999999999999</v>
      </c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0"/>
      <c r="V1202" s="20"/>
      <c r="W1202" s="20"/>
      <c r="X1202" s="20"/>
      <c r="Y1202" s="20"/>
      <c r="Z1202" s="20"/>
      <c r="AA1202" s="20">
        <v>8.0833673600410894</v>
      </c>
      <c r="AB1202" s="20">
        <v>38.620265839235799</v>
      </c>
      <c r="AC1202" s="20">
        <v>9.9614088909500502</v>
      </c>
      <c r="AD1202" s="20">
        <v>194.330010396126</v>
      </c>
      <c r="AE1202" s="20">
        <v>28.063854892768902</v>
      </c>
      <c r="AF1202" s="20">
        <v>49.673095883539702</v>
      </c>
      <c r="AG1202" s="20">
        <v>0.45526514621519498</v>
      </c>
      <c r="AH1202" s="20">
        <v>0.85420103578154405</v>
      </c>
      <c r="AI1202" s="20">
        <v>108.24391791162</v>
      </c>
      <c r="AJ1202" s="20">
        <v>2.7065178457695498</v>
      </c>
      <c r="AK1202" s="20">
        <v>7.3279621592742004</v>
      </c>
      <c r="AL1202" s="20">
        <v>1.2756208536601801</v>
      </c>
      <c r="AM1202" s="20">
        <v>7.0023712113997396</v>
      </c>
      <c r="AN1202" s="20">
        <v>2.4381713956198099</v>
      </c>
      <c r="AO1202" s="20">
        <v>0.82140529490477598</v>
      </c>
      <c r="AP1202" s="20">
        <v>3.1874294079919898</v>
      </c>
      <c r="AQ1202" s="20">
        <v>0.59920067922281495</v>
      </c>
      <c r="AR1202" s="20">
        <v>4.1724480517630997</v>
      </c>
      <c r="AS1202" s="20">
        <v>0.90180707122920201</v>
      </c>
      <c r="AT1202" s="20">
        <v>2.7271928826568801</v>
      </c>
      <c r="AU1202" s="20">
        <v>0.40176620780616401</v>
      </c>
      <c r="AV1202" s="20">
        <v>2.7739013938385302</v>
      </c>
      <c r="AW1202" s="20">
        <v>0.41590819465491302</v>
      </c>
      <c r="AX1202" s="20">
        <v>1.64506657625257</v>
      </c>
      <c r="AY1202" s="20">
        <v>4.1000000000000002E-2</v>
      </c>
      <c r="AZ1202" s="20">
        <v>6.4653524522072896</v>
      </c>
      <c r="BA1202" s="20">
        <v>0.32384298899668501</v>
      </c>
      <c r="BB1202" s="20">
        <v>0.18375847037010601</v>
      </c>
      <c r="BC1202" s="24">
        <f t="shared" si="60"/>
        <v>334.24814366670768</v>
      </c>
      <c r="BD1202" s="24">
        <f t="shared" si="61"/>
        <v>30.759995520705928</v>
      </c>
      <c r="BE1202" s="24">
        <f t="shared" si="62"/>
        <v>0.7113283142558221</v>
      </c>
      <c r="BF1202" s="24">
        <f t="shared" si="63"/>
        <v>7.8914460254384915E-3</v>
      </c>
      <c r="BG1202" s="20"/>
      <c r="BH1202" s="25">
        <f t="shared" si="64"/>
        <v>0.97570802328494632</v>
      </c>
      <c r="BI1202" s="20">
        <f t="shared" si="65"/>
        <v>1.1100605357899884</v>
      </c>
    </row>
    <row r="1203" spans="1:92" s="18" customFormat="1" x14ac:dyDescent="0.2">
      <c r="A1203" s="28" t="s">
        <v>107</v>
      </c>
      <c r="B1203" s="29" t="s">
        <v>103</v>
      </c>
      <c r="C1203" s="28" t="s">
        <v>677</v>
      </c>
      <c r="D1203" s="28" t="s">
        <v>677</v>
      </c>
      <c r="E1203" s="28" t="s">
        <v>754</v>
      </c>
      <c r="F1203" s="30">
        <v>30.861000000000001</v>
      </c>
      <c r="G1203" s="30">
        <v>141.3142</v>
      </c>
      <c r="H1203" s="28" t="s">
        <v>559</v>
      </c>
      <c r="I1203" s="29"/>
      <c r="J1203" s="31"/>
      <c r="K1203" s="31"/>
      <c r="L1203" s="31"/>
      <c r="M1203" s="31"/>
      <c r="N1203" s="31"/>
      <c r="O1203" s="31"/>
      <c r="P1203" s="31"/>
      <c r="Q1203" s="31"/>
      <c r="R1203" s="31"/>
      <c r="S1203" s="31"/>
      <c r="T1203" s="31"/>
      <c r="U1203" s="30"/>
      <c r="V1203" s="30"/>
      <c r="W1203" s="30"/>
      <c r="X1203" s="30"/>
      <c r="Y1203" s="30"/>
      <c r="Z1203" s="30"/>
      <c r="AA1203" s="30">
        <v>7.5375987871674504</v>
      </c>
      <c r="AB1203" s="30">
        <v>29.797859364782799</v>
      </c>
      <c r="AC1203" s="30">
        <v>12.703467634146101</v>
      </c>
      <c r="AD1203" s="30">
        <v>217.23064372129301</v>
      </c>
      <c r="AE1203" s="30">
        <v>34.1075723451657</v>
      </c>
      <c r="AF1203" s="30">
        <v>67.795236592575094</v>
      </c>
      <c r="AG1203" s="30">
        <v>1.04491814747446</v>
      </c>
      <c r="AH1203" s="30">
        <v>0.83104623924100196</v>
      </c>
      <c r="AI1203" s="30">
        <v>193.54121002464399</v>
      </c>
      <c r="AJ1203" s="30">
        <v>4.8242743671144304</v>
      </c>
      <c r="AK1203" s="30">
        <v>11.962578524867199</v>
      </c>
      <c r="AL1203" s="30">
        <v>1.94221212818887</v>
      </c>
      <c r="AM1203" s="30">
        <v>10.002539905339299</v>
      </c>
      <c r="AN1203" s="30">
        <v>3.2045870664859701</v>
      </c>
      <c r="AO1203" s="30">
        <v>1.02934400370903</v>
      </c>
      <c r="AP1203" s="30">
        <v>4.0107638241627104</v>
      </c>
      <c r="AQ1203" s="30">
        <v>0.73612414380383195</v>
      </c>
      <c r="AR1203" s="30">
        <v>4.9776189218132396</v>
      </c>
      <c r="AS1203" s="30">
        <v>1.0895549347651099</v>
      </c>
      <c r="AT1203" s="30">
        <v>3.2815903519764298</v>
      </c>
      <c r="AU1203" s="30">
        <v>0.49089296028385798</v>
      </c>
      <c r="AV1203" s="30">
        <v>3.3479584190454901</v>
      </c>
      <c r="AW1203" s="30">
        <v>0.49915313915929599</v>
      </c>
      <c r="AX1203" s="30">
        <v>2.0982229203904001</v>
      </c>
      <c r="AY1203" s="30">
        <v>6.5000000000000002E-2</v>
      </c>
      <c r="AZ1203" s="30">
        <v>7.1442303588325302</v>
      </c>
      <c r="BA1203" s="30">
        <v>0.67098320401021505</v>
      </c>
      <c r="BB1203" s="30">
        <v>0.289339829340861</v>
      </c>
      <c r="BC1203" s="32">
        <f t="shared" si="60"/>
        <v>288.44419482920097</v>
      </c>
      <c r="BD1203" s="32">
        <f t="shared" si="61"/>
        <v>18.932616432456488</v>
      </c>
      <c r="BE1203" s="32">
        <f t="shared" si="62"/>
        <v>0.64213948779812469</v>
      </c>
      <c r="BF1203" s="32">
        <f t="shared" si="63"/>
        <v>4.2938981270974957E-3</v>
      </c>
      <c r="BG1203" s="30"/>
      <c r="BH1203" s="30">
        <f t="shared" si="64"/>
        <v>1.4409600608151643</v>
      </c>
      <c r="BI1203" s="20">
        <f t="shared" si="65"/>
        <v>1.5054277718235156</v>
      </c>
      <c r="BJ1203" s="28"/>
      <c r="BK1203" s="28"/>
      <c r="BL1203" s="28"/>
      <c r="BM1203" s="28"/>
      <c r="BN1203" s="28"/>
      <c r="BO1203" s="28"/>
      <c r="BP1203" s="28"/>
      <c r="BQ1203" s="28"/>
      <c r="BR1203" s="28"/>
      <c r="BS1203" s="28"/>
      <c r="BT1203" s="28"/>
      <c r="BU1203" s="28"/>
      <c r="BV1203" s="28"/>
      <c r="BW1203" s="28"/>
      <c r="BX1203" s="28"/>
      <c r="BY1203" s="28"/>
      <c r="BZ1203" s="28"/>
      <c r="CA1203" s="28"/>
      <c r="CB1203" s="28"/>
      <c r="CC1203" s="28"/>
      <c r="CD1203" s="28"/>
      <c r="CE1203" s="28"/>
      <c r="CF1203" s="28"/>
      <c r="CG1203" s="28"/>
      <c r="CH1203" s="28"/>
      <c r="CI1203" s="28"/>
      <c r="CJ1203" s="28"/>
      <c r="CK1203" s="28"/>
      <c r="CL1203" s="28"/>
      <c r="CM1203" s="28"/>
      <c r="CN1203" s="28"/>
    </row>
    <row r="1204" spans="1:92" s="18" customFormat="1" x14ac:dyDescent="0.2">
      <c r="A1204" s="28" t="s">
        <v>107</v>
      </c>
      <c r="B1204" s="29" t="s">
        <v>103</v>
      </c>
      <c r="C1204" s="28" t="s">
        <v>678</v>
      </c>
      <c r="D1204" s="28" t="s">
        <v>678</v>
      </c>
      <c r="E1204" s="39" t="s">
        <v>55</v>
      </c>
      <c r="F1204" s="30">
        <v>30.861000000000001</v>
      </c>
      <c r="G1204" s="30">
        <v>141.3142</v>
      </c>
      <c r="H1204" s="28" t="s">
        <v>559</v>
      </c>
      <c r="I1204" s="29"/>
      <c r="J1204" s="31">
        <v>24.14</v>
      </c>
      <c r="K1204" s="31"/>
      <c r="L1204" s="31"/>
      <c r="M1204" s="31"/>
      <c r="N1204" s="31"/>
      <c r="O1204" s="31"/>
      <c r="P1204" s="31"/>
      <c r="Q1204" s="31"/>
      <c r="R1204" s="31"/>
      <c r="S1204" s="31"/>
      <c r="T1204" s="31"/>
      <c r="U1204" s="30"/>
      <c r="V1204" s="30"/>
      <c r="W1204" s="30"/>
      <c r="X1204" s="30"/>
      <c r="Y1204" s="30"/>
      <c r="Z1204" s="30"/>
      <c r="AA1204" s="30">
        <v>6.67048678089186</v>
      </c>
      <c r="AB1204" s="30">
        <v>21.7212009806975</v>
      </c>
      <c r="AC1204" s="30">
        <v>13.403988732239499</v>
      </c>
      <c r="AD1204" s="30">
        <v>247.19676809213701</v>
      </c>
      <c r="AE1204" s="30">
        <v>36.1621094781447</v>
      </c>
      <c r="AF1204" s="30">
        <v>65.138774946314996</v>
      </c>
      <c r="AG1204" s="30">
        <v>0.61383784553489495</v>
      </c>
      <c r="AH1204" s="30">
        <v>1.3367752184273201</v>
      </c>
      <c r="AI1204" s="30">
        <v>280.03547136281401</v>
      </c>
      <c r="AJ1204" s="30">
        <v>4.5526132776307202</v>
      </c>
      <c r="AK1204" s="30">
        <v>11.6395652089842</v>
      </c>
      <c r="AL1204" s="30">
        <v>1.90921456617272</v>
      </c>
      <c r="AM1204" s="30">
        <v>10.249182298465501</v>
      </c>
      <c r="AN1204" s="30">
        <v>3.53726250291998</v>
      </c>
      <c r="AO1204" s="30">
        <v>1.0790807731090599</v>
      </c>
      <c r="AP1204" s="30">
        <v>4.4610573345700102</v>
      </c>
      <c r="AQ1204" s="30">
        <v>0.85147675514880905</v>
      </c>
      <c r="AR1204" s="30">
        <v>5.78604720213389</v>
      </c>
      <c r="AS1204" s="30">
        <v>1.27845691534419</v>
      </c>
      <c r="AT1204" s="30">
        <v>3.7119395799819199</v>
      </c>
      <c r="AU1204" s="30">
        <v>0.54851540655487496</v>
      </c>
      <c r="AV1204" s="30">
        <v>3.7829415256749499</v>
      </c>
      <c r="AW1204" s="30">
        <v>0.567150655935725</v>
      </c>
      <c r="AX1204" s="30">
        <v>2.2598817113382799</v>
      </c>
      <c r="AY1204" s="30">
        <v>3.9884261885850501E-2</v>
      </c>
      <c r="AZ1204" s="30">
        <v>7.3925014961905102</v>
      </c>
      <c r="BA1204" s="30">
        <v>0.67841121373214297</v>
      </c>
      <c r="BB1204" s="30">
        <v>0.294163494758031</v>
      </c>
      <c r="BC1204" s="32">
        <f t="shared" si="60"/>
        <v>412.78131271188033</v>
      </c>
      <c r="BD1204" s="32">
        <f t="shared" si="61"/>
        <v>19.757911515790177</v>
      </c>
      <c r="BE1204" s="32">
        <f t="shared" si="62"/>
        <v>1.1051961339089138</v>
      </c>
      <c r="BF1204" s="32">
        <f t="shared" si="63"/>
        <v>4.773592473559872E-3</v>
      </c>
      <c r="BG1204" s="30"/>
      <c r="BH1204" s="30">
        <f t="shared" si="64"/>
        <v>1.2034585379477802</v>
      </c>
      <c r="BI1204" s="20">
        <f t="shared" si="65"/>
        <v>1.2870442252653223</v>
      </c>
      <c r="BJ1204" s="28"/>
      <c r="BK1204" s="28"/>
      <c r="BL1204" s="28"/>
      <c r="BM1204" s="28"/>
      <c r="BN1204" s="28"/>
      <c r="BO1204" s="28"/>
      <c r="BP1204" s="28"/>
      <c r="BQ1204" s="28"/>
      <c r="BR1204" s="28"/>
      <c r="BS1204" s="28"/>
      <c r="BT1204" s="28"/>
      <c r="BU1204" s="28"/>
      <c r="BV1204" s="28"/>
      <c r="BW1204" s="28"/>
      <c r="BX1204" s="28"/>
      <c r="BY1204" s="28"/>
      <c r="BZ1204" s="28"/>
      <c r="CA1204" s="28"/>
      <c r="CB1204" s="28"/>
      <c r="CC1204" s="28"/>
      <c r="CD1204" s="28"/>
      <c r="CE1204" s="28"/>
      <c r="CF1204" s="28"/>
      <c r="CG1204" s="28"/>
      <c r="CH1204" s="28"/>
      <c r="CI1204" s="28"/>
      <c r="CJ1204" s="28"/>
      <c r="CK1204" s="28"/>
      <c r="CL1204" s="28"/>
      <c r="CM1204" s="28"/>
      <c r="CN1204" s="28"/>
    </row>
    <row r="1205" spans="1:92" s="18" customFormat="1" x14ac:dyDescent="0.2">
      <c r="A1205" s="28" t="s">
        <v>107</v>
      </c>
      <c r="B1205" s="29" t="s">
        <v>103</v>
      </c>
      <c r="C1205" s="28" t="s">
        <v>679</v>
      </c>
      <c r="D1205" s="28" t="s">
        <v>679</v>
      </c>
      <c r="E1205" s="39" t="s">
        <v>55</v>
      </c>
      <c r="F1205" s="30">
        <v>30.861000000000001</v>
      </c>
      <c r="G1205" s="30">
        <v>141.3142</v>
      </c>
      <c r="H1205" s="28" t="s">
        <v>559</v>
      </c>
      <c r="I1205" s="29"/>
      <c r="J1205" s="31"/>
      <c r="K1205" s="31"/>
      <c r="L1205" s="31"/>
      <c r="M1205" s="31"/>
      <c r="N1205" s="31"/>
      <c r="O1205" s="31">
        <v>0.54444198767273599</v>
      </c>
      <c r="P1205" s="31"/>
      <c r="Q1205" s="31"/>
      <c r="R1205" s="31"/>
      <c r="S1205" s="31"/>
      <c r="T1205" s="31">
        <v>0.16392769942622301</v>
      </c>
      <c r="U1205" s="30"/>
      <c r="V1205" s="30"/>
      <c r="W1205" s="30"/>
      <c r="X1205" s="30"/>
      <c r="Y1205" s="30"/>
      <c r="Z1205" s="30"/>
      <c r="AA1205" s="30">
        <v>7.6010518919614496</v>
      </c>
      <c r="AB1205" s="30">
        <v>19.896573573868601</v>
      </c>
      <c r="AC1205" s="30">
        <v>18.109329196886499</v>
      </c>
      <c r="AD1205" s="30">
        <v>312.48183532201102</v>
      </c>
      <c r="AE1205" s="30">
        <v>26.528598483246199</v>
      </c>
      <c r="AF1205" s="30">
        <v>90.284593258044893</v>
      </c>
      <c r="AG1205" s="30">
        <v>2.1552094203777798</v>
      </c>
      <c r="AH1205" s="30">
        <v>0.63187085006662502</v>
      </c>
      <c r="AI1205" s="30">
        <v>278.52537369737502</v>
      </c>
      <c r="AJ1205" s="30">
        <v>7.7181319220934101</v>
      </c>
      <c r="AK1205" s="30">
        <v>17.526845368584301</v>
      </c>
      <c r="AL1205" s="30">
        <v>2.6589242926091101</v>
      </c>
      <c r="AM1205" s="30">
        <v>11.8107086638433</v>
      </c>
      <c r="AN1205" s="30">
        <v>3.3552791630226801</v>
      </c>
      <c r="AO1205" s="30">
        <v>1.08301494345145</v>
      </c>
      <c r="AP1205" s="30">
        <v>3.85923705541017</v>
      </c>
      <c r="AQ1205" s="30">
        <v>0.64791879787964302</v>
      </c>
      <c r="AR1205" s="30">
        <v>4.1590637498621499</v>
      </c>
      <c r="AS1205" s="30">
        <v>0.91260860221695606</v>
      </c>
      <c r="AT1205" s="30">
        <v>2.6838791932244601</v>
      </c>
      <c r="AU1205" s="30"/>
      <c r="AV1205" s="30">
        <v>2.75472924947884</v>
      </c>
      <c r="AW1205" s="30">
        <v>0.437308303587994</v>
      </c>
      <c r="AX1205" s="30">
        <v>2.4232347786958499</v>
      </c>
      <c r="AY1205" s="30">
        <v>0.112412476536509</v>
      </c>
      <c r="AZ1205" s="30">
        <v>3.78081035196761</v>
      </c>
      <c r="BA1205" s="30">
        <v>1.05831990227179</v>
      </c>
      <c r="BB1205" s="30">
        <v>0.43694579670203199</v>
      </c>
      <c r="BC1205" s="32">
        <f t="shared" si="60"/>
        <v>263.1769213632781</v>
      </c>
      <c r="BD1205" s="32">
        <f t="shared" si="61"/>
        <v>17.111394350624046</v>
      </c>
      <c r="BE1205" s="32">
        <f t="shared" si="62"/>
        <v>0.49105200277302075</v>
      </c>
      <c r="BF1205" s="32">
        <f t="shared" si="63"/>
        <v>2.2686293951558216E-3</v>
      </c>
      <c r="BG1205" s="30"/>
      <c r="BH1205" s="30">
        <f t="shared" si="64"/>
        <v>2.8017751376305253</v>
      </c>
      <c r="BI1205" s="20">
        <f t="shared" si="65"/>
        <v>2.3002950118583736</v>
      </c>
      <c r="BJ1205" s="28"/>
      <c r="BK1205" s="28"/>
      <c r="BL1205" s="28"/>
      <c r="BM1205" s="28"/>
      <c r="BN1205" s="28"/>
      <c r="BO1205" s="28"/>
      <c r="BP1205" s="28"/>
      <c r="BQ1205" s="28"/>
      <c r="BR1205" s="28"/>
      <c r="BS1205" s="28"/>
      <c r="BT1205" s="28"/>
      <c r="BU1205" s="28"/>
      <c r="BV1205" s="28"/>
      <c r="BW1205" s="28"/>
      <c r="BX1205" s="28"/>
      <c r="BY1205" s="28"/>
      <c r="BZ1205" s="28"/>
      <c r="CA1205" s="28"/>
      <c r="CB1205" s="28"/>
      <c r="CC1205" s="28"/>
      <c r="CD1205" s="28"/>
      <c r="CE1205" s="28"/>
      <c r="CF1205" s="28"/>
      <c r="CG1205" s="28"/>
      <c r="CH1205" s="28"/>
      <c r="CI1205" s="28"/>
      <c r="CJ1205" s="28"/>
      <c r="CK1205" s="28"/>
      <c r="CL1205" s="28"/>
      <c r="CM1205" s="28"/>
      <c r="CN1205" s="28"/>
    </row>
    <row r="1206" spans="1:92" s="18" customFormat="1" x14ac:dyDescent="0.2">
      <c r="A1206" s="28" t="s">
        <v>107</v>
      </c>
      <c r="B1206" s="29" t="s">
        <v>103</v>
      </c>
      <c r="C1206" s="28" t="s">
        <v>680</v>
      </c>
      <c r="D1206" s="28" t="s">
        <v>680</v>
      </c>
      <c r="E1206" s="39" t="s">
        <v>55</v>
      </c>
      <c r="F1206" s="30">
        <v>30.861000000000001</v>
      </c>
      <c r="G1206" s="30">
        <v>141.3142</v>
      </c>
      <c r="H1206" s="28" t="s">
        <v>559</v>
      </c>
      <c r="I1206" s="29"/>
      <c r="J1206" s="31"/>
      <c r="K1206" s="31"/>
      <c r="L1206" s="31"/>
      <c r="M1206" s="31"/>
      <c r="N1206" s="31"/>
      <c r="O1206" s="31">
        <v>0.70915392309569203</v>
      </c>
      <c r="P1206" s="31"/>
      <c r="Q1206" s="31"/>
      <c r="R1206" s="31"/>
      <c r="S1206" s="31"/>
      <c r="T1206" s="31">
        <v>0.24519610999782601</v>
      </c>
      <c r="U1206" s="30"/>
      <c r="V1206" s="30"/>
      <c r="W1206" s="30"/>
      <c r="X1206" s="30"/>
      <c r="Y1206" s="30"/>
      <c r="Z1206" s="30"/>
      <c r="AA1206" s="30">
        <v>12.5517625120844</v>
      </c>
      <c r="AB1206" s="30">
        <v>23.888703157186999</v>
      </c>
      <c r="AC1206" s="30">
        <v>31.723832858040101</v>
      </c>
      <c r="AD1206" s="30">
        <v>283.46323728716499</v>
      </c>
      <c r="AE1206" s="30">
        <v>35.397807043366797</v>
      </c>
      <c r="AF1206" s="30">
        <v>128.74066389355499</v>
      </c>
      <c r="AG1206" s="30">
        <v>3.6325887693102801</v>
      </c>
      <c r="AH1206" s="30">
        <v>1.1033852513169999</v>
      </c>
      <c r="AI1206" s="30">
        <v>466.46596344659702</v>
      </c>
      <c r="AJ1206" s="30">
        <v>12.661436189774401</v>
      </c>
      <c r="AK1206" s="30">
        <v>27.385186398141599</v>
      </c>
      <c r="AL1206" s="30">
        <v>3.96950938992887</v>
      </c>
      <c r="AM1206" s="30">
        <v>17.028763377409302</v>
      </c>
      <c r="AN1206" s="30">
        <v>4.6148603762331701</v>
      </c>
      <c r="AO1206" s="30">
        <v>1.3497124825256901</v>
      </c>
      <c r="AP1206" s="30">
        <v>5.15707829078044</v>
      </c>
      <c r="AQ1206" s="30">
        <v>0.87839717074566104</v>
      </c>
      <c r="AR1206" s="30">
        <v>5.5536207904040102</v>
      </c>
      <c r="AS1206" s="30">
        <v>1.2192359042157299</v>
      </c>
      <c r="AT1206" s="30">
        <v>3.5640050539060399</v>
      </c>
      <c r="AU1206" s="30"/>
      <c r="AV1206" s="30">
        <v>3.6895985471054602</v>
      </c>
      <c r="AW1206" s="30">
        <v>0.58278303945858301</v>
      </c>
      <c r="AX1206" s="30">
        <v>3.43754524466341</v>
      </c>
      <c r="AY1206" s="30">
        <v>0.17825311799912599</v>
      </c>
      <c r="AZ1206" s="30">
        <v>5.9587709526667103</v>
      </c>
      <c r="BA1206" s="30">
        <v>2.3401779610334601</v>
      </c>
      <c r="BB1206" s="30">
        <v>0.83931887630947499</v>
      </c>
      <c r="BC1206" s="32">
        <f t="shared" si="60"/>
        <v>199.32926948880339</v>
      </c>
      <c r="BD1206" s="32">
        <f t="shared" si="61"/>
        <v>13.556162559547543</v>
      </c>
      <c r="BE1206" s="32">
        <f t="shared" si="62"/>
        <v>0.64421769422520947</v>
      </c>
      <c r="BF1206" s="32">
        <f t="shared" si="63"/>
        <v>2.3654142805283585E-3</v>
      </c>
      <c r="BG1206" s="30"/>
      <c r="BH1206" s="30">
        <f t="shared" si="64"/>
        <v>3.4316568667633143</v>
      </c>
      <c r="BI1206" s="20">
        <f t="shared" si="65"/>
        <v>2.7436228092580262</v>
      </c>
      <c r="BJ1206" s="28"/>
      <c r="BK1206" s="28"/>
      <c r="BL1206" s="28"/>
      <c r="BM1206" s="28"/>
      <c r="BN1206" s="28"/>
      <c r="BO1206" s="28"/>
      <c r="BP1206" s="28"/>
      <c r="BQ1206" s="28"/>
      <c r="BR1206" s="28"/>
      <c r="BS1206" s="28"/>
      <c r="BT1206" s="28"/>
      <c r="BU1206" s="28"/>
      <c r="BV1206" s="28"/>
      <c r="BW1206" s="28"/>
      <c r="BX1206" s="28"/>
      <c r="BY1206" s="28"/>
      <c r="BZ1206" s="28"/>
      <c r="CA1206" s="28"/>
      <c r="CB1206" s="28"/>
      <c r="CC1206" s="28"/>
      <c r="CD1206" s="28"/>
      <c r="CE1206" s="28"/>
      <c r="CF1206" s="28"/>
      <c r="CG1206" s="28"/>
      <c r="CH1206" s="28"/>
      <c r="CI1206" s="28"/>
      <c r="CJ1206" s="28"/>
      <c r="CK1206" s="28"/>
      <c r="CL1206" s="28"/>
      <c r="CM1206" s="28"/>
      <c r="CN1206" s="28"/>
    </row>
    <row r="1207" spans="1:92" s="18" customFormat="1" x14ac:dyDescent="0.2">
      <c r="A1207" s="28" t="s">
        <v>107</v>
      </c>
      <c r="B1207" s="29" t="s">
        <v>103</v>
      </c>
      <c r="C1207" s="28" t="s">
        <v>680</v>
      </c>
      <c r="D1207" s="28" t="s">
        <v>680</v>
      </c>
      <c r="E1207" s="39" t="s">
        <v>55</v>
      </c>
      <c r="F1207" s="30">
        <v>30.861000000000001</v>
      </c>
      <c r="G1207" s="30">
        <v>141.3142</v>
      </c>
      <c r="H1207" s="28" t="s">
        <v>559</v>
      </c>
      <c r="I1207" s="29"/>
      <c r="J1207" s="31"/>
      <c r="K1207" s="31"/>
      <c r="L1207" s="31"/>
      <c r="M1207" s="31"/>
      <c r="N1207" s="31"/>
      <c r="O1207" s="31">
        <v>0.70605369399643103</v>
      </c>
      <c r="P1207" s="31"/>
      <c r="Q1207" s="31"/>
      <c r="R1207" s="31"/>
      <c r="S1207" s="31"/>
      <c r="T1207" s="31">
        <v>0.247369782546637</v>
      </c>
      <c r="U1207" s="30"/>
      <c r="V1207" s="30"/>
      <c r="W1207" s="30"/>
      <c r="X1207" s="30"/>
      <c r="Y1207" s="30"/>
      <c r="Z1207" s="30"/>
      <c r="AA1207" s="30">
        <v>12.4839110419618</v>
      </c>
      <c r="AB1207" s="30">
        <v>23.9361545126091</v>
      </c>
      <c r="AC1207" s="30">
        <v>32.027039283617697</v>
      </c>
      <c r="AD1207" s="30">
        <v>284.63414076497901</v>
      </c>
      <c r="AE1207" s="30">
        <v>35.550050052925002</v>
      </c>
      <c r="AF1207" s="30">
        <v>127.208177790669</v>
      </c>
      <c r="AG1207" s="30">
        <v>3.6239005474797401</v>
      </c>
      <c r="AH1207" s="30">
        <v>1.09169347347576</v>
      </c>
      <c r="AI1207" s="30">
        <v>464.30552903021402</v>
      </c>
      <c r="AJ1207" s="30">
        <v>12.9396371968114</v>
      </c>
      <c r="AK1207" s="30">
        <v>27.817347512437699</v>
      </c>
      <c r="AL1207" s="30">
        <v>4.0327864757149099</v>
      </c>
      <c r="AM1207" s="30">
        <v>17.302085306584399</v>
      </c>
      <c r="AN1207" s="30">
        <v>4.6298915156295299</v>
      </c>
      <c r="AO1207" s="30">
        <v>1.3554062826045901</v>
      </c>
      <c r="AP1207" s="30">
        <v>5.2661509308598102</v>
      </c>
      <c r="AQ1207" s="30">
        <v>0.88484169671269397</v>
      </c>
      <c r="AR1207" s="30">
        <v>5.6290898012205597</v>
      </c>
      <c r="AS1207" s="30">
        <v>1.2378718940804501</v>
      </c>
      <c r="AT1207" s="30">
        <v>3.60687110042841</v>
      </c>
      <c r="AU1207" s="30"/>
      <c r="AV1207" s="30">
        <v>3.7152478852668298</v>
      </c>
      <c r="AW1207" s="30">
        <v>0.58643252164900295</v>
      </c>
      <c r="AX1207" s="30">
        <v>3.4728649902187199</v>
      </c>
      <c r="AY1207" s="30">
        <v>0.18297595056838201</v>
      </c>
      <c r="AZ1207" s="30">
        <v>6.1109652024861596</v>
      </c>
      <c r="BA1207" s="30">
        <v>2.3731498147508598</v>
      </c>
      <c r="BB1207" s="30">
        <v>0.86367044028228002</v>
      </c>
      <c r="BC1207" s="32">
        <f t="shared" si="60"/>
        <v>195.64948076358937</v>
      </c>
      <c r="BD1207" s="32">
        <f t="shared" si="61"/>
        <v>13.495582573230838</v>
      </c>
      <c r="BE1207" s="32">
        <f t="shared" si="62"/>
        <v>0.65486063529013749</v>
      </c>
      <c r="BF1207" s="32">
        <f t="shared" si="63"/>
        <v>2.3512394430364831E-3</v>
      </c>
      <c r="BG1207" s="30"/>
      <c r="BH1207" s="30">
        <f t="shared" si="64"/>
        <v>3.4828462585564659</v>
      </c>
      <c r="BI1207" s="20">
        <f t="shared" si="65"/>
        <v>2.7948035398086404</v>
      </c>
      <c r="BJ1207" s="28"/>
      <c r="BK1207" s="28"/>
      <c r="BL1207" s="28"/>
      <c r="BM1207" s="28"/>
      <c r="BN1207" s="28"/>
      <c r="BO1207" s="28"/>
      <c r="BP1207" s="28"/>
      <c r="BQ1207" s="28"/>
      <c r="BR1207" s="28"/>
      <c r="BS1207" s="28"/>
      <c r="BT1207" s="28"/>
      <c r="BU1207" s="28"/>
      <c r="BV1207" s="28"/>
      <c r="BW1207" s="28"/>
      <c r="BX1207" s="28"/>
      <c r="BY1207" s="28"/>
      <c r="BZ1207" s="28"/>
      <c r="CA1207" s="28"/>
      <c r="CB1207" s="28"/>
      <c r="CC1207" s="28"/>
      <c r="CD1207" s="28"/>
      <c r="CE1207" s="28"/>
      <c r="CF1207" s="28"/>
      <c r="CG1207" s="28"/>
      <c r="CH1207" s="28"/>
      <c r="CI1207" s="28"/>
      <c r="CJ1207" s="28"/>
      <c r="CK1207" s="28"/>
      <c r="CL1207" s="28"/>
      <c r="CM1207" s="28"/>
      <c r="CN1207" s="28"/>
    </row>
    <row r="1208" spans="1:92" s="18" customFormat="1" x14ac:dyDescent="0.2">
      <c r="A1208" s="28" t="s">
        <v>107</v>
      </c>
      <c r="B1208" s="29" t="s">
        <v>103</v>
      </c>
      <c r="C1208" s="28" t="s">
        <v>681</v>
      </c>
      <c r="D1208" s="28" t="s">
        <v>681</v>
      </c>
      <c r="E1208" s="39" t="s">
        <v>55</v>
      </c>
      <c r="F1208" s="30">
        <v>30.861000000000001</v>
      </c>
      <c r="G1208" s="30">
        <v>141.3142</v>
      </c>
      <c r="H1208" s="28" t="s">
        <v>559</v>
      </c>
      <c r="I1208" s="29"/>
      <c r="J1208" s="31">
        <v>29.222999999999999</v>
      </c>
      <c r="K1208" s="31"/>
      <c r="L1208" s="31"/>
      <c r="M1208" s="31"/>
      <c r="N1208" s="31"/>
      <c r="O1208" s="31">
        <v>0.68001263573223503</v>
      </c>
      <c r="P1208" s="31"/>
      <c r="Q1208" s="31"/>
      <c r="R1208" s="31"/>
      <c r="S1208" s="31"/>
      <c r="T1208" s="31">
        <v>0.21458827076030301</v>
      </c>
      <c r="U1208" s="30"/>
      <c r="V1208" s="30"/>
      <c r="W1208" s="30"/>
      <c r="X1208" s="30"/>
      <c r="Y1208" s="30"/>
      <c r="Z1208" s="30"/>
      <c r="AA1208" s="30">
        <v>6.9271048671809003</v>
      </c>
      <c r="AB1208" s="30">
        <v>23.6731686003017</v>
      </c>
      <c r="AC1208" s="30">
        <v>9.5724844791255208</v>
      </c>
      <c r="AD1208" s="30">
        <v>312.82175548750303</v>
      </c>
      <c r="AE1208" s="30">
        <v>30.302791535219399</v>
      </c>
      <c r="AF1208" s="30">
        <v>82.399821369666199</v>
      </c>
      <c r="AG1208" s="30">
        <v>1.11340485107957</v>
      </c>
      <c r="AH1208" s="30">
        <v>0.36306472472379298</v>
      </c>
      <c r="AI1208" s="30">
        <v>138.077830509964</v>
      </c>
      <c r="AJ1208" s="30">
        <v>6.4248835847404102</v>
      </c>
      <c r="AK1208" s="30">
        <v>15.9553190212605</v>
      </c>
      <c r="AL1208" s="30">
        <v>2.57251489782757</v>
      </c>
      <c r="AM1208" s="30">
        <v>12.0925486644053</v>
      </c>
      <c r="AN1208" s="30">
        <v>3.6324790575832502</v>
      </c>
      <c r="AO1208" s="30">
        <v>1.2204971476119599</v>
      </c>
      <c r="AP1208" s="30">
        <v>4.3896966614873101</v>
      </c>
      <c r="AQ1208" s="30">
        <v>0.73341499512104003</v>
      </c>
      <c r="AR1208" s="30">
        <v>4.75003887439187</v>
      </c>
      <c r="AS1208" s="30">
        <v>1.03969824257127</v>
      </c>
      <c r="AT1208" s="30">
        <v>3.00911136752562</v>
      </c>
      <c r="AU1208" s="30"/>
      <c r="AV1208" s="30">
        <v>3.0388387844661899</v>
      </c>
      <c r="AW1208" s="30">
        <v>0.48055553296670001</v>
      </c>
      <c r="AX1208" s="30">
        <v>2.2483603917868602</v>
      </c>
      <c r="AY1208" s="30">
        <v>6.9155180091928503E-2</v>
      </c>
      <c r="AZ1208" s="30">
        <v>4.1545670382277704</v>
      </c>
      <c r="BA1208" s="30">
        <v>0.62198852374481695</v>
      </c>
      <c r="BB1208" s="30">
        <v>0.217851783762359</v>
      </c>
      <c r="BC1208" s="32">
        <f t="shared" si="60"/>
        <v>221.99417712506406</v>
      </c>
      <c r="BD1208" s="32">
        <f t="shared" si="61"/>
        <v>15.390130386156162</v>
      </c>
      <c r="BE1208" s="32">
        <f t="shared" si="62"/>
        <v>0.55863644131039114</v>
      </c>
      <c r="BF1208" s="32">
        <f t="shared" si="63"/>
        <v>2.6294208373848502E-3</v>
      </c>
      <c r="BG1208" s="30"/>
      <c r="BH1208" s="30">
        <f t="shared" si="64"/>
        <v>2.1142561486258709</v>
      </c>
      <c r="BI1208" s="20">
        <f t="shared" si="65"/>
        <v>1.7687324504535462</v>
      </c>
      <c r="BJ1208" s="28"/>
      <c r="BK1208" s="28"/>
      <c r="BL1208" s="28"/>
      <c r="BM1208" s="28"/>
      <c r="BN1208" s="28"/>
      <c r="BO1208" s="28"/>
      <c r="BP1208" s="28"/>
      <c r="BQ1208" s="28"/>
      <c r="BR1208" s="28"/>
      <c r="BS1208" s="28"/>
      <c r="BT1208" s="28"/>
      <c r="BU1208" s="28"/>
      <c r="BV1208" s="28"/>
      <c r="BW1208" s="28"/>
      <c r="BX1208" s="28"/>
      <c r="BY1208" s="28"/>
      <c r="BZ1208" s="28"/>
      <c r="CA1208" s="28"/>
      <c r="CB1208" s="28"/>
      <c r="CC1208" s="28"/>
      <c r="CD1208" s="28"/>
      <c r="CE1208" s="28"/>
      <c r="CF1208" s="28"/>
      <c r="CG1208" s="28"/>
      <c r="CH1208" s="28"/>
      <c r="CI1208" s="28"/>
      <c r="CJ1208" s="28"/>
      <c r="CK1208" s="28"/>
      <c r="CL1208" s="28"/>
      <c r="CM1208" s="28"/>
      <c r="CN1208" s="28"/>
    </row>
    <row r="1209" spans="1:92" s="18" customFormat="1" x14ac:dyDescent="0.2">
      <c r="A1209" s="28" t="s">
        <v>107</v>
      </c>
      <c r="B1209" s="29" t="s">
        <v>103</v>
      </c>
      <c r="C1209" s="28" t="s">
        <v>682</v>
      </c>
      <c r="D1209" s="28" t="s">
        <v>682</v>
      </c>
      <c r="E1209" s="39" t="s">
        <v>55</v>
      </c>
      <c r="F1209" s="30">
        <v>30.861000000000001</v>
      </c>
      <c r="G1209" s="30">
        <v>141.3142</v>
      </c>
      <c r="H1209" s="28" t="s">
        <v>559</v>
      </c>
      <c r="I1209" s="29"/>
      <c r="J1209" s="31">
        <v>29.222999999999999</v>
      </c>
      <c r="K1209" s="31"/>
      <c r="L1209" s="31"/>
      <c r="M1209" s="31"/>
      <c r="N1209" s="31"/>
      <c r="O1209" s="31">
        <v>0.17727563511538999</v>
      </c>
      <c r="P1209" s="31"/>
      <c r="Q1209" s="31"/>
      <c r="R1209" s="31"/>
      <c r="S1209" s="31"/>
      <c r="T1209" s="31">
        <v>3.9303201220258599E-2</v>
      </c>
      <c r="U1209" s="30"/>
      <c r="V1209" s="30"/>
      <c r="W1209" s="30"/>
      <c r="X1209" s="30"/>
      <c r="Y1209" s="30"/>
      <c r="Z1209" s="30"/>
      <c r="AA1209" s="30">
        <v>3.4340572408949899</v>
      </c>
      <c r="AB1209" s="30">
        <v>3.6543578132180801</v>
      </c>
      <c r="AC1209" s="30">
        <v>38.471485362689997</v>
      </c>
      <c r="AD1209" s="30">
        <v>120.52072819787</v>
      </c>
      <c r="AE1209" s="30">
        <v>14.339321224552</v>
      </c>
      <c r="AF1209" s="30">
        <v>114.80805372053</v>
      </c>
      <c r="AG1209" s="30">
        <v>1.37530715680045</v>
      </c>
      <c r="AH1209" s="30">
        <v>1.1702834787303</v>
      </c>
      <c r="AI1209" s="30">
        <v>339.37807732936199</v>
      </c>
      <c r="AJ1209" s="30">
        <v>10.229354911841</v>
      </c>
      <c r="AK1209" s="30">
        <v>20.614689569031398</v>
      </c>
      <c r="AL1209" s="30">
        <v>2.6288414296407998</v>
      </c>
      <c r="AM1209" s="30">
        <v>9.4330057723999108</v>
      </c>
      <c r="AN1209" s="30">
        <v>1.93638284597176</v>
      </c>
      <c r="AO1209" s="30">
        <v>0.48484791910717201</v>
      </c>
      <c r="AP1209" s="30">
        <v>1.86046325431691</v>
      </c>
      <c r="AQ1209" s="30">
        <v>0.30922878498584999</v>
      </c>
      <c r="AR1209" s="30">
        <v>1.9475017489803801</v>
      </c>
      <c r="AS1209" s="30">
        <v>0.44188659023293497</v>
      </c>
      <c r="AT1209" s="30">
        <v>1.4083731125685199</v>
      </c>
      <c r="AU1209" s="30"/>
      <c r="AV1209" s="30">
        <v>1.81592259670041</v>
      </c>
      <c r="AW1209" s="30">
        <v>0.32235878278685398</v>
      </c>
      <c r="AX1209" s="30">
        <v>3.2106381861341702</v>
      </c>
      <c r="AY1209" s="30">
        <v>0.132633432422118</v>
      </c>
      <c r="AZ1209" s="30">
        <v>4.3025467675778604</v>
      </c>
      <c r="BA1209" s="30">
        <v>2.5181369565842502</v>
      </c>
      <c r="BB1209" s="30">
        <v>0.873762886354014</v>
      </c>
      <c r="BC1209" s="32">
        <f t="shared" si="60"/>
        <v>134.77347863942813</v>
      </c>
      <c r="BD1209" s="32">
        <f t="shared" si="61"/>
        <v>15.277757336469495</v>
      </c>
      <c r="BE1209" s="32">
        <f t="shared" si="62"/>
        <v>1.830963319090485</v>
      </c>
      <c r="BF1209" s="32">
        <f t="shared" si="63"/>
        <v>3.448317840502571E-3</v>
      </c>
      <c r="BG1209" s="30"/>
      <c r="BH1209" s="30">
        <f t="shared" si="64"/>
        <v>5.6331447884552279</v>
      </c>
      <c r="BI1209" s="20">
        <f t="shared" si="65"/>
        <v>5.2827130405131584</v>
      </c>
      <c r="BJ1209" s="28"/>
      <c r="BK1209" s="28"/>
      <c r="BL1209" s="28"/>
      <c r="BM1209" s="28"/>
      <c r="BN1209" s="28"/>
      <c r="BO1209" s="28"/>
      <c r="BP1209" s="28"/>
      <c r="BQ1209" s="28"/>
      <c r="BR1209" s="28"/>
      <c r="BS1209" s="28"/>
      <c r="BT1209" s="28"/>
      <c r="BU1209" s="28"/>
      <c r="BV1209" s="28"/>
      <c r="BW1209" s="28"/>
      <c r="BX1209" s="28"/>
      <c r="BY1209" s="28"/>
      <c r="BZ1209" s="28"/>
      <c r="CA1209" s="28"/>
      <c r="CB1209" s="28"/>
      <c r="CC1209" s="28"/>
      <c r="CD1209" s="28"/>
      <c r="CE1209" s="28"/>
      <c r="CF1209" s="28"/>
      <c r="CG1209" s="28"/>
      <c r="CH1209" s="28"/>
      <c r="CI1209" s="28"/>
      <c r="CJ1209" s="28"/>
      <c r="CK1209" s="28"/>
      <c r="CL1209" s="28"/>
      <c r="CM1209" s="28"/>
      <c r="CN1209" s="28"/>
    </row>
    <row r="1210" spans="1:92" s="18" customFormat="1" x14ac:dyDescent="0.2">
      <c r="A1210" s="28" t="s">
        <v>567</v>
      </c>
      <c r="B1210" s="29" t="s">
        <v>103</v>
      </c>
      <c r="C1210" s="28" t="s">
        <v>682</v>
      </c>
      <c r="D1210" s="28" t="s">
        <v>682</v>
      </c>
      <c r="E1210" s="39" t="s">
        <v>55</v>
      </c>
      <c r="F1210" s="30">
        <v>30.861000000000001</v>
      </c>
      <c r="G1210" s="30">
        <v>141.3142</v>
      </c>
      <c r="H1210" s="28" t="s">
        <v>559</v>
      </c>
      <c r="I1210" s="29"/>
      <c r="J1210" s="31">
        <v>26.64</v>
      </c>
      <c r="K1210" s="31"/>
      <c r="L1210" s="31"/>
      <c r="M1210" s="31"/>
      <c r="N1210" s="31"/>
      <c r="O1210" s="31"/>
      <c r="P1210" s="31"/>
      <c r="Q1210" s="31"/>
      <c r="R1210" s="31"/>
      <c r="S1210" s="31"/>
      <c r="T1210" s="31"/>
      <c r="U1210" s="30"/>
      <c r="V1210" s="30"/>
      <c r="W1210" s="30"/>
      <c r="X1210" s="30"/>
      <c r="Y1210" s="30"/>
      <c r="Z1210" s="30"/>
      <c r="AA1210" s="30">
        <v>4</v>
      </c>
      <c r="AB1210" s="30">
        <v>3</v>
      </c>
      <c r="AC1210" s="30">
        <v>34.5</v>
      </c>
      <c r="AD1210" s="30">
        <v>172</v>
      </c>
      <c r="AE1210" s="30">
        <v>13.3</v>
      </c>
      <c r="AF1210" s="30">
        <v>96</v>
      </c>
      <c r="AG1210" s="30">
        <v>1.17</v>
      </c>
      <c r="AH1210" s="30">
        <v>1.07</v>
      </c>
      <c r="AI1210" s="30">
        <v>274.2</v>
      </c>
      <c r="AJ1210" s="30">
        <v>9.36</v>
      </c>
      <c r="AK1210" s="30">
        <v>19.29</v>
      </c>
      <c r="AL1210" s="30">
        <v>2.38</v>
      </c>
      <c r="AM1210" s="30">
        <v>9.15</v>
      </c>
      <c r="AN1210" s="30">
        <v>1.84</v>
      </c>
      <c r="AO1210" s="30">
        <v>0.48</v>
      </c>
      <c r="AP1210" s="30">
        <v>1.77</v>
      </c>
      <c r="AQ1210" s="30">
        <v>0.28999999999999998</v>
      </c>
      <c r="AR1210" s="30">
        <v>1.84</v>
      </c>
      <c r="AS1210" s="30">
        <v>0.4</v>
      </c>
      <c r="AT1210" s="30">
        <v>1.32</v>
      </c>
      <c r="AU1210" s="30">
        <v>0.22</v>
      </c>
      <c r="AV1210" s="30">
        <v>1.62</v>
      </c>
      <c r="AW1210" s="30">
        <v>0.28000000000000003</v>
      </c>
      <c r="AX1210" s="30">
        <v>2.86</v>
      </c>
      <c r="AY1210" s="30">
        <v>0.11</v>
      </c>
      <c r="AZ1210" s="30">
        <v>3.74</v>
      </c>
      <c r="BA1210" s="30">
        <v>2.2799999999999998</v>
      </c>
      <c r="BB1210" s="30">
        <v>0.8</v>
      </c>
      <c r="BC1210" s="32">
        <f t="shared" si="60"/>
        <v>120.26315789473685</v>
      </c>
      <c r="BD1210" s="32">
        <f t="shared" si="61"/>
        <v>15.131578947368423</v>
      </c>
      <c r="BE1210" s="32">
        <f t="shared" si="62"/>
        <v>1.9487179487179487</v>
      </c>
      <c r="BF1210" s="32">
        <f t="shared" si="63"/>
        <v>3.9022611232676883E-3</v>
      </c>
      <c r="BG1210" s="30"/>
      <c r="BH1210" s="30">
        <f t="shared" si="64"/>
        <v>5.7777777777777768</v>
      </c>
      <c r="BI1210" s="20">
        <f t="shared" si="65"/>
        <v>5.0869565217391299</v>
      </c>
      <c r="BJ1210" s="28"/>
      <c r="BK1210" s="28"/>
      <c r="BL1210" s="28"/>
      <c r="BM1210" s="28"/>
      <c r="BN1210" s="28"/>
      <c r="BO1210" s="28"/>
      <c r="BP1210" s="28"/>
      <c r="BQ1210" s="28"/>
      <c r="BR1210" s="28"/>
      <c r="BS1210" s="28"/>
      <c r="BT1210" s="28"/>
      <c r="BU1210" s="28"/>
      <c r="BV1210" s="28"/>
      <c r="BW1210" s="28"/>
      <c r="BX1210" s="28"/>
      <c r="BY1210" s="28"/>
      <c r="BZ1210" s="28"/>
      <c r="CA1210" s="28"/>
      <c r="CB1210" s="28"/>
      <c r="CC1210" s="28"/>
      <c r="CD1210" s="28"/>
      <c r="CE1210" s="28"/>
      <c r="CF1210" s="28"/>
      <c r="CG1210" s="28"/>
      <c r="CH1210" s="28"/>
      <c r="CI1210" s="28"/>
      <c r="CJ1210" s="28"/>
      <c r="CK1210" s="28"/>
      <c r="CL1210" s="28"/>
      <c r="CM1210" s="28"/>
      <c r="CN1210" s="28"/>
    </row>
    <row r="1211" spans="1:92" s="18" customFormat="1" x14ac:dyDescent="0.2">
      <c r="A1211" s="18" t="s">
        <v>567</v>
      </c>
      <c r="B1211" s="23" t="s">
        <v>103</v>
      </c>
      <c r="C1211" s="18" t="s">
        <v>279</v>
      </c>
      <c r="D1211" s="18" t="s">
        <v>279</v>
      </c>
      <c r="E1211" s="18" t="s">
        <v>55</v>
      </c>
      <c r="F1211" s="20">
        <v>30.861000000000001</v>
      </c>
      <c r="G1211" s="20">
        <v>141.3142</v>
      </c>
      <c r="H1211" s="18" t="s">
        <v>559</v>
      </c>
      <c r="I1211" s="19"/>
      <c r="J1211" s="21">
        <v>29.61</v>
      </c>
      <c r="K1211" s="21"/>
      <c r="L1211" s="21"/>
      <c r="M1211" s="21"/>
      <c r="N1211" s="21"/>
      <c r="O1211" s="21"/>
      <c r="P1211" s="21"/>
      <c r="Q1211" s="21"/>
      <c r="R1211" s="21"/>
      <c r="S1211" s="21"/>
      <c r="T1211" s="21"/>
      <c r="U1211" s="20"/>
      <c r="V1211" s="20"/>
      <c r="W1211" s="20"/>
      <c r="X1211" s="20"/>
      <c r="Y1211" s="20"/>
      <c r="Z1211" s="20"/>
      <c r="AA1211" s="20">
        <v>10</v>
      </c>
      <c r="AB1211" s="20">
        <v>26</v>
      </c>
      <c r="AC1211" s="20">
        <v>11.7</v>
      </c>
      <c r="AD1211" s="20">
        <v>183</v>
      </c>
      <c r="AE1211" s="20">
        <v>26.3</v>
      </c>
      <c r="AF1211" s="20">
        <v>53</v>
      </c>
      <c r="AG1211" s="20">
        <v>1.03</v>
      </c>
      <c r="AH1211" s="20">
        <v>1.06</v>
      </c>
      <c r="AI1211" s="20">
        <v>134.19999999999999</v>
      </c>
      <c r="AJ1211" s="20">
        <v>2.9</v>
      </c>
      <c r="AK1211" s="20">
        <v>7.73</v>
      </c>
      <c r="AL1211" s="20">
        <v>1.27</v>
      </c>
      <c r="AM1211" s="20">
        <v>6.79</v>
      </c>
      <c r="AN1211" s="20">
        <v>2.36</v>
      </c>
      <c r="AO1211" s="20">
        <v>0.76</v>
      </c>
      <c r="AP1211" s="20">
        <v>3.15</v>
      </c>
      <c r="AQ1211" s="20">
        <v>0.6</v>
      </c>
      <c r="AR1211" s="20">
        <v>4.1100000000000003</v>
      </c>
      <c r="AS1211" s="20">
        <v>0.91</v>
      </c>
      <c r="AT1211" s="20">
        <v>2.79</v>
      </c>
      <c r="AU1211" s="20">
        <v>0.41</v>
      </c>
      <c r="AV1211" s="20">
        <v>2.8</v>
      </c>
      <c r="AW1211" s="20">
        <v>0.43</v>
      </c>
      <c r="AX1211" s="20">
        <v>1.81</v>
      </c>
      <c r="AY1211" s="20">
        <v>0.06</v>
      </c>
      <c r="AZ1211" s="20">
        <v>7.01</v>
      </c>
      <c r="BA1211" s="20">
        <v>0.45</v>
      </c>
      <c r="BB1211" s="20">
        <v>0.24</v>
      </c>
      <c r="BC1211" s="24">
        <f t="shared" si="60"/>
        <v>298.22222222222217</v>
      </c>
      <c r="BD1211" s="24">
        <f t="shared" si="61"/>
        <v>25.999999999999996</v>
      </c>
      <c r="BE1211" s="24">
        <f t="shared" si="62"/>
        <v>0.43689320388349512</v>
      </c>
      <c r="BF1211" s="24">
        <f t="shared" si="63"/>
        <v>7.8986587183308508E-3</v>
      </c>
      <c r="BG1211" s="20"/>
      <c r="BH1211" s="25">
        <f t="shared" si="64"/>
        <v>1.0357142857142858</v>
      </c>
      <c r="BI1211" s="20">
        <f t="shared" si="65"/>
        <v>1.228813559322034</v>
      </c>
    </row>
    <row r="1212" spans="1:92" s="18" customFormat="1" x14ac:dyDescent="0.2">
      <c r="A1212" s="18" t="s">
        <v>107</v>
      </c>
      <c r="B1212" s="23" t="s">
        <v>103</v>
      </c>
      <c r="C1212" s="18" t="s">
        <v>683</v>
      </c>
      <c r="D1212" s="18" t="s">
        <v>684</v>
      </c>
      <c r="E1212" s="18" t="s">
        <v>55</v>
      </c>
      <c r="F1212" s="20">
        <v>30.861000000000001</v>
      </c>
      <c r="G1212" s="20">
        <v>141.3142</v>
      </c>
      <c r="H1212" s="18" t="s">
        <v>559</v>
      </c>
      <c r="I1212" s="19"/>
      <c r="J1212" s="21">
        <v>39.981000000000002</v>
      </c>
      <c r="K1212" s="21"/>
      <c r="L1212" s="21"/>
      <c r="M1212" s="21"/>
      <c r="N1212" s="21"/>
      <c r="O1212" s="21">
        <v>0.76558325489838397</v>
      </c>
      <c r="P1212" s="21"/>
      <c r="Q1212" s="21"/>
      <c r="R1212" s="21"/>
      <c r="S1212" s="21"/>
      <c r="T1212" s="21">
        <v>5.5725975941887503E-2</v>
      </c>
      <c r="U1212" s="20"/>
      <c r="V1212" s="20"/>
      <c r="W1212" s="20"/>
      <c r="X1212" s="20"/>
      <c r="Y1212" s="20"/>
      <c r="Z1212" s="20"/>
      <c r="AA1212" s="20">
        <v>9.2592134474180501</v>
      </c>
      <c r="AB1212" s="20">
        <v>46.110567574962602</v>
      </c>
      <c r="AC1212" s="20">
        <v>6.2776299375456297</v>
      </c>
      <c r="AD1212" s="20">
        <v>158.02733250413701</v>
      </c>
      <c r="AE1212" s="20">
        <v>19.944305807766</v>
      </c>
      <c r="AF1212" s="20">
        <v>38.397965639620601</v>
      </c>
      <c r="AG1212" s="20">
        <v>0.25920202577030599</v>
      </c>
      <c r="AH1212" s="20">
        <v>0.32520015812766001</v>
      </c>
      <c r="AI1212" s="20">
        <v>33.864282423847499</v>
      </c>
      <c r="AJ1212" s="20">
        <v>1.4446918789833201</v>
      </c>
      <c r="AK1212" s="20">
        <v>4.2037868478458602</v>
      </c>
      <c r="AL1212" s="20">
        <v>0.79842163653418097</v>
      </c>
      <c r="AM1212" s="20">
        <v>4.2787539738115203</v>
      </c>
      <c r="AN1212" s="20">
        <v>1.6758869548039099</v>
      </c>
      <c r="AO1212" s="20">
        <v>0.64670220313246796</v>
      </c>
      <c r="AP1212" s="20">
        <v>2.48421432605784</v>
      </c>
      <c r="AQ1212" s="20">
        <v>0.45115125510402998</v>
      </c>
      <c r="AR1212" s="20">
        <v>3.1012996806558699</v>
      </c>
      <c r="AS1212" s="20">
        <v>0.69861742117812597</v>
      </c>
      <c r="AT1212" s="20">
        <v>2.0452450805253499</v>
      </c>
      <c r="AU1212" s="20"/>
      <c r="AV1212" s="20">
        <v>2.1392136461745799</v>
      </c>
      <c r="AW1212" s="20">
        <v>0.33730048643254401</v>
      </c>
      <c r="AX1212" s="20">
        <v>1.1470147050965001</v>
      </c>
      <c r="AY1212" s="20">
        <v>2.1734220798450901E-2</v>
      </c>
      <c r="AZ1212" s="20">
        <v>2.3131774890055898</v>
      </c>
      <c r="BA1212" s="20">
        <v>0.14185002406275601</v>
      </c>
      <c r="BB1212" s="20">
        <v>0.10973745847038099</v>
      </c>
      <c r="BC1212" s="24">
        <f t="shared" si="60"/>
        <v>238.73300443618936</v>
      </c>
      <c r="BD1212" s="24">
        <f t="shared" si="61"/>
        <v>44.255402697487995</v>
      </c>
      <c r="BE1212" s="24">
        <f t="shared" si="62"/>
        <v>0.54725661823514293</v>
      </c>
      <c r="BF1212" s="24">
        <f t="shared" si="63"/>
        <v>9.6030429364317924E-3</v>
      </c>
      <c r="BG1212" s="20"/>
      <c r="BH1212" s="25">
        <f t="shared" si="64"/>
        <v>0.67533781937431592</v>
      </c>
      <c r="BI1212" s="20">
        <f t="shared" si="65"/>
        <v>0.86204613911584438</v>
      </c>
    </row>
    <row r="1213" spans="1:92" s="18" customFormat="1" x14ac:dyDescent="0.2">
      <c r="A1213" s="18" t="s">
        <v>107</v>
      </c>
      <c r="B1213" s="23" t="s">
        <v>103</v>
      </c>
      <c r="C1213" s="18" t="s">
        <v>683</v>
      </c>
      <c r="D1213" s="18" t="s">
        <v>685</v>
      </c>
      <c r="E1213" s="18" t="s">
        <v>55</v>
      </c>
      <c r="F1213" s="20">
        <v>30.861000000000001</v>
      </c>
      <c r="G1213" s="20">
        <v>141.3142</v>
      </c>
      <c r="H1213" s="18" t="s">
        <v>559</v>
      </c>
      <c r="I1213" s="19"/>
      <c r="J1213" s="21">
        <v>39.981000000000002</v>
      </c>
      <c r="K1213" s="21"/>
      <c r="L1213" s="21"/>
      <c r="M1213" s="21"/>
      <c r="N1213" s="21"/>
      <c r="O1213" s="21">
        <v>0.83562612683521498</v>
      </c>
      <c r="P1213" s="21"/>
      <c r="Q1213" s="21"/>
      <c r="R1213" s="21"/>
      <c r="S1213" s="21"/>
      <c r="T1213" s="21">
        <v>5.4970168776988799E-2</v>
      </c>
      <c r="U1213" s="20"/>
      <c r="V1213" s="20"/>
      <c r="W1213" s="20"/>
      <c r="X1213" s="20"/>
      <c r="Y1213" s="20"/>
      <c r="Z1213" s="20"/>
      <c r="AA1213" s="20">
        <v>9.5338820518844507</v>
      </c>
      <c r="AB1213" s="20">
        <v>44.9561269694277</v>
      </c>
      <c r="AC1213" s="20">
        <v>6.2224415492012204</v>
      </c>
      <c r="AD1213" s="20">
        <v>154.18643562250799</v>
      </c>
      <c r="AE1213" s="20">
        <v>19.5485342498351</v>
      </c>
      <c r="AF1213" s="20">
        <v>46.106950047227798</v>
      </c>
      <c r="AG1213" s="20">
        <v>0.28266357492423499</v>
      </c>
      <c r="AH1213" s="20">
        <v>0.27835919769651601</v>
      </c>
      <c r="AI1213" s="20">
        <v>37.115214048505898</v>
      </c>
      <c r="AJ1213" s="20">
        <v>1.4415849202987701</v>
      </c>
      <c r="AK1213" s="20">
        <v>4.2121113871788403</v>
      </c>
      <c r="AL1213" s="20">
        <v>0.79702527412679003</v>
      </c>
      <c r="AM1213" s="20">
        <v>4.2242826370558699</v>
      </c>
      <c r="AN1213" s="20">
        <v>1.65568140905317</v>
      </c>
      <c r="AO1213" s="20">
        <v>0.64255405840695501</v>
      </c>
      <c r="AP1213" s="20">
        <v>2.4468209006800699</v>
      </c>
      <c r="AQ1213" s="20">
        <v>0.44586601507138801</v>
      </c>
      <c r="AR1213" s="20">
        <v>3.0459513774832501</v>
      </c>
      <c r="AS1213" s="20">
        <v>0.69182645880530103</v>
      </c>
      <c r="AT1213" s="20">
        <v>2.02665079591082</v>
      </c>
      <c r="AU1213" s="20"/>
      <c r="AV1213" s="20">
        <v>2.1100533460513402</v>
      </c>
      <c r="AW1213" s="20">
        <v>0.33612837833130998</v>
      </c>
      <c r="AX1213" s="20">
        <v>1.15557707560204</v>
      </c>
      <c r="AY1213" s="20">
        <v>2.3152786273178599E-2</v>
      </c>
      <c r="AZ1213" s="20">
        <v>2.2385264626236401</v>
      </c>
      <c r="BA1213" s="20">
        <v>0.14403363784704001</v>
      </c>
      <c r="BB1213" s="20">
        <v>0.103878945502818</v>
      </c>
      <c r="BC1213" s="24">
        <f t="shared" si="60"/>
        <v>257.68434792934477</v>
      </c>
      <c r="BD1213" s="24">
        <f t="shared" si="61"/>
        <v>43.20130798757782</v>
      </c>
      <c r="BE1213" s="24">
        <f t="shared" si="62"/>
        <v>0.5095585375145939</v>
      </c>
      <c r="BF1213" s="24">
        <f t="shared" si="63"/>
        <v>7.4998677720874299E-3</v>
      </c>
      <c r="BG1213" s="20"/>
      <c r="BH1213" s="25">
        <f t="shared" si="64"/>
        <v>0.68319832908323752</v>
      </c>
      <c r="BI1213" s="20">
        <f t="shared" si="65"/>
        <v>0.87068980325337186</v>
      </c>
    </row>
    <row r="1214" spans="1:92" s="18" customFormat="1" x14ac:dyDescent="0.2">
      <c r="A1214" s="18" t="s">
        <v>107</v>
      </c>
      <c r="B1214" s="23" t="s">
        <v>103</v>
      </c>
      <c r="C1214" s="18" t="s">
        <v>683</v>
      </c>
      <c r="D1214" s="18" t="s">
        <v>686</v>
      </c>
      <c r="E1214" s="18" t="s">
        <v>55</v>
      </c>
      <c r="F1214" s="20">
        <v>30.861000000000001</v>
      </c>
      <c r="G1214" s="20">
        <v>141.3142</v>
      </c>
      <c r="H1214" s="18" t="s">
        <v>559</v>
      </c>
      <c r="I1214" s="19"/>
      <c r="J1214" s="21">
        <v>39.981000000000002</v>
      </c>
      <c r="K1214" s="21"/>
      <c r="L1214" s="21"/>
      <c r="M1214" s="21"/>
      <c r="N1214" s="21"/>
      <c r="O1214" s="21">
        <v>0.67867989408123497</v>
      </c>
      <c r="P1214" s="21"/>
      <c r="Q1214" s="21"/>
      <c r="R1214" s="21"/>
      <c r="S1214" s="21"/>
      <c r="T1214" s="21">
        <v>4.19720357584768E-2</v>
      </c>
      <c r="U1214" s="20"/>
      <c r="V1214" s="20"/>
      <c r="W1214" s="20"/>
      <c r="X1214" s="20"/>
      <c r="Y1214" s="20"/>
      <c r="Z1214" s="20"/>
      <c r="AA1214" s="20">
        <v>13.138552902146699</v>
      </c>
      <c r="AB1214" s="20">
        <v>44.103364939734703</v>
      </c>
      <c r="AC1214" s="20">
        <v>9.0692335022408006</v>
      </c>
      <c r="AD1214" s="20">
        <v>159.464015753425</v>
      </c>
      <c r="AE1214" s="20">
        <v>15.1136315821241</v>
      </c>
      <c r="AF1214" s="20">
        <v>35.555400944517203</v>
      </c>
      <c r="AG1214" s="20">
        <v>0.22333073126524899</v>
      </c>
      <c r="AH1214" s="20">
        <v>0.23551481259205101</v>
      </c>
      <c r="AI1214" s="20">
        <v>36.687878056352901</v>
      </c>
      <c r="AJ1214" s="20">
        <v>1.05270277208105</v>
      </c>
      <c r="AK1214" s="20">
        <v>3.0903993050827299</v>
      </c>
      <c r="AL1214" s="20">
        <v>0.59439677599529805</v>
      </c>
      <c r="AM1214" s="20">
        <v>3.18223425332181</v>
      </c>
      <c r="AN1214" s="20">
        <v>1.25452109464509</v>
      </c>
      <c r="AO1214" s="20">
        <v>0.51062979697359301</v>
      </c>
      <c r="AP1214" s="20">
        <v>1.89065317280918</v>
      </c>
      <c r="AQ1214" s="20">
        <v>0.34686908360899099</v>
      </c>
      <c r="AR1214" s="20">
        <v>2.3762074289339901</v>
      </c>
      <c r="AS1214" s="20">
        <v>0.53795884317863996</v>
      </c>
      <c r="AT1214" s="20">
        <v>1.5963130995900501</v>
      </c>
      <c r="AU1214" s="20"/>
      <c r="AV1214" s="20">
        <v>1.6666259473160701</v>
      </c>
      <c r="AW1214" s="20">
        <v>0.26484098358452601</v>
      </c>
      <c r="AX1214" s="20">
        <v>1.0243767245311799</v>
      </c>
      <c r="AY1214" s="20">
        <v>2.0059388369132E-2</v>
      </c>
      <c r="AZ1214" s="20">
        <v>1.87016753750334</v>
      </c>
      <c r="BA1214" s="20">
        <v>0.110551533658147</v>
      </c>
      <c r="BB1214" s="20">
        <v>7.5705144322905801E-2</v>
      </c>
      <c r="BC1214" s="24">
        <f t="shared" si="60"/>
        <v>331.86222608001981</v>
      </c>
      <c r="BD1214" s="24">
        <f t="shared" si="61"/>
        <v>82.036252253950082</v>
      </c>
      <c r="BE1214" s="24">
        <f t="shared" si="62"/>
        <v>0.49501263454354338</v>
      </c>
      <c r="BF1214" s="24">
        <f t="shared" si="63"/>
        <v>6.4194176678819695E-3</v>
      </c>
      <c r="BG1214" s="20"/>
      <c r="BH1214" s="25">
        <f t="shared" si="64"/>
        <v>0.63163709516002664</v>
      </c>
      <c r="BI1214" s="20">
        <f t="shared" si="65"/>
        <v>0.83912719887652798</v>
      </c>
    </row>
    <row r="1215" spans="1:92" s="18" customFormat="1" x14ac:dyDescent="0.2">
      <c r="A1215" s="28" t="s">
        <v>107</v>
      </c>
      <c r="B1215" s="29" t="s">
        <v>103</v>
      </c>
      <c r="C1215" s="28" t="s">
        <v>687</v>
      </c>
      <c r="D1215" s="28" t="s">
        <v>687</v>
      </c>
      <c r="E1215" s="39" t="s">
        <v>55</v>
      </c>
      <c r="F1215" s="30">
        <v>30.861000000000001</v>
      </c>
      <c r="G1215" s="30">
        <v>141.3142</v>
      </c>
      <c r="H1215" s="28" t="s">
        <v>559</v>
      </c>
      <c r="I1215" s="29"/>
      <c r="J1215" s="31">
        <v>45.12</v>
      </c>
      <c r="K1215" s="31"/>
      <c r="L1215" s="31"/>
      <c r="M1215" s="31"/>
      <c r="N1215" s="31"/>
      <c r="O1215" s="31">
        <v>0.41800891375979199</v>
      </c>
      <c r="P1215" s="31"/>
      <c r="Q1215" s="31"/>
      <c r="R1215" s="31"/>
      <c r="S1215" s="31"/>
      <c r="T1215" s="31">
        <v>5.0072788764478203E-2</v>
      </c>
      <c r="U1215" s="30"/>
      <c r="V1215" s="30"/>
      <c r="W1215" s="30"/>
      <c r="X1215" s="30"/>
      <c r="Y1215" s="30"/>
      <c r="Z1215" s="30"/>
      <c r="AA1215" s="30">
        <v>22.397243173196301</v>
      </c>
      <c r="AB1215" s="30">
        <v>17.594805390162101</v>
      </c>
      <c r="AC1215" s="30">
        <v>17.287163417680201</v>
      </c>
      <c r="AD1215" s="30">
        <v>114.620627752058</v>
      </c>
      <c r="AE1215" s="30">
        <v>20.086732158267299</v>
      </c>
      <c r="AF1215" s="30">
        <v>88.116131365120097</v>
      </c>
      <c r="AG1215" s="30">
        <v>0.78955429187709603</v>
      </c>
      <c r="AH1215" s="30">
        <v>0.61505180981389895</v>
      </c>
      <c r="AI1215" s="30">
        <v>50.4782246642269</v>
      </c>
      <c r="AJ1215" s="30">
        <v>3.1553526759730501</v>
      </c>
      <c r="AK1215" s="30">
        <v>7.9937983053490296</v>
      </c>
      <c r="AL1215" s="30">
        <v>1.36248708393285</v>
      </c>
      <c r="AM1215" s="30">
        <v>6.4167636463132203</v>
      </c>
      <c r="AN1215" s="30">
        <v>2.0702689357973498</v>
      </c>
      <c r="AO1215" s="30">
        <v>0.60314156135858898</v>
      </c>
      <c r="AP1215" s="30">
        <v>2.6385860002033401</v>
      </c>
      <c r="AQ1215" s="30">
        <v>0.46549671119296998</v>
      </c>
      <c r="AR1215" s="30">
        <v>3.0436537226969902</v>
      </c>
      <c r="AS1215" s="30">
        <v>0.68534526722642797</v>
      </c>
      <c r="AT1215" s="30">
        <v>2.01772235724926</v>
      </c>
      <c r="AU1215" s="30"/>
      <c r="AV1215" s="30">
        <v>2.1533828233458601</v>
      </c>
      <c r="AW1215" s="30">
        <v>0.34857039219164698</v>
      </c>
      <c r="AX1215" s="30">
        <v>2.4637627257884298</v>
      </c>
      <c r="AY1215" s="30">
        <v>6.1512424793697298E-2</v>
      </c>
      <c r="AZ1215" s="30">
        <v>6.5645951904798698</v>
      </c>
      <c r="BA1215" s="30">
        <v>0.37340915929167401</v>
      </c>
      <c r="BB1215" s="30">
        <v>0.26654780826878699</v>
      </c>
      <c r="BC1215" s="32">
        <f t="shared" si="60"/>
        <v>135.18207416224035</v>
      </c>
      <c r="BD1215" s="32">
        <f t="shared" si="61"/>
        <v>46.295499152919831</v>
      </c>
      <c r="BE1215" s="32">
        <f t="shared" si="62"/>
        <v>0.47293664683137432</v>
      </c>
      <c r="BF1215" s="32">
        <f t="shared" si="63"/>
        <v>1.2184497650325967E-2</v>
      </c>
      <c r="BG1215" s="30"/>
      <c r="BH1215" s="30">
        <f t="shared" ref="BH1215:BH1220" si="66">AJ1215/AV1215</f>
        <v>1.4653003830830043</v>
      </c>
      <c r="BI1215" s="20">
        <f t="shared" ref="BI1215:BI1220" si="67">AJ1215/AN1215</f>
        <v>1.5241269486361624</v>
      </c>
      <c r="BJ1215" s="28"/>
      <c r="BK1215" s="28"/>
      <c r="BL1215" s="28"/>
      <c r="BM1215" s="28"/>
      <c r="BN1215" s="28"/>
      <c r="BO1215" s="28"/>
      <c r="BP1215" s="28"/>
      <c r="BQ1215" s="28"/>
      <c r="BR1215" s="28"/>
      <c r="BS1215" s="28"/>
      <c r="BT1215" s="28"/>
      <c r="BU1215" s="28"/>
      <c r="BV1215" s="28"/>
      <c r="BW1215" s="28"/>
      <c r="BX1215" s="28"/>
      <c r="BY1215" s="28"/>
      <c r="BZ1215" s="28"/>
      <c r="CA1215" s="28"/>
      <c r="CB1215" s="28"/>
      <c r="CC1215" s="28"/>
      <c r="CD1215" s="28"/>
      <c r="CE1215" s="28"/>
      <c r="CF1215" s="28"/>
      <c r="CG1215" s="28"/>
      <c r="CH1215" s="28"/>
      <c r="CI1215" s="28"/>
      <c r="CJ1215" s="28"/>
      <c r="CK1215" s="28"/>
      <c r="CL1215" s="28"/>
      <c r="CM1215" s="28"/>
      <c r="CN1215" s="28"/>
    </row>
    <row r="1216" spans="1:92" s="18" customFormat="1" x14ac:dyDescent="0.2">
      <c r="A1216" s="28" t="s">
        <v>567</v>
      </c>
      <c r="B1216" s="29" t="s">
        <v>103</v>
      </c>
      <c r="C1216" s="28" t="s">
        <v>687</v>
      </c>
      <c r="D1216" s="28" t="s">
        <v>687</v>
      </c>
      <c r="E1216" s="39" t="s">
        <v>55</v>
      </c>
      <c r="F1216" s="30">
        <v>30.861000000000001</v>
      </c>
      <c r="G1216" s="30">
        <v>141.3142</v>
      </c>
      <c r="H1216" s="28" t="s">
        <v>559</v>
      </c>
      <c r="I1216" s="29"/>
      <c r="J1216" s="31">
        <v>45.12</v>
      </c>
      <c r="K1216" s="31"/>
      <c r="L1216" s="31"/>
      <c r="M1216" s="31"/>
      <c r="N1216" s="31"/>
      <c r="O1216" s="31"/>
      <c r="P1216" s="31"/>
      <c r="Q1216" s="31"/>
      <c r="R1216" s="31"/>
      <c r="S1216" s="31"/>
      <c r="T1216" s="31"/>
      <c r="U1216" s="30"/>
      <c r="V1216" s="30"/>
      <c r="W1216" s="30"/>
      <c r="X1216" s="30"/>
      <c r="Y1216" s="30"/>
      <c r="Z1216" s="30"/>
      <c r="AA1216" s="30">
        <v>21</v>
      </c>
      <c r="AB1216" s="30">
        <v>16</v>
      </c>
      <c r="AC1216" s="30">
        <v>17.5</v>
      </c>
      <c r="AD1216" s="30">
        <v>113</v>
      </c>
      <c r="AE1216" s="30">
        <v>16.399999999999999</v>
      </c>
      <c r="AF1216" s="30">
        <v>62</v>
      </c>
      <c r="AG1216" s="30">
        <v>0.52</v>
      </c>
      <c r="AH1216" s="30">
        <v>0.74</v>
      </c>
      <c r="AI1216" s="30">
        <v>45.6</v>
      </c>
      <c r="AJ1216" s="30">
        <v>2.36</v>
      </c>
      <c r="AK1216" s="30">
        <v>5.91</v>
      </c>
      <c r="AL1216" s="30">
        <v>0.98</v>
      </c>
      <c r="AM1216" s="30">
        <v>5.0199999999999996</v>
      </c>
      <c r="AN1216" s="30">
        <v>1.64</v>
      </c>
      <c r="AO1216" s="30">
        <v>0.51</v>
      </c>
      <c r="AP1216" s="30">
        <v>2.06</v>
      </c>
      <c r="AQ1216" s="30">
        <v>0.38</v>
      </c>
      <c r="AR1216" s="30">
        <v>2.5499999999999998</v>
      </c>
      <c r="AS1216" s="30">
        <v>0.56000000000000005</v>
      </c>
      <c r="AT1216" s="30">
        <v>1.72</v>
      </c>
      <c r="AU1216" s="30">
        <v>0.26</v>
      </c>
      <c r="AV1216" s="30">
        <v>1.79</v>
      </c>
      <c r="AW1216" s="30">
        <v>0.28000000000000003</v>
      </c>
      <c r="AX1216" s="30">
        <v>2.0099999999999998</v>
      </c>
      <c r="AY1216" s="30">
        <v>0.03</v>
      </c>
      <c r="AZ1216" s="30">
        <v>6.73</v>
      </c>
      <c r="BA1216" s="30">
        <v>0.32</v>
      </c>
      <c r="BB1216" s="30">
        <v>0.24</v>
      </c>
      <c r="BC1216" s="32">
        <f t="shared" si="60"/>
        <v>142.5</v>
      </c>
      <c r="BD1216" s="32">
        <f t="shared" si="61"/>
        <v>54.6875</v>
      </c>
      <c r="BE1216" s="32">
        <f t="shared" si="62"/>
        <v>0.61538461538461542</v>
      </c>
      <c r="BF1216" s="32">
        <f t="shared" si="63"/>
        <v>1.6228070175438595E-2</v>
      </c>
      <c r="BG1216" s="30"/>
      <c r="BH1216" s="30">
        <f t="shared" si="66"/>
        <v>1.3184357541899441</v>
      </c>
      <c r="BI1216" s="20">
        <f t="shared" si="67"/>
        <v>1.4390243902439024</v>
      </c>
      <c r="BJ1216" s="28"/>
      <c r="BK1216" s="28"/>
      <c r="BL1216" s="28"/>
      <c r="BM1216" s="28"/>
      <c r="BN1216" s="28"/>
      <c r="BO1216" s="28"/>
      <c r="BP1216" s="28"/>
      <c r="BQ1216" s="28"/>
      <c r="BR1216" s="28"/>
      <c r="BS1216" s="28"/>
      <c r="BT1216" s="28"/>
      <c r="BU1216" s="28"/>
      <c r="BV1216" s="28"/>
      <c r="BW1216" s="28"/>
      <c r="BX1216" s="28"/>
      <c r="BY1216" s="28"/>
      <c r="BZ1216" s="28"/>
      <c r="CA1216" s="28"/>
      <c r="CB1216" s="28"/>
      <c r="CC1216" s="28"/>
      <c r="CD1216" s="28"/>
      <c r="CE1216" s="28"/>
      <c r="CF1216" s="28"/>
      <c r="CG1216" s="28"/>
      <c r="CH1216" s="28"/>
      <c r="CI1216" s="28"/>
      <c r="CJ1216" s="28"/>
      <c r="CK1216" s="28"/>
      <c r="CL1216" s="28"/>
      <c r="CM1216" s="28"/>
      <c r="CN1216" s="28"/>
    </row>
    <row r="1217" spans="1:92" s="18" customFormat="1" x14ac:dyDescent="0.2">
      <c r="A1217" s="28" t="s">
        <v>107</v>
      </c>
      <c r="B1217" s="29" t="s">
        <v>103</v>
      </c>
      <c r="C1217" s="28" t="s">
        <v>688</v>
      </c>
      <c r="D1217" s="28" t="s">
        <v>688</v>
      </c>
      <c r="E1217" s="39" t="s">
        <v>55</v>
      </c>
      <c r="F1217" s="30">
        <v>30.861000000000001</v>
      </c>
      <c r="G1217" s="30">
        <v>141.3142</v>
      </c>
      <c r="H1217" s="28" t="s">
        <v>559</v>
      </c>
      <c r="I1217" s="29"/>
      <c r="J1217" s="31"/>
      <c r="K1217" s="31"/>
      <c r="L1217" s="31"/>
      <c r="M1217" s="31"/>
      <c r="N1217" s="31"/>
      <c r="O1217" s="31">
        <v>0.49887971930531999</v>
      </c>
      <c r="P1217" s="31"/>
      <c r="Q1217" s="31"/>
      <c r="R1217" s="31"/>
      <c r="S1217" s="31"/>
      <c r="T1217" s="31">
        <v>7.9743676364215699E-2</v>
      </c>
      <c r="U1217" s="30"/>
      <c r="V1217" s="30"/>
      <c r="W1217" s="30"/>
      <c r="X1217" s="30"/>
      <c r="Y1217" s="30"/>
      <c r="Z1217" s="30"/>
      <c r="AA1217" s="30">
        <v>7.85041766909728</v>
      </c>
      <c r="AB1217" s="30">
        <v>21.833349698636901</v>
      </c>
      <c r="AC1217" s="30">
        <v>14.7411554192342</v>
      </c>
      <c r="AD1217" s="30">
        <v>203.747910101466</v>
      </c>
      <c r="AE1217" s="30">
        <v>16.884842003256299</v>
      </c>
      <c r="AF1217" s="30">
        <v>97.124260388800195</v>
      </c>
      <c r="AG1217" s="30">
        <v>0.94270657401951297</v>
      </c>
      <c r="AH1217" s="30">
        <v>0.38640055041063698</v>
      </c>
      <c r="AI1217" s="30">
        <v>51.966516451980198</v>
      </c>
      <c r="AJ1217" s="30">
        <v>4.3577037279275297</v>
      </c>
      <c r="AK1217" s="30">
        <v>10.9545567835623</v>
      </c>
      <c r="AL1217" s="30">
        <v>1.69667044063215</v>
      </c>
      <c r="AM1217" s="30">
        <v>7.5428003858380501</v>
      </c>
      <c r="AN1217" s="30">
        <v>2.22215696369084</v>
      </c>
      <c r="AO1217" s="30">
        <v>0.63133836756776096</v>
      </c>
      <c r="AP1217" s="30">
        <v>2.5738077585728898</v>
      </c>
      <c r="AQ1217" s="30">
        <v>0.42965918165955103</v>
      </c>
      <c r="AR1217" s="30">
        <v>2.6747972941147902</v>
      </c>
      <c r="AS1217" s="30">
        <v>0.578310251984127</v>
      </c>
      <c r="AT1217" s="30">
        <v>1.6835227715997201</v>
      </c>
      <c r="AU1217" s="30"/>
      <c r="AV1217" s="30">
        <v>1.7178130647033201</v>
      </c>
      <c r="AW1217" s="30">
        <v>0.26966137208215402</v>
      </c>
      <c r="AX1217" s="30">
        <v>2.5508979955315101</v>
      </c>
      <c r="AY1217" s="30">
        <v>6.6301996993720899E-2</v>
      </c>
      <c r="AZ1217" s="30">
        <v>4.2368793974247696</v>
      </c>
      <c r="BA1217" s="30">
        <v>0.52924434066100101</v>
      </c>
      <c r="BB1217" s="30">
        <v>0.365227149069769</v>
      </c>
      <c r="BC1217" s="32">
        <f t="shared" si="60"/>
        <v>98.19002766676067</v>
      </c>
      <c r="BD1217" s="32">
        <f t="shared" si="61"/>
        <v>27.853213131808264</v>
      </c>
      <c r="BE1217" s="32">
        <f t="shared" si="62"/>
        <v>0.56140940908517123</v>
      </c>
      <c r="BF1217" s="32">
        <f t="shared" si="63"/>
        <v>7.4355676845818874E-3</v>
      </c>
      <c r="BG1217" s="30"/>
      <c r="BH1217" s="30">
        <f t="shared" si="66"/>
        <v>2.5367741213914563</v>
      </c>
      <c r="BI1217" s="20">
        <f t="shared" si="67"/>
        <v>1.9610242656710004</v>
      </c>
      <c r="BJ1217" s="28"/>
      <c r="BK1217" s="28"/>
      <c r="BL1217" s="28"/>
      <c r="BM1217" s="28"/>
      <c r="BN1217" s="28"/>
      <c r="BO1217" s="28"/>
      <c r="BP1217" s="28"/>
      <c r="BQ1217" s="28"/>
      <c r="BR1217" s="28"/>
      <c r="BS1217" s="28"/>
      <c r="BT1217" s="28"/>
      <c r="BU1217" s="28"/>
      <c r="BV1217" s="28"/>
      <c r="BW1217" s="28"/>
      <c r="BX1217" s="28"/>
      <c r="BY1217" s="28"/>
      <c r="BZ1217" s="28"/>
      <c r="CA1217" s="28"/>
      <c r="CB1217" s="28"/>
      <c r="CC1217" s="28"/>
      <c r="CD1217" s="28"/>
      <c r="CE1217" s="28"/>
      <c r="CF1217" s="28"/>
      <c r="CG1217" s="28"/>
      <c r="CH1217" s="28"/>
      <c r="CI1217" s="28"/>
      <c r="CJ1217" s="28"/>
      <c r="CK1217" s="28"/>
      <c r="CL1217" s="28"/>
      <c r="CM1217" s="28"/>
      <c r="CN1217" s="28"/>
    </row>
    <row r="1218" spans="1:92" s="18" customFormat="1" x14ac:dyDescent="0.2">
      <c r="A1218" s="28" t="s">
        <v>107</v>
      </c>
      <c r="B1218" s="29" t="s">
        <v>103</v>
      </c>
      <c r="C1218" s="28" t="s">
        <v>755</v>
      </c>
      <c r="D1218" s="28" t="s">
        <v>690</v>
      </c>
      <c r="E1218" s="39" t="s">
        <v>55</v>
      </c>
      <c r="F1218" s="30">
        <v>30.861000000000001</v>
      </c>
      <c r="G1218" s="30">
        <v>141.3142</v>
      </c>
      <c r="H1218" s="28" t="s">
        <v>559</v>
      </c>
      <c r="I1218" s="29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30"/>
      <c r="V1218" s="30"/>
      <c r="W1218" s="30"/>
      <c r="X1218" s="30"/>
      <c r="Y1218" s="30"/>
      <c r="Z1218" s="30"/>
      <c r="AA1218" s="30">
        <v>15.055028050839001</v>
      </c>
      <c r="AB1218" s="30">
        <v>18.665738627632798</v>
      </c>
      <c r="AC1218" s="30">
        <v>13.1970115174545</v>
      </c>
      <c r="AD1218" s="30">
        <v>149.43565377367599</v>
      </c>
      <c r="AE1218" s="30">
        <v>42.055271330247102</v>
      </c>
      <c r="AF1218" s="30">
        <v>98.147298577590504</v>
      </c>
      <c r="AG1218" s="30">
        <v>1.4105030082552099</v>
      </c>
      <c r="AH1218" s="30">
        <v>1.1403806722271901</v>
      </c>
      <c r="AI1218" s="30">
        <v>195.91892689952101</v>
      </c>
      <c r="AJ1218" s="30">
        <v>5.5486987577214704</v>
      </c>
      <c r="AK1218" s="30">
        <v>14.3634991097992</v>
      </c>
      <c r="AL1218" s="30">
        <v>2.42520765061087</v>
      </c>
      <c r="AM1218" s="30">
        <v>12.844731831149</v>
      </c>
      <c r="AN1218" s="30">
        <v>4.2026478063911403</v>
      </c>
      <c r="AO1218" s="30">
        <v>1.2115983030652799</v>
      </c>
      <c r="AP1218" s="30">
        <v>5.2472035052924602</v>
      </c>
      <c r="AQ1218" s="30">
        <v>0.96789617693243701</v>
      </c>
      <c r="AR1218" s="30">
        <v>6.56689884331408</v>
      </c>
      <c r="AS1218" s="30">
        <v>1.4332756018389099</v>
      </c>
      <c r="AT1218" s="30">
        <v>4.2976390147791799</v>
      </c>
      <c r="AU1218" s="30">
        <v>0.64192736465571598</v>
      </c>
      <c r="AV1218" s="30">
        <v>4.3825042920312596</v>
      </c>
      <c r="AW1218" s="30">
        <v>0.66667084344880101</v>
      </c>
      <c r="AX1218" s="30">
        <v>3.2314978131214902</v>
      </c>
      <c r="AY1218" s="30">
        <v>0.107</v>
      </c>
      <c r="AZ1218" s="30">
        <v>5.5707768612202297</v>
      </c>
      <c r="BA1218" s="30">
        <v>0.90854221869081198</v>
      </c>
      <c r="BB1218" s="30">
        <v>0.40392331768821399</v>
      </c>
      <c r="BC1218" s="32">
        <f t="shared" si="60"/>
        <v>215.64097173363675</v>
      </c>
      <c r="BD1218" s="32">
        <f t="shared" si="61"/>
        <v>14.525479659570564</v>
      </c>
      <c r="BE1218" s="32">
        <f t="shared" si="62"/>
        <v>0.64412639560030238</v>
      </c>
      <c r="BF1218" s="32">
        <f t="shared" si="63"/>
        <v>5.8206763903522491E-3</v>
      </c>
      <c r="BG1218" s="30"/>
      <c r="BH1218" s="30">
        <f t="shared" si="66"/>
        <v>1.2661022985900348</v>
      </c>
      <c r="BI1218" s="20">
        <f t="shared" si="67"/>
        <v>1.3202864035580937</v>
      </c>
      <c r="BJ1218" s="28"/>
      <c r="BK1218" s="28"/>
      <c r="BL1218" s="28"/>
      <c r="BM1218" s="28"/>
      <c r="BN1218" s="28"/>
      <c r="BO1218" s="28"/>
      <c r="BP1218" s="28"/>
      <c r="BQ1218" s="28"/>
      <c r="BR1218" s="28"/>
      <c r="BS1218" s="28"/>
      <c r="BT1218" s="28"/>
      <c r="BU1218" s="28"/>
      <c r="BV1218" s="28"/>
      <c r="BW1218" s="28"/>
      <c r="BX1218" s="28"/>
      <c r="BY1218" s="28"/>
      <c r="BZ1218" s="28"/>
      <c r="CA1218" s="28"/>
      <c r="CB1218" s="28"/>
      <c r="CC1218" s="28"/>
      <c r="CD1218" s="28"/>
      <c r="CE1218" s="28"/>
      <c r="CF1218" s="28"/>
      <c r="CG1218" s="28"/>
      <c r="CH1218" s="28"/>
      <c r="CI1218" s="28"/>
      <c r="CJ1218" s="28"/>
      <c r="CK1218" s="28"/>
      <c r="CL1218" s="28"/>
      <c r="CM1218" s="28"/>
      <c r="CN1218" s="28"/>
    </row>
    <row r="1219" spans="1:92" s="18" customFormat="1" x14ac:dyDescent="0.2">
      <c r="A1219" s="18" t="s">
        <v>107</v>
      </c>
      <c r="B1219" s="23" t="s">
        <v>103</v>
      </c>
      <c r="C1219" s="18" t="s">
        <v>691</v>
      </c>
      <c r="D1219" s="18" t="s">
        <v>691</v>
      </c>
      <c r="E1219" s="18" t="s">
        <v>55</v>
      </c>
      <c r="F1219" s="20">
        <v>30.861000000000001</v>
      </c>
      <c r="G1219" s="20">
        <v>141.3142</v>
      </c>
      <c r="H1219" s="18" t="s">
        <v>559</v>
      </c>
      <c r="I1219" s="19"/>
      <c r="J1219" s="21"/>
      <c r="K1219" s="21"/>
      <c r="L1219" s="21"/>
      <c r="M1219" s="21"/>
      <c r="N1219" s="21"/>
      <c r="O1219" s="21"/>
      <c r="P1219" s="21"/>
      <c r="Q1219" s="21"/>
      <c r="R1219" s="21"/>
      <c r="S1219" s="21"/>
      <c r="T1219" s="21"/>
      <c r="U1219" s="20"/>
      <c r="V1219" s="20"/>
      <c r="W1219" s="20"/>
      <c r="X1219" s="20"/>
      <c r="Y1219" s="20"/>
      <c r="Z1219" s="20"/>
      <c r="AA1219" s="20">
        <v>12.4872395375141</v>
      </c>
      <c r="AB1219" s="20">
        <v>21.108614730663799</v>
      </c>
      <c r="AC1219" s="20">
        <v>8.4151918878057899</v>
      </c>
      <c r="AD1219" s="20">
        <v>151.10354226880301</v>
      </c>
      <c r="AE1219" s="20">
        <v>46.899187889392699</v>
      </c>
      <c r="AF1219" s="20">
        <v>98.568630323138194</v>
      </c>
      <c r="AG1219" s="20">
        <v>0.938780607247796</v>
      </c>
      <c r="AH1219" s="20">
        <v>0.51861043735075996</v>
      </c>
      <c r="AI1219" s="20">
        <v>143.559091521189</v>
      </c>
      <c r="AJ1219" s="20">
        <v>4.7166187766585796</v>
      </c>
      <c r="AK1219" s="20">
        <v>13.4698630113408</v>
      </c>
      <c r="AL1219" s="20">
        <v>2.4135900653873001</v>
      </c>
      <c r="AM1219" s="20">
        <v>13.290773776319901</v>
      </c>
      <c r="AN1219" s="20">
        <v>4.5744658806781704</v>
      </c>
      <c r="AO1219" s="20">
        <v>1.4593782579740799</v>
      </c>
      <c r="AP1219" s="20">
        <v>5.9108928617133003</v>
      </c>
      <c r="AQ1219" s="20">
        <v>1.0694329249860599</v>
      </c>
      <c r="AR1219" s="20">
        <v>7.5236088887499699</v>
      </c>
      <c r="AS1219" s="20">
        <v>1.64130775897808</v>
      </c>
      <c r="AT1219" s="20">
        <v>4.8698225137235402</v>
      </c>
      <c r="AU1219" s="20">
        <v>0.73085264899650504</v>
      </c>
      <c r="AV1219" s="20">
        <v>4.9264058327828</v>
      </c>
      <c r="AW1219" s="20">
        <v>0.73514598536336795</v>
      </c>
      <c r="AX1219" s="20">
        <v>3.25641347161321</v>
      </c>
      <c r="AY1219" s="20">
        <v>7.0999999999999994E-2</v>
      </c>
      <c r="AZ1219" s="20">
        <v>4.8001331782058303</v>
      </c>
      <c r="BA1219" s="20">
        <v>0.39295876600996499</v>
      </c>
      <c r="BB1219" s="20">
        <v>0.31450795060902198</v>
      </c>
      <c r="BC1219" s="24">
        <f t="shared" si="60"/>
        <v>365.32863989487515</v>
      </c>
      <c r="BD1219" s="24">
        <f t="shared" si="61"/>
        <v>21.414948884464867</v>
      </c>
      <c r="BE1219" s="24">
        <f t="shared" si="62"/>
        <v>0.41858423893309238</v>
      </c>
      <c r="BF1219" s="24">
        <f t="shared" si="63"/>
        <v>3.6125224244276735E-3</v>
      </c>
      <c r="BG1219" s="20"/>
      <c r="BH1219" s="25">
        <f t="shared" si="66"/>
        <v>0.95741579901351392</v>
      </c>
      <c r="BI1219" s="20">
        <f t="shared" si="67"/>
        <v>1.0310752992127106</v>
      </c>
    </row>
    <row r="1220" spans="1:92" s="18" customFormat="1" x14ac:dyDescent="0.2">
      <c r="A1220" s="28" t="s">
        <v>567</v>
      </c>
      <c r="B1220" s="29" t="s">
        <v>103</v>
      </c>
      <c r="C1220" s="28" t="s">
        <v>708</v>
      </c>
      <c r="D1220" s="28" t="s">
        <v>708</v>
      </c>
      <c r="E1220" s="39" t="s">
        <v>55</v>
      </c>
      <c r="F1220" s="30">
        <v>30.861000000000001</v>
      </c>
      <c r="G1220" s="30">
        <v>141.3142</v>
      </c>
      <c r="H1220" s="28" t="s">
        <v>559</v>
      </c>
      <c r="I1220" s="29"/>
      <c r="J1220" s="31">
        <v>12.309999999999999</v>
      </c>
      <c r="K1220" s="31"/>
      <c r="L1220" s="31"/>
      <c r="M1220" s="31"/>
      <c r="N1220" s="31"/>
      <c r="O1220" s="31"/>
      <c r="P1220" s="31"/>
      <c r="Q1220" s="31"/>
      <c r="R1220" s="31"/>
      <c r="S1220" s="31"/>
      <c r="T1220" s="31"/>
      <c r="U1220" s="30"/>
      <c r="V1220" s="30"/>
      <c r="W1220" s="30"/>
      <c r="X1220" s="30"/>
      <c r="Y1220" s="30"/>
      <c r="Z1220" s="30"/>
      <c r="AA1220" s="30">
        <v>5</v>
      </c>
      <c r="AB1220" s="30">
        <v>13</v>
      </c>
      <c r="AC1220" s="30">
        <v>35</v>
      </c>
      <c r="AD1220" s="30">
        <v>156</v>
      </c>
      <c r="AE1220" s="30">
        <v>55</v>
      </c>
      <c r="AF1220" s="30">
        <v>232</v>
      </c>
      <c r="AG1220" s="30">
        <v>6.69</v>
      </c>
      <c r="AH1220" s="30">
        <v>1.1000000000000001</v>
      </c>
      <c r="AI1220" s="30">
        <v>159.5</v>
      </c>
      <c r="AJ1220" s="30">
        <v>17.45</v>
      </c>
      <c r="AK1220" s="30">
        <v>42.06</v>
      </c>
      <c r="AL1220" s="30">
        <v>6.06</v>
      </c>
      <c r="AM1220" s="30">
        <v>27.11</v>
      </c>
      <c r="AN1220" s="30">
        <v>7.16</v>
      </c>
      <c r="AO1220" s="30">
        <v>1.75</v>
      </c>
      <c r="AP1220" s="30">
        <v>7.65</v>
      </c>
      <c r="AQ1220" s="30">
        <v>1.32</v>
      </c>
      <c r="AR1220" s="30">
        <v>8.61</v>
      </c>
      <c r="AS1220" s="30">
        <v>1.84</v>
      </c>
      <c r="AT1220" s="30">
        <v>5.64</v>
      </c>
      <c r="AU1220" s="30">
        <v>0.84</v>
      </c>
      <c r="AV1220" s="30">
        <v>5.79</v>
      </c>
      <c r="AW1220" s="30">
        <v>0.89</v>
      </c>
      <c r="AX1220" s="30">
        <v>6.14</v>
      </c>
      <c r="AY1220" s="30">
        <v>0.48</v>
      </c>
      <c r="AZ1220" s="30">
        <v>6.08</v>
      </c>
      <c r="BA1220" s="30">
        <v>2.52</v>
      </c>
      <c r="BB1220" s="30">
        <v>0.86</v>
      </c>
      <c r="BC1220" s="32">
        <f t="shared" si="60"/>
        <v>63.293650793650791</v>
      </c>
      <c r="BD1220" s="32">
        <f t="shared" si="61"/>
        <v>13.888888888888889</v>
      </c>
      <c r="BE1220" s="32">
        <f t="shared" si="62"/>
        <v>0.37668161434977576</v>
      </c>
      <c r="BF1220" s="32">
        <f t="shared" si="63"/>
        <v>6.8965517241379318E-3</v>
      </c>
      <c r="BG1220" s="30"/>
      <c r="BH1220" s="30">
        <f t="shared" si="66"/>
        <v>3.0138169257340239</v>
      </c>
      <c r="BI1220" s="20">
        <f t="shared" si="67"/>
        <v>2.4371508379888267</v>
      </c>
      <c r="BJ1220" s="28"/>
      <c r="BK1220" s="28"/>
      <c r="BL1220" s="28"/>
      <c r="BM1220" s="28"/>
      <c r="BN1220" s="28"/>
      <c r="BO1220" s="28"/>
      <c r="BP1220" s="28"/>
      <c r="BQ1220" s="28"/>
      <c r="BR1220" s="28"/>
      <c r="BS1220" s="28"/>
      <c r="BT1220" s="28"/>
      <c r="BU1220" s="28"/>
      <c r="BV1220" s="28"/>
      <c r="BW1220" s="28"/>
      <c r="BX1220" s="28"/>
      <c r="BY1220" s="28"/>
      <c r="BZ1220" s="28"/>
      <c r="CA1220" s="28"/>
      <c r="CB1220" s="28"/>
      <c r="CC1220" s="28"/>
      <c r="CD1220" s="28"/>
      <c r="CE1220" s="28"/>
      <c r="CF1220" s="28"/>
      <c r="CG1220" s="28"/>
      <c r="CH1220" s="28"/>
      <c r="CI1220" s="28"/>
      <c r="CJ1220" s="28"/>
      <c r="CK1220" s="28"/>
      <c r="CL1220" s="28"/>
      <c r="CM1220" s="28"/>
      <c r="CN1220" s="28"/>
    </row>
    <row r="1222" spans="1:92" x14ac:dyDescent="0.2">
      <c r="A1222" s="26" t="s">
        <v>1054</v>
      </c>
    </row>
  </sheetData>
  <sortState xmlns:xlrd2="http://schemas.microsoft.com/office/spreadsheetml/2017/richdata2" ref="A4:CN1220">
    <sortCondition ref="V4:V1220"/>
  </sortState>
  <phoneticPr fontId="2" type="noConversion"/>
  <pageMargins left="0.70866141732283472" right="0.70866141732283472" top="0.74803149606299213" bottom="0.74803149606299213" header="0.31496062992125984" footer="0.31496062992125984"/>
  <pageSetup paperSize="9" scale="1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87BF-7FB7-EC40-867F-4F0A4E297746}">
  <dimension ref="A1:BC147"/>
  <sheetViews>
    <sheetView tabSelected="1" topLeftCell="A110" zoomScale="63" workbookViewId="0">
      <selection activeCell="C152" sqref="C152"/>
    </sheetView>
  </sheetViews>
  <sheetFormatPr baseColWidth="10" defaultRowHeight="16" x14ac:dyDescent="0.2"/>
  <cols>
    <col min="1" max="1" width="24.1640625" customWidth="1"/>
    <col min="2" max="2" width="21.6640625" customWidth="1"/>
    <col min="3" max="3" width="31.33203125" customWidth="1"/>
    <col min="4" max="4" width="38.1640625" customWidth="1"/>
    <col min="5" max="5" width="24.83203125" customWidth="1"/>
    <col min="6" max="7" width="10.83203125" style="45"/>
    <col min="8" max="8" width="19.6640625" customWidth="1"/>
    <col min="9" max="22" width="10.83203125" style="43"/>
  </cols>
  <sheetData>
    <row r="1" spans="1:55" s="9" customFormat="1" x14ac:dyDescent="0.2">
      <c r="A1" s="9" t="s">
        <v>1053</v>
      </c>
      <c r="B1" s="10"/>
      <c r="C1" s="10"/>
      <c r="D1" s="10"/>
      <c r="E1" s="11"/>
      <c r="F1" s="12"/>
      <c r="G1" s="12"/>
      <c r="H1" s="12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4"/>
      <c r="AZ1" s="14"/>
      <c r="BA1" s="14"/>
      <c r="BB1" s="14"/>
      <c r="BC1" s="14"/>
    </row>
    <row r="2" spans="1:55" s="9" customFormat="1" x14ac:dyDescent="0.2">
      <c r="B2" s="10"/>
      <c r="F2" s="13"/>
      <c r="G2" s="12"/>
      <c r="H2" s="12"/>
      <c r="I2" s="40"/>
      <c r="J2" s="40"/>
      <c r="K2" s="40" t="s">
        <v>0</v>
      </c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12" t="s">
        <v>1</v>
      </c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4"/>
      <c r="BC2" s="14"/>
    </row>
    <row r="3" spans="1:55" s="9" customFormat="1" ht="31" customHeight="1" x14ac:dyDescent="0.25">
      <c r="A3" s="9" t="s">
        <v>2</v>
      </c>
      <c r="B3" s="10" t="s">
        <v>3</v>
      </c>
      <c r="C3" s="9" t="s">
        <v>4</v>
      </c>
      <c r="D3" s="9" t="s">
        <v>756</v>
      </c>
      <c r="E3" s="9" t="s">
        <v>5</v>
      </c>
      <c r="F3" s="14" t="s">
        <v>560</v>
      </c>
      <c r="G3" s="14" t="s">
        <v>240</v>
      </c>
      <c r="H3" s="9" t="s">
        <v>6</v>
      </c>
      <c r="I3" s="41" t="s">
        <v>7</v>
      </c>
      <c r="J3" s="41" t="s">
        <v>8</v>
      </c>
      <c r="K3" s="40" t="s">
        <v>1038</v>
      </c>
      <c r="L3" s="40" t="s">
        <v>1039</v>
      </c>
      <c r="M3" s="40" t="s">
        <v>1040</v>
      </c>
      <c r="N3" s="40" t="s">
        <v>9</v>
      </c>
      <c r="O3" s="40" t="s">
        <v>1041</v>
      </c>
      <c r="P3" s="40" t="s">
        <v>10</v>
      </c>
      <c r="Q3" s="40" t="s">
        <v>11</v>
      </c>
      <c r="R3" s="40" t="s">
        <v>12</v>
      </c>
      <c r="S3" s="40" t="s">
        <v>1042</v>
      </c>
      <c r="T3" s="40" t="s">
        <v>1043</v>
      </c>
      <c r="U3" s="40" t="s">
        <v>13</v>
      </c>
      <c r="V3" s="40" t="s">
        <v>14</v>
      </c>
      <c r="W3" s="12" t="s">
        <v>20</v>
      </c>
      <c r="X3" s="12" t="s">
        <v>21</v>
      </c>
      <c r="Y3" s="12" t="s">
        <v>22</v>
      </c>
      <c r="Z3" s="12" t="s">
        <v>23</v>
      </c>
      <c r="AA3" s="12" t="s">
        <v>24</v>
      </c>
      <c r="AB3" s="12" t="s">
        <v>25</v>
      </c>
      <c r="AC3" s="12" t="s">
        <v>26</v>
      </c>
      <c r="AD3" s="12" t="s">
        <v>27</v>
      </c>
      <c r="AE3" s="12" t="s">
        <v>28</v>
      </c>
      <c r="AF3" s="12" t="s">
        <v>29</v>
      </c>
      <c r="AG3" s="12" t="s">
        <v>30</v>
      </c>
      <c r="AH3" s="12" t="s">
        <v>31</v>
      </c>
      <c r="AI3" s="12" t="s">
        <v>32</v>
      </c>
      <c r="AJ3" s="12" t="s">
        <v>33</v>
      </c>
      <c r="AK3" s="12" t="s">
        <v>34</v>
      </c>
      <c r="AL3" s="12" t="s">
        <v>35</v>
      </c>
      <c r="AM3" s="12" t="s">
        <v>36</v>
      </c>
      <c r="AN3" s="12" t="s">
        <v>37</v>
      </c>
      <c r="AO3" s="12" t="s">
        <v>38</v>
      </c>
      <c r="AP3" s="12" t="s">
        <v>39</v>
      </c>
      <c r="AQ3" s="17" t="s">
        <v>40</v>
      </c>
      <c r="AR3" s="12" t="s">
        <v>41</v>
      </c>
      <c r="AS3" s="12" t="s">
        <v>42</v>
      </c>
      <c r="AT3" s="12" t="s">
        <v>43</v>
      </c>
      <c r="AU3" s="12" t="s">
        <v>44</v>
      </c>
      <c r="AV3" s="12" t="s">
        <v>45</v>
      </c>
      <c r="AW3" s="12" t="s">
        <v>46</v>
      </c>
      <c r="AX3" s="12" t="s">
        <v>47</v>
      </c>
      <c r="AY3" s="12" t="s">
        <v>48</v>
      </c>
      <c r="AZ3" s="12" t="s">
        <v>49</v>
      </c>
      <c r="BA3" s="12" t="s">
        <v>50</v>
      </c>
      <c r="BB3" s="14" t="s">
        <v>741</v>
      </c>
      <c r="BC3" s="14" t="s">
        <v>757</v>
      </c>
    </row>
    <row r="4" spans="1:55" s="18" customFormat="1" x14ac:dyDescent="0.2">
      <c r="A4" s="18" t="s">
        <v>766</v>
      </c>
      <c r="B4" s="19" t="s">
        <v>771</v>
      </c>
      <c r="C4" s="18" t="s">
        <v>810</v>
      </c>
      <c r="D4" s="18" t="s">
        <v>924</v>
      </c>
      <c r="E4" s="18" t="s">
        <v>55</v>
      </c>
      <c r="F4" s="20">
        <v>32.375700000000002</v>
      </c>
      <c r="G4" s="20">
        <v>140.74940000000001</v>
      </c>
      <c r="H4" s="18" t="s">
        <v>758</v>
      </c>
      <c r="I4" s="35">
        <v>3.33</v>
      </c>
      <c r="J4" s="35">
        <v>0.06</v>
      </c>
      <c r="K4" s="42">
        <v>55.62</v>
      </c>
      <c r="L4" s="42">
        <v>2.61</v>
      </c>
      <c r="M4" s="42">
        <v>0.33</v>
      </c>
      <c r="N4" s="42">
        <v>8.575094</v>
      </c>
      <c r="O4" s="42">
        <v>0.77</v>
      </c>
      <c r="P4" s="42">
        <v>3.59</v>
      </c>
      <c r="Q4" s="42">
        <v>9.36</v>
      </c>
      <c r="R4" s="42">
        <v>0.17</v>
      </c>
      <c r="S4" s="42">
        <v>16.34</v>
      </c>
      <c r="T4" s="42">
        <v>0.1</v>
      </c>
      <c r="U4" s="35"/>
      <c r="V4" s="35">
        <f t="shared" ref="V4:V35" si="0">SUM(K4:T4)</f>
        <v>97.465093999999993</v>
      </c>
      <c r="W4" s="20">
        <v>34</v>
      </c>
      <c r="X4" s="20">
        <v>4</v>
      </c>
      <c r="Y4" s="20">
        <v>232</v>
      </c>
      <c r="Z4" s="20">
        <v>28</v>
      </c>
      <c r="AA4" s="20">
        <v>52</v>
      </c>
      <c r="AB4" s="20"/>
      <c r="AC4" s="20"/>
      <c r="AD4" s="20">
        <v>113</v>
      </c>
      <c r="AE4" s="20"/>
      <c r="AF4" s="20">
        <v>27</v>
      </c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</row>
    <row r="5" spans="1:55" s="18" customFormat="1" x14ac:dyDescent="0.2">
      <c r="A5" s="18" t="s">
        <v>766</v>
      </c>
      <c r="B5" s="19" t="s">
        <v>771</v>
      </c>
      <c r="C5" s="18" t="s">
        <v>811</v>
      </c>
      <c r="D5" s="18" t="s">
        <v>925</v>
      </c>
      <c r="E5" s="18" t="s">
        <v>55</v>
      </c>
      <c r="F5" s="20">
        <v>32.375700000000002</v>
      </c>
      <c r="G5" s="20">
        <v>140.74940000000001</v>
      </c>
      <c r="H5" s="18" t="s">
        <v>758</v>
      </c>
      <c r="I5" s="35">
        <v>2.36</v>
      </c>
      <c r="J5" s="35">
        <v>0.04</v>
      </c>
      <c r="K5" s="42">
        <v>54.6</v>
      </c>
      <c r="L5" s="42">
        <v>2.6</v>
      </c>
      <c r="M5" s="42">
        <v>0.37</v>
      </c>
      <c r="N5" s="42">
        <v>8.1341919999999988</v>
      </c>
      <c r="O5" s="42">
        <v>0.71</v>
      </c>
      <c r="P5" s="42">
        <v>3.26</v>
      </c>
      <c r="Q5" s="42">
        <v>12.07</v>
      </c>
      <c r="R5" s="42">
        <v>0.17</v>
      </c>
      <c r="S5" s="42">
        <v>15.45</v>
      </c>
      <c r="T5" s="42">
        <v>0.11</v>
      </c>
      <c r="U5" s="35"/>
      <c r="V5" s="35">
        <f t="shared" si="0"/>
        <v>97.474192000000002</v>
      </c>
      <c r="W5" s="20">
        <v>32</v>
      </c>
      <c r="X5" s="20">
        <v>7</v>
      </c>
      <c r="Y5" s="20">
        <v>322</v>
      </c>
      <c r="Z5" s="20">
        <v>29</v>
      </c>
      <c r="AA5" s="20">
        <v>56</v>
      </c>
      <c r="AB5" s="20"/>
      <c r="AC5" s="20"/>
      <c r="AD5" s="20">
        <v>135</v>
      </c>
      <c r="AE5" s="20"/>
      <c r="AF5" s="20">
        <v>25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s="18" customFormat="1" x14ac:dyDescent="0.2">
      <c r="A6" s="18" t="s">
        <v>766</v>
      </c>
      <c r="B6" s="19" t="s">
        <v>771</v>
      </c>
      <c r="C6" s="18" t="s">
        <v>812</v>
      </c>
      <c r="D6" s="18" t="s">
        <v>926</v>
      </c>
      <c r="E6" s="18" t="s">
        <v>55</v>
      </c>
      <c r="F6" s="20">
        <v>32.375700000000002</v>
      </c>
      <c r="G6" s="20">
        <v>140.74940000000001</v>
      </c>
      <c r="H6" s="18" t="s">
        <v>758</v>
      </c>
      <c r="I6" s="35">
        <v>14.16</v>
      </c>
      <c r="J6" s="35">
        <v>0.25</v>
      </c>
      <c r="K6" s="42">
        <v>56.31</v>
      </c>
      <c r="L6" s="42">
        <v>2.67</v>
      </c>
      <c r="M6" s="42">
        <v>0.37</v>
      </c>
      <c r="N6" s="42">
        <v>8.5121080000000013</v>
      </c>
      <c r="O6" s="42">
        <v>0.77</v>
      </c>
      <c r="P6" s="42">
        <v>3.42</v>
      </c>
      <c r="Q6" s="42">
        <v>9.27</v>
      </c>
      <c r="R6" s="42">
        <v>0.17</v>
      </c>
      <c r="S6" s="42">
        <v>15.78</v>
      </c>
      <c r="T6" s="42">
        <v>0.12</v>
      </c>
      <c r="U6" s="35"/>
      <c r="V6" s="35">
        <f t="shared" si="0"/>
        <v>97.392108000000007</v>
      </c>
      <c r="W6" s="20">
        <v>32</v>
      </c>
      <c r="X6" s="20">
        <v>5</v>
      </c>
      <c r="Y6" s="20">
        <v>240</v>
      </c>
      <c r="Z6" s="20">
        <v>31</v>
      </c>
      <c r="AA6" s="20">
        <v>60</v>
      </c>
      <c r="AB6" s="20"/>
      <c r="AC6" s="20"/>
      <c r="AD6" s="20">
        <v>113</v>
      </c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55" s="18" customFormat="1" x14ac:dyDescent="0.2">
      <c r="A7" s="18" t="s">
        <v>766</v>
      </c>
      <c r="B7" s="19" t="s">
        <v>771</v>
      </c>
      <c r="C7" s="18" t="s">
        <v>813</v>
      </c>
      <c r="D7" s="18" t="s">
        <v>927</v>
      </c>
      <c r="E7" s="18" t="s">
        <v>55</v>
      </c>
      <c r="F7" s="20">
        <v>32.375700000000002</v>
      </c>
      <c r="G7" s="20">
        <v>140.74940000000001</v>
      </c>
      <c r="H7" s="18" t="s">
        <v>758</v>
      </c>
      <c r="I7" s="35">
        <v>119.69</v>
      </c>
      <c r="J7" s="35">
        <v>26.7</v>
      </c>
      <c r="K7" s="42">
        <v>49.53</v>
      </c>
      <c r="L7" s="42">
        <v>3.78</v>
      </c>
      <c r="M7" s="42">
        <v>1.5</v>
      </c>
      <c r="N7" s="42">
        <v>10.617640000000002</v>
      </c>
      <c r="O7" s="42">
        <v>0.83</v>
      </c>
      <c r="P7" s="42">
        <v>7.13</v>
      </c>
      <c r="Q7" s="42">
        <v>7.21</v>
      </c>
      <c r="R7" s="42">
        <v>0.52</v>
      </c>
      <c r="S7" s="42">
        <v>15.55</v>
      </c>
      <c r="T7" s="42">
        <v>0.62</v>
      </c>
      <c r="U7" s="35"/>
      <c r="V7" s="35">
        <f t="shared" si="0"/>
        <v>97.287639999999982</v>
      </c>
      <c r="W7" s="20">
        <v>43</v>
      </c>
      <c r="X7" s="20">
        <v>17</v>
      </c>
      <c r="Y7" s="20">
        <v>151</v>
      </c>
      <c r="Z7" s="20">
        <v>42</v>
      </c>
      <c r="AA7" s="20">
        <v>51</v>
      </c>
      <c r="AB7" s="20"/>
      <c r="AC7" s="20"/>
      <c r="AD7" s="20">
        <v>227</v>
      </c>
      <c r="AE7" s="20"/>
      <c r="AF7" s="20">
        <v>58</v>
      </c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55" s="18" customFormat="1" x14ac:dyDescent="0.2">
      <c r="A8" s="18" t="s">
        <v>766</v>
      </c>
      <c r="B8" s="19" t="s">
        <v>771</v>
      </c>
      <c r="C8" s="18" t="s">
        <v>814</v>
      </c>
      <c r="D8" s="18" t="s">
        <v>928</v>
      </c>
      <c r="E8" s="18" t="s">
        <v>55</v>
      </c>
      <c r="F8" s="20">
        <v>32.375700000000002</v>
      </c>
      <c r="G8" s="20">
        <v>140.74940000000001</v>
      </c>
      <c r="H8" s="18" t="s">
        <v>758</v>
      </c>
      <c r="I8" s="35">
        <v>120.93</v>
      </c>
      <c r="J8" s="35">
        <v>26.8</v>
      </c>
      <c r="K8" s="42">
        <v>51.32</v>
      </c>
      <c r="L8" s="42">
        <v>3.65</v>
      </c>
      <c r="M8" s="42">
        <v>0.73</v>
      </c>
      <c r="N8" s="42">
        <v>10.491668000000001</v>
      </c>
      <c r="O8" s="42">
        <v>0.83</v>
      </c>
      <c r="P8" s="42">
        <v>8.25</v>
      </c>
      <c r="Q8" s="42">
        <v>4.7300000000000004</v>
      </c>
      <c r="R8" s="42">
        <v>0.33</v>
      </c>
      <c r="S8" s="42">
        <v>17.45</v>
      </c>
      <c r="T8" s="42">
        <v>0.09</v>
      </c>
      <c r="U8" s="35"/>
      <c r="V8" s="35">
        <f t="shared" si="0"/>
        <v>97.871668</v>
      </c>
      <c r="W8" s="20">
        <v>40</v>
      </c>
      <c r="X8" s="20">
        <v>8</v>
      </c>
      <c r="Y8" s="20">
        <v>165</v>
      </c>
      <c r="Z8" s="20">
        <v>23</v>
      </c>
      <c r="AA8" s="20">
        <v>47</v>
      </c>
      <c r="AB8" s="20"/>
      <c r="AC8" s="20"/>
      <c r="AD8" s="20">
        <v>110</v>
      </c>
      <c r="AE8" s="20"/>
      <c r="AF8" s="20">
        <v>38</v>
      </c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>
        <v>5</v>
      </c>
      <c r="AV8" s="20"/>
      <c r="AW8" s="20"/>
      <c r="AX8" s="20"/>
      <c r="AY8" s="20"/>
      <c r="AZ8" s="20"/>
      <c r="BA8" s="20"/>
      <c r="BB8" s="20"/>
      <c r="BC8" s="20"/>
    </row>
    <row r="9" spans="1:55" s="18" customFormat="1" x14ac:dyDescent="0.2">
      <c r="A9" s="18" t="s">
        <v>766</v>
      </c>
      <c r="B9" s="19" t="s">
        <v>771</v>
      </c>
      <c r="C9" s="18" t="s">
        <v>815</v>
      </c>
      <c r="D9" s="18" t="s">
        <v>929</v>
      </c>
      <c r="E9" s="18" t="s">
        <v>55</v>
      </c>
      <c r="F9" s="20">
        <v>32.375700000000002</v>
      </c>
      <c r="G9" s="20">
        <v>140.74940000000001</v>
      </c>
      <c r="H9" s="18" t="s">
        <v>758</v>
      </c>
      <c r="I9" s="35">
        <v>128.28</v>
      </c>
      <c r="J9" s="35">
        <v>27.1</v>
      </c>
      <c r="K9" s="42">
        <v>53.05</v>
      </c>
      <c r="L9" s="42">
        <v>3.63</v>
      </c>
      <c r="M9" s="42">
        <v>0.74</v>
      </c>
      <c r="N9" s="42">
        <v>9.6548540000000003</v>
      </c>
      <c r="O9" s="42">
        <v>0.84</v>
      </c>
      <c r="P9" s="42">
        <v>6.42</v>
      </c>
      <c r="Q9" s="42">
        <v>5.1100000000000003</v>
      </c>
      <c r="R9" s="42">
        <v>0.28000000000000003</v>
      </c>
      <c r="S9" s="42">
        <v>18.27</v>
      </c>
      <c r="T9" s="42">
        <v>0.12</v>
      </c>
      <c r="U9" s="35"/>
      <c r="V9" s="35">
        <f t="shared" si="0"/>
        <v>98.114854000000008</v>
      </c>
      <c r="W9" s="20">
        <v>40</v>
      </c>
      <c r="X9" s="20">
        <v>9</v>
      </c>
      <c r="Y9" s="20">
        <v>211</v>
      </c>
      <c r="Z9" s="20">
        <v>24</v>
      </c>
      <c r="AA9" s="20">
        <v>62</v>
      </c>
      <c r="AB9" s="20"/>
      <c r="AC9" s="20"/>
      <c r="AD9" s="20">
        <v>122</v>
      </c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</row>
    <row r="10" spans="1:55" s="18" customFormat="1" x14ac:dyDescent="0.2">
      <c r="A10" s="18" t="s">
        <v>766</v>
      </c>
      <c r="B10" s="19" t="s">
        <v>771</v>
      </c>
      <c r="C10" s="18" t="s">
        <v>816</v>
      </c>
      <c r="D10" s="18" t="s">
        <v>930</v>
      </c>
      <c r="E10" s="18" t="s">
        <v>55</v>
      </c>
      <c r="F10" s="20">
        <v>32.375700000000002</v>
      </c>
      <c r="G10" s="20">
        <v>140.74940000000001</v>
      </c>
      <c r="H10" s="18" t="s">
        <v>758</v>
      </c>
      <c r="I10" s="35">
        <v>131.91</v>
      </c>
      <c r="J10" s="35">
        <v>27.18</v>
      </c>
      <c r="K10" s="42">
        <v>54.93</v>
      </c>
      <c r="L10" s="42">
        <v>5.31</v>
      </c>
      <c r="M10" s="42">
        <v>1.98</v>
      </c>
      <c r="N10" s="42">
        <v>7.4773380000000005</v>
      </c>
      <c r="O10" s="42">
        <v>0.92</v>
      </c>
      <c r="P10" s="42">
        <v>4.28</v>
      </c>
      <c r="Q10" s="42">
        <v>4.3499999999999996</v>
      </c>
      <c r="R10" s="42">
        <v>0.15</v>
      </c>
      <c r="S10" s="42">
        <v>18.89</v>
      </c>
      <c r="T10" s="42">
        <v>0.02</v>
      </c>
      <c r="U10" s="35"/>
      <c r="V10" s="35">
        <f t="shared" si="0"/>
        <v>98.307338000000001</v>
      </c>
      <c r="W10" s="20">
        <v>38</v>
      </c>
      <c r="X10" s="20">
        <v>21</v>
      </c>
      <c r="Y10" s="20">
        <v>160</v>
      </c>
      <c r="Z10" s="20">
        <v>18</v>
      </c>
      <c r="AA10" s="20">
        <v>71</v>
      </c>
      <c r="AB10" s="20"/>
      <c r="AC10" s="20"/>
      <c r="AD10" s="20">
        <v>266</v>
      </c>
      <c r="AE10" s="20"/>
      <c r="AF10" s="20">
        <v>40</v>
      </c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>
        <v>5</v>
      </c>
      <c r="AV10" s="20"/>
      <c r="AW10" s="20"/>
      <c r="AX10" s="20"/>
      <c r="AY10" s="20"/>
      <c r="AZ10" s="20"/>
      <c r="BA10" s="20"/>
      <c r="BB10" s="20"/>
      <c r="BC10" s="20"/>
    </row>
    <row r="11" spans="1:55" s="18" customFormat="1" x14ac:dyDescent="0.2">
      <c r="A11" s="18" t="s">
        <v>766</v>
      </c>
      <c r="B11" s="19" t="s">
        <v>771</v>
      </c>
      <c r="C11" s="18" t="s">
        <v>817</v>
      </c>
      <c r="D11" s="18" t="s">
        <v>931</v>
      </c>
      <c r="E11" s="18" t="s">
        <v>55</v>
      </c>
      <c r="F11" s="20">
        <v>32.375700000000002</v>
      </c>
      <c r="G11" s="20">
        <v>140.74940000000001</v>
      </c>
      <c r="H11" s="18" t="s">
        <v>758</v>
      </c>
      <c r="I11" s="35">
        <v>137.26</v>
      </c>
      <c r="J11" s="35">
        <v>27.25</v>
      </c>
      <c r="K11" s="42">
        <v>56.38</v>
      </c>
      <c r="L11" s="42">
        <v>4.9400000000000004</v>
      </c>
      <c r="M11" s="42">
        <v>1.71</v>
      </c>
      <c r="N11" s="42">
        <v>8.1521880000000007</v>
      </c>
      <c r="O11" s="42">
        <v>0.79</v>
      </c>
      <c r="P11" s="42">
        <v>4.1900000000000004</v>
      </c>
      <c r="Q11" s="42">
        <v>4.08</v>
      </c>
      <c r="R11" s="42">
        <v>0.2</v>
      </c>
      <c r="S11" s="42">
        <v>17.87</v>
      </c>
      <c r="T11" s="42">
        <v>0.08</v>
      </c>
      <c r="U11" s="35"/>
      <c r="V11" s="35">
        <f t="shared" si="0"/>
        <v>98.392188000000004</v>
      </c>
      <c r="W11" s="20">
        <v>41</v>
      </c>
      <c r="X11" s="20">
        <v>23</v>
      </c>
      <c r="Y11" s="20">
        <v>169</v>
      </c>
      <c r="Z11" s="20">
        <v>23</v>
      </c>
      <c r="AA11" s="20">
        <v>90</v>
      </c>
      <c r="AB11" s="20"/>
      <c r="AC11" s="20"/>
      <c r="AD11" s="20">
        <v>294</v>
      </c>
      <c r="AE11" s="20"/>
      <c r="AF11" s="20">
        <v>49</v>
      </c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>
        <v>7</v>
      </c>
      <c r="AV11" s="20"/>
      <c r="AW11" s="20"/>
      <c r="AX11" s="20"/>
      <c r="AY11" s="20"/>
      <c r="AZ11" s="20"/>
      <c r="BA11" s="20"/>
      <c r="BB11" s="20"/>
      <c r="BC11" s="20"/>
    </row>
    <row r="12" spans="1:55" s="18" customFormat="1" x14ac:dyDescent="0.2">
      <c r="A12" s="18" t="s">
        <v>766</v>
      </c>
      <c r="B12" s="19" t="s">
        <v>771</v>
      </c>
      <c r="C12" s="18" t="s">
        <v>818</v>
      </c>
      <c r="D12" s="18" t="s">
        <v>932</v>
      </c>
      <c r="E12" s="18" t="s">
        <v>55</v>
      </c>
      <c r="F12" s="20">
        <v>32.375700000000002</v>
      </c>
      <c r="G12" s="20">
        <v>140.74940000000001</v>
      </c>
      <c r="H12" s="18" t="s">
        <v>758</v>
      </c>
      <c r="I12" s="35">
        <v>156.37</v>
      </c>
      <c r="J12" s="35">
        <v>27.5</v>
      </c>
      <c r="K12" s="42">
        <v>54.84</v>
      </c>
      <c r="L12" s="42">
        <v>6.69</v>
      </c>
      <c r="M12" s="42">
        <v>1.55</v>
      </c>
      <c r="N12" s="42">
        <v>7.4143520000000009</v>
      </c>
      <c r="O12" s="42">
        <v>1.0900000000000001</v>
      </c>
      <c r="P12" s="42">
        <v>3.61</v>
      </c>
      <c r="Q12" s="42">
        <v>4.59</v>
      </c>
      <c r="R12" s="42">
        <v>0.19</v>
      </c>
      <c r="S12" s="42">
        <v>18.43</v>
      </c>
      <c r="T12" s="42">
        <v>0.18</v>
      </c>
      <c r="U12" s="35"/>
      <c r="V12" s="35">
        <f t="shared" si="0"/>
        <v>98.584351999999996</v>
      </c>
      <c r="W12" s="20">
        <v>43</v>
      </c>
      <c r="X12" s="20">
        <v>16</v>
      </c>
      <c r="Y12" s="20">
        <v>145</v>
      </c>
      <c r="Z12" s="20">
        <v>27</v>
      </c>
      <c r="AA12" s="20">
        <v>73</v>
      </c>
      <c r="AB12" s="20"/>
      <c r="AC12" s="20"/>
      <c r="AD12" s="20">
        <v>290</v>
      </c>
      <c r="AE12" s="20"/>
      <c r="AF12" s="20">
        <v>27</v>
      </c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</row>
    <row r="13" spans="1:55" s="18" customFormat="1" x14ac:dyDescent="0.2">
      <c r="A13" s="18" t="s">
        <v>766</v>
      </c>
      <c r="B13" s="19" t="s">
        <v>771</v>
      </c>
      <c r="C13" s="18" t="s">
        <v>819</v>
      </c>
      <c r="D13" s="18" t="s">
        <v>933</v>
      </c>
      <c r="E13" s="18" t="s">
        <v>55</v>
      </c>
      <c r="F13" s="20">
        <v>32.375700000000002</v>
      </c>
      <c r="G13" s="20">
        <v>140.74940000000001</v>
      </c>
      <c r="H13" s="18" t="s">
        <v>758</v>
      </c>
      <c r="I13" s="35">
        <v>160.02000000000001</v>
      </c>
      <c r="J13" s="35">
        <v>27.55</v>
      </c>
      <c r="K13" s="42">
        <v>56.2</v>
      </c>
      <c r="L13" s="42">
        <v>4.95</v>
      </c>
      <c r="M13" s="42">
        <v>1.3</v>
      </c>
      <c r="N13" s="42">
        <v>10.329704000000001</v>
      </c>
      <c r="O13" s="42">
        <v>0.96</v>
      </c>
      <c r="P13" s="42">
        <v>4.13</v>
      </c>
      <c r="Q13" s="42">
        <v>4.3600000000000003</v>
      </c>
      <c r="R13" s="42">
        <v>0.23</v>
      </c>
      <c r="S13" s="42">
        <v>16.899999999999999</v>
      </c>
      <c r="T13" s="42">
        <v>0.14000000000000001</v>
      </c>
      <c r="U13" s="35"/>
      <c r="V13" s="35">
        <f t="shared" si="0"/>
        <v>99.499703999999994</v>
      </c>
      <c r="W13" s="20">
        <v>41</v>
      </c>
      <c r="X13" s="20">
        <v>14</v>
      </c>
      <c r="Y13" s="20">
        <v>195</v>
      </c>
      <c r="Z13" s="20">
        <v>28</v>
      </c>
      <c r="AA13" s="20">
        <v>93</v>
      </c>
      <c r="AB13" s="20"/>
      <c r="AC13" s="20"/>
      <c r="AD13" s="20">
        <v>153</v>
      </c>
      <c r="AE13" s="20"/>
      <c r="AF13" s="20">
        <v>28</v>
      </c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</row>
    <row r="14" spans="1:55" s="18" customFormat="1" x14ac:dyDescent="0.2">
      <c r="A14" s="18" t="s">
        <v>766</v>
      </c>
      <c r="B14" s="19" t="s">
        <v>771</v>
      </c>
      <c r="C14" s="18" t="s">
        <v>820</v>
      </c>
      <c r="D14" s="18" t="s">
        <v>934</v>
      </c>
      <c r="E14" s="18" t="s">
        <v>55</v>
      </c>
      <c r="F14" s="20">
        <v>32.375700000000002</v>
      </c>
      <c r="G14" s="20">
        <v>140.74940000000001</v>
      </c>
      <c r="H14" s="18" t="s">
        <v>758</v>
      </c>
      <c r="I14" s="35">
        <v>169.11</v>
      </c>
      <c r="J14" s="35">
        <v>27.6</v>
      </c>
      <c r="K14" s="42">
        <v>53.72</v>
      </c>
      <c r="L14" s="42">
        <v>3.6</v>
      </c>
      <c r="M14" s="42">
        <v>1.08</v>
      </c>
      <c r="N14" s="42">
        <v>10.914574000000002</v>
      </c>
      <c r="O14" s="42">
        <v>1.1299999999999999</v>
      </c>
      <c r="P14" s="42">
        <v>4.4400000000000004</v>
      </c>
      <c r="Q14" s="42">
        <v>6.28</v>
      </c>
      <c r="R14" s="42">
        <v>0.26</v>
      </c>
      <c r="S14" s="42">
        <v>16.48</v>
      </c>
      <c r="T14" s="42">
        <v>0.2</v>
      </c>
      <c r="U14" s="35"/>
      <c r="V14" s="35">
        <f t="shared" si="0"/>
        <v>98.104574</v>
      </c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</row>
    <row r="15" spans="1:55" s="18" customFormat="1" x14ac:dyDescent="0.2">
      <c r="A15" s="18" t="s">
        <v>766</v>
      </c>
      <c r="B15" s="19" t="s">
        <v>771</v>
      </c>
      <c r="C15" s="18" t="s">
        <v>821</v>
      </c>
      <c r="D15" s="18" t="s">
        <v>935</v>
      </c>
      <c r="E15" s="18" t="s">
        <v>55</v>
      </c>
      <c r="F15" s="20">
        <v>32.375700000000002</v>
      </c>
      <c r="G15" s="20">
        <v>140.74940000000001</v>
      </c>
      <c r="H15" s="18" t="s">
        <v>758</v>
      </c>
      <c r="I15" s="35">
        <v>173.75</v>
      </c>
      <c r="J15" s="35">
        <v>27.7</v>
      </c>
      <c r="K15" s="42">
        <v>54.53</v>
      </c>
      <c r="L15" s="42">
        <v>3.35</v>
      </c>
      <c r="M15" s="42">
        <v>1.1100000000000001</v>
      </c>
      <c r="N15" s="42">
        <v>9.35792</v>
      </c>
      <c r="O15" s="42">
        <v>0.84</v>
      </c>
      <c r="P15" s="42">
        <v>4.1900000000000004</v>
      </c>
      <c r="Q15" s="42">
        <v>6.74</v>
      </c>
      <c r="R15" s="42">
        <v>0.21</v>
      </c>
      <c r="S15" s="42">
        <v>16.850000000000001</v>
      </c>
      <c r="T15" s="42">
        <v>0.17</v>
      </c>
      <c r="U15" s="35"/>
      <c r="V15" s="35">
        <f t="shared" si="0"/>
        <v>97.347920000000002</v>
      </c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</row>
    <row r="16" spans="1:55" s="18" customFormat="1" x14ac:dyDescent="0.2">
      <c r="A16" s="18" t="s">
        <v>766</v>
      </c>
      <c r="B16" s="19" t="s">
        <v>771</v>
      </c>
      <c r="C16" s="18" t="s">
        <v>822</v>
      </c>
      <c r="D16" s="18" t="s">
        <v>936</v>
      </c>
      <c r="E16" s="18" t="s">
        <v>55</v>
      </c>
      <c r="F16" s="20">
        <v>32.375700000000002</v>
      </c>
      <c r="G16" s="20">
        <v>140.74940000000001</v>
      </c>
      <c r="H16" s="18" t="s">
        <v>758</v>
      </c>
      <c r="I16" s="35">
        <v>175.65</v>
      </c>
      <c r="J16" s="35">
        <v>27.8</v>
      </c>
      <c r="K16" s="42">
        <v>54.55</v>
      </c>
      <c r="L16" s="42">
        <v>3.51</v>
      </c>
      <c r="M16" s="42">
        <v>1.1299999999999999</v>
      </c>
      <c r="N16" s="42">
        <v>9.0249939999999995</v>
      </c>
      <c r="O16" s="42">
        <v>1.01</v>
      </c>
      <c r="P16" s="42">
        <v>3.86</v>
      </c>
      <c r="Q16" s="42">
        <v>7.56</v>
      </c>
      <c r="R16" s="42">
        <v>0.21</v>
      </c>
      <c r="S16" s="42">
        <v>17.75</v>
      </c>
      <c r="T16" s="42">
        <v>0.21</v>
      </c>
      <c r="U16" s="35"/>
      <c r="V16" s="35">
        <f t="shared" si="0"/>
        <v>98.814993999999984</v>
      </c>
      <c r="W16" s="20">
        <v>34</v>
      </c>
      <c r="X16" s="20">
        <v>9</v>
      </c>
      <c r="Y16" s="20">
        <v>220</v>
      </c>
      <c r="Z16" s="20">
        <v>27</v>
      </c>
      <c r="AA16" s="20">
        <v>64</v>
      </c>
      <c r="AB16" s="20"/>
      <c r="AC16" s="20"/>
      <c r="AD16" s="20">
        <v>104</v>
      </c>
      <c r="AE16" s="20"/>
      <c r="AF16" s="20">
        <v>22</v>
      </c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</row>
    <row r="17" spans="1:55" s="18" customFormat="1" x14ac:dyDescent="0.2">
      <c r="A17" s="18" t="s">
        <v>766</v>
      </c>
      <c r="B17" s="19" t="s">
        <v>771</v>
      </c>
      <c r="C17" s="18" t="s">
        <v>823</v>
      </c>
      <c r="D17" s="18" t="s">
        <v>937</v>
      </c>
      <c r="E17" s="18" t="s">
        <v>55</v>
      </c>
      <c r="F17" s="20">
        <v>32.375700000000002</v>
      </c>
      <c r="G17" s="20">
        <v>140.74940000000001</v>
      </c>
      <c r="H17" s="18" t="s">
        <v>758</v>
      </c>
      <c r="I17" s="35">
        <v>180.2</v>
      </c>
      <c r="J17" s="35">
        <v>27.85</v>
      </c>
      <c r="K17" s="42">
        <v>53.32</v>
      </c>
      <c r="L17" s="42">
        <v>3.06</v>
      </c>
      <c r="M17" s="42">
        <v>0.82</v>
      </c>
      <c r="N17" s="42">
        <v>8.2061759999999992</v>
      </c>
      <c r="O17" s="42">
        <v>0.73</v>
      </c>
      <c r="P17" s="42">
        <v>4.47</v>
      </c>
      <c r="Q17" s="42">
        <v>9.49</v>
      </c>
      <c r="R17" s="42">
        <v>0.18</v>
      </c>
      <c r="S17" s="42">
        <v>18.45</v>
      </c>
      <c r="T17" s="42">
        <v>0.13</v>
      </c>
      <c r="U17" s="35"/>
      <c r="V17" s="35">
        <f t="shared" si="0"/>
        <v>98.856176000000005</v>
      </c>
      <c r="W17" s="20">
        <v>34</v>
      </c>
      <c r="X17" s="20">
        <v>8</v>
      </c>
      <c r="Y17" s="20">
        <v>386</v>
      </c>
      <c r="Z17" s="20">
        <v>25</v>
      </c>
      <c r="AA17" s="20">
        <v>70</v>
      </c>
      <c r="AB17" s="20"/>
      <c r="AC17" s="20"/>
      <c r="AD17" s="20">
        <v>123</v>
      </c>
      <c r="AE17" s="20"/>
      <c r="AF17" s="20">
        <v>32</v>
      </c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>
        <v>10</v>
      </c>
      <c r="AV17" s="20"/>
      <c r="AW17" s="20"/>
      <c r="AX17" s="20"/>
      <c r="AY17" s="20"/>
      <c r="AZ17" s="20"/>
      <c r="BA17" s="20"/>
      <c r="BB17" s="20"/>
      <c r="BC17" s="20"/>
    </row>
    <row r="18" spans="1:55" s="18" customFormat="1" x14ac:dyDescent="0.2">
      <c r="A18" s="18" t="s">
        <v>766</v>
      </c>
      <c r="B18" s="19" t="s">
        <v>771</v>
      </c>
      <c r="C18" s="18" t="s">
        <v>824</v>
      </c>
      <c r="D18" s="18" t="s">
        <v>938</v>
      </c>
      <c r="E18" s="18" t="s">
        <v>55</v>
      </c>
      <c r="F18" s="20">
        <v>32.375700000000002</v>
      </c>
      <c r="G18" s="20">
        <v>140.74940000000001</v>
      </c>
      <c r="H18" s="18" t="s">
        <v>758</v>
      </c>
      <c r="I18" s="35">
        <v>185.75</v>
      </c>
      <c r="J18" s="35">
        <v>27.87</v>
      </c>
      <c r="K18" s="42">
        <v>52.02</v>
      </c>
      <c r="L18" s="42">
        <v>2.36</v>
      </c>
      <c r="M18" s="42">
        <v>0.51</v>
      </c>
      <c r="N18" s="42">
        <v>8.4761160000000011</v>
      </c>
      <c r="O18" s="42">
        <v>0.63</v>
      </c>
      <c r="P18" s="42">
        <v>5.32</v>
      </c>
      <c r="Q18" s="42">
        <v>11.18</v>
      </c>
      <c r="R18" s="42">
        <v>0.18</v>
      </c>
      <c r="S18" s="42">
        <v>18.149999999999999</v>
      </c>
      <c r="T18" s="42">
        <v>0.06</v>
      </c>
      <c r="U18" s="35"/>
      <c r="V18" s="35">
        <f t="shared" si="0"/>
        <v>98.886116000000015</v>
      </c>
      <c r="W18" s="20">
        <v>35</v>
      </c>
      <c r="X18" s="20">
        <v>5</v>
      </c>
      <c r="Y18" s="20">
        <v>302</v>
      </c>
      <c r="Z18" s="20">
        <v>14</v>
      </c>
      <c r="AA18" s="20">
        <v>47</v>
      </c>
      <c r="AB18" s="20"/>
      <c r="AC18" s="20"/>
      <c r="AD18" s="20">
        <v>45</v>
      </c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</row>
    <row r="19" spans="1:55" s="18" customFormat="1" x14ac:dyDescent="0.2">
      <c r="A19" s="18" t="s">
        <v>766</v>
      </c>
      <c r="B19" s="19" t="s">
        <v>771</v>
      </c>
      <c r="C19" s="18" t="s">
        <v>825</v>
      </c>
      <c r="D19" s="18" t="s">
        <v>939</v>
      </c>
      <c r="E19" s="18" t="s">
        <v>55</v>
      </c>
      <c r="F19" s="20">
        <v>32.375700000000002</v>
      </c>
      <c r="G19" s="20">
        <v>140.74940000000001</v>
      </c>
      <c r="H19" s="18" t="s">
        <v>758</v>
      </c>
      <c r="I19" s="35">
        <v>192.27</v>
      </c>
      <c r="J19" s="35">
        <v>27.9</v>
      </c>
      <c r="K19" s="42">
        <v>52.46</v>
      </c>
      <c r="L19" s="42">
        <v>2.64</v>
      </c>
      <c r="M19" s="42">
        <v>0.64</v>
      </c>
      <c r="N19" s="42">
        <v>8.2331700000000012</v>
      </c>
      <c r="O19" s="42">
        <v>0.64</v>
      </c>
      <c r="P19" s="42">
        <v>4.84</v>
      </c>
      <c r="Q19" s="42">
        <v>10.19</v>
      </c>
      <c r="R19" s="42">
        <v>0.18</v>
      </c>
      <c r="S19" s="42">
        <v>18.16</v>
      </c>
      <c r="T19" s="42">
        <v>7.0000000000000007E-2</v>
      </c>
      <c r="U19" s="35"/>
      <c r="V19" s="35">
        <f t="shared" si="0"/>
        <v>98.053169999999994</v>
      </c>
      <c r="W19" s="20">
        <v>38</v>
      </c>
      <c r="X19" s="20">
        <v>7</v>
      </c>
      <c r="Y19" s="20">
        <v>348</v>
      </c>
      <c r="Z19" s="20">
        <v>20</v>
      </c>
      <c r="AA19" s="20">
        <v>55</v>
      </c>
      <c r="AB19" s="20"/>
      <c r="AC19" s="20"/>
      <c r="AD19" s="20">
        <v>72</v>
      </c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</row>
    <row r="20" spans="1:55" s="18" customFormat="1" x14ac:dyDescent="0.2">
      <c r="A20" s="18" t="s">
        <v>766</v>
      </c>
      <c r="B20" s="19" t="s">
        <v>771</v>
      </c>
      <c r="C20" s="18" t="s">
        <v>826</v>
      </c>
      <c r="D20" s="18" t="s">
        <v>940</v>
      </c>
      <c r="E20" s="18" t="s">
        <v>55</v>
      </c>
      <c r="F20" s="20">
        <v>32.375700000000002</v>
      </c>
      <c r="G20" s="20">
        <v>140.74940000000001</v>
      </c>
      <c r="H20" s="18" t="s">
        <v>758</v>
      </c>
      <c r="I20" s="35">
        <v>209.08</v>
      </c>
      <c r="J20" s="35">
        <v>28</v>
      </c>
      <c r="K20" s="42">
        <v>53.04</v>
      </c>
      <c r="L20" s="42">
        <v>2.65</v>
      </c>
      <c r="M20" s="42">
        <v>0.7</v>
      </c>
      <c r="N20" s="42">
        <v>8.5391019999999997</v>
      </c>
      <c r="O20" s="42">
        <v>0.69</v>
      </c>
      <c r="P20" s="42">
        <v>5.21</v>
      </c>
      <c r="Q20" s="42">
        <v>9.56</v>
      </c>
      <c r="R20" s="42">
        <v>0.21</v>
      </c>
      <c r="S20" s="42">
        <v>17.93</v>
      </c>
      <c r="T20" s="42">
        <v>0.08</v>
      </c>
      <c r="U20" s="35"/>
      <c r="V20" s="35">
        <f t="shared" si="0"/>
        <v>98.609101999999993</v>
      </c>
      <c r="W20" s="20">
        <v>31</v>
      </c>
      <c r="X20" s="20">
        <v>6</v>
      </c>
      <c r="Y20" s="20">
        <v>268</v>
      </c>
      <c r="Z20" s="20">
        <v>16</v>
      </c>
      <c r="AA20" s="20">
        <v>50</v>
      </c>
      <c r="AB20" s="20"/>
      <c r="AC20" s="20"/>
      <c r="AD20" s="20">
        <v>50</v>
      </c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</row>
    <row r="21" spans="1:55" s="18" customFormat="1" x14ac:dyDescent="0.2">
      <c r="A21" s="18" t="s">
        <v>766</v>
      </c>
      <c r="B21" s="19" t="s">
        <v>771</v>
      </c>
      <c r="C21" s="18" t="s">
        <v>827</v>
      </c>
      <c r="D21" s="18" t="s">
        <v>941</v>
      </c>
      <c r="E21" s="18" t="s">
        <v>55</v>
      </c>
      <c r="F21" s="20">
        <v>32.375700000000002</v>
      </c>
      <c r="G21" s="20">
        <v>140.74940000000001</v>
      </c>
      <c r="H21" s="18" t="s">
        <v>758</v>
      </c>
      <c r="I21" s="35">
        <v>228.3</v>
      </c>
      <c r="J21" s="35">
        <v>28.12</v>
      </c>
      <c r="K21" s="42">
        <v>55.52</v>
      </c>
      <c r="L21" s="42">
        <v>2.25</v>
      </c>
      <c r="M21" s="42">
        <v>0.44</v>
      </c>
      <c r="N21" s="42">
        <v>8.7280599999999993</v>
      </c>
      <c r="O21" s="42">
        <v>0.69</v>
      </c>
      <c r="P21" s="42">
        <v>5.38</v>
      </c>
      <c r="Q21" s="42">
        <v>9.34</v>
      </c>
      <c r="R21" s="42">
        <v>0.18</v>
      </c>
      <c r="S21" s="42">
        <v>17.899999999999999</v>
      </c>
      <c r="T21" s="42">
        <v>0.05</v>
      </c>
      <c r="U21" s="35"/>
      <c r="V21" s="35">
        <f t="shared" si="0"/>
        <v>100.47806000000001</v>
      </c>
      <c r="W21" s="20">
        <v>48</v>
      </c>
      <c r="X21" s="20">
        <v>5</v>
      </c>
      <c r="Y21" s="20">
        <v>243</v>
      </c>
      <c r="Z21" s="20">
        <v>18</v>
      </c>
      <c r="AA21" s="20">
        <v>56</v>
      </c>
      <c r="AB21" s="20"/>
      <c r="AC21" s="20"/>
      <c r="AD21" s="20">
        <v>41</v>
      </c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</row>
    <row r="22" spans="1:55" s="18" customFormat="1" x14ac:dyDescent="0.2">
      <c r="A22" s="18" t="s">
        <v>766</v>
      </c>
      <c r="B22" s="19" t="s">
        <v>771</v>
      </c>
      <c r="C22" s="18" t="s">
        <v>828</v>
      </c>
      <c r="D22" s="18" t="s">
        <v>942</v>
      </c>
      <c r="E22" s="18" t="s">
        <v>55</v>
      </c>
      <c r="F22" s="20">
        <v>32.375700000000002</v>
      </c>
      <c r="G22" s="20">
        <v>140.74940000000001</v>
      </c>
      <c r="H22" s="18" t="s">
        <v>758</v>
      </c>
      <c r="I22" s="35">
        <v>239.59</v>
      </c>
      <c r="J22" s="35">
        <v>28.28</v>
      </c>
      <c r="K22" s="42">
        <v>53.62</v>
      </c>
      <c r="L22" s="42">
        <v>2.75</v>
      </c>
      <c r="M22" s="42">
        <v>0.67</v>
      </c>
      <c r="N22" s="42">
        <v>8.8180400000000017</v>
      </c>
      <c r="O22" s="42">
        <v>0.71</v>
      </c>
      <c r="P22" s="42">
        <v>4.49</v>
      </c>
      <c r="Q22" s="42">
        <v>9.44</v>
      </c>
      <c r="R22" s="42">
        <v>0.21</v>
      </c>
      <c r="S22" s="42">
        <v>17.11</v>
      </c>
      <c r="T22" s="42">
        <v>0.1</v>
      </c>
      <c r="U22" s="35"/>
      <c r="V22" s="35">
        <f t="shared" si="0"/>
        <v>97.918039999999976</v>
      </c>
      <c r="W22" s="20">
        <v>30</v>
      </c>
      <c r="X22" s="20">
        <v>10</v>
      </c>
      <c r="Y22" s="20">
        <v>310</v>
      </c>
      <c r="Z22" s="20">
        <v>26</v>
      </c>
      <c r="AA22" s="20">
        <v>69</v>
      </c>
      <c r="AB22" s="20"/>
      <c r="AC22" s="20"/>
      <c r="AD22" s="20">
        <v>120</v>
      </c>
      <c r="AE22" s="20"/>
      <c r="AF22" s="20">
        <v>38</v>
      </c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>
        <v>8</v>
      </c>
      <c r="AV22" s="20"/>
      <c r="AW22" s="20"/>
      <c r="AX22" s="20"/>
      <c r="AY22" s="20"/>
      <c r="AZ22" s="20"/>
      <c r="BA22" s="20"/>
      <c r="BB22" s="20"/>
      <c r="BC22" s="20"/>
    </row>
    <row r="23" spans="1:55" s="18" customFormat="1" x14ac:dyDescent="0.2">
      <c r="A23" s="18" t="s">
        <v>766</v>
      </c>
      <c r="B23" s="19" t="s">
        <v>771</v>
      </c>
      <c r="C23" s="18" t="s">
        <v>829</v>
      </c>
      <c r="D23" s="18" t="s">
        <v>943</v>
      </c>
      <c r="E23" s="18" t="s">
        <v>55</v>
      </c>
      <c r="F23" s="20">
        <v>32.375700000000002</v>
      </c>
      <c r="G23" s="20">
        <v>140.74940000000001</v>
      </c>
      <c r="H23" s="18" t="s">
        <v>758</v>
      </c>
      <c r="I23" s="35">
        <v>243.77</v>
      </c>
      <c r="J23" s="35">
        <v>28.3</v>
      </c>
      <c r="K23" s="42">
        <v>53.26</v>
      </c>
      <c r="L23" s="42">
        <v>2.4700000000000002</v>
      </c>
      <c r="M23" s="42">
        <v>0.57999999999999996</v>
      </c>
      <c r="N23" s="42">
        <v>8.7640520000000013</v>
      </c>
      <c r="O23" s="42">
        <v>0.71</v>
      </c>
      <c r="P23" s="42">
        <v>4.1399999999999997</v>
      </c>
      <c r="Q23" s="42">
        <v>9.7799999999999994</v>
      </c>
      <c r="R23" s="42">
        <v>0.18</v>
      </c>
      <c r="S23" s="42">
        <v>17.34</v>
      </c>
      <c r="T23" s="42">
        <v>0.09</v>
      </c>
      <c r="U23" s="35"/>
      <c r="V23" s="35">
        <f t="shared" si="0"/>
        <v>97.314052000000004</v>
      </c>
      <c r="W23" s="20">
        <v>33</v>
      </c>
      <c r="X23" s="20">
        <v>11</v>
      </c>
      <c r="Y23" s="20">
        <v>265</v>
      </c>
      <c r="Z23" s="20">
        <v>21</v>
      </c>
      <c r="AA23" s="20">
        <v>64</v>
      </c>
      <c r="AB23" s="20"/>
      <c r="AC23" s="20"/>
      <c r="AD23" s="20">
        <v>139</v>
      </c>
      <c r="AE23" s="20"/>
      <c r="AF23" s="20">
        <v>38</v>
      </c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>
        <v>7</v>
      </c>
      <c r="AV23" s="20"/>
      <c r="AW23" s="20"/>
      <c r="AX23" s="20"/>
      <c r="AY23" s="20"/>
      <c r="AZ23" s="20"/>
      <c r="BA23" s="20"/>
      <c r="BB23" s="20"/>
      <c r="BC23" s="20"/>
    </row>
    <row r="24" spans="1:55" s="18" customFormat="1" x14ac:dyDescent="0.2">
      <c r="A24" s="18" t="s">
        <v>766</v>
      </c>
      <c r="B24" s="19" t="s">
        <v>771</v>
      </c>
      <c r="C24" s="18" t="s">
        <v>830</v>
      </c>
      <c r="D24" s="18" t="s">
        <v>944</v>
      </c>
      <c r="E24" s="18" t="s">
        <v>55</v>
      </c>
      <c r="F24" s="20">
        <v>32.375700000000002</v>
      </c>
      <c r="G24" s="20">
        <v>140.74940000000001</v>
      </c>
      <c r="H24" s="18" t="s">
        <v>758</v>
      </c>
      <c r="I24" s="35">
        <v>428.12</v>
      </c>
      <c r="J24" s="35">
        <v>28.38</v>
      </c>
      <c r="K24" s="42">
        <v>53.62</v>
      </c>
      <c r="L24" s="42">
        <v>2.7</v>
      </c>
      <c r="M24" s="42">
        <v>0.43</v>
      </c>
      <c r="N24" s="42">
        <v>9.0339919999999996</v>
      </c>
      <c r="O24" s="42">
        <v>0.76</v>
      </c>
      <c r="P24" s="42">
        <v>4</v>
      </c>
      <c r="Q24" s="42">
        <v>8.64</v>
      </c>
      <c r="R24" s="42">
        <v>0.22</v>
      </c>
      <c r="S24" s="42">
        <v>18.12</v>
      </c>
      <c r="T24" s="42">
        <v>0.13</v>
      </c>
      <c r="U24" s="35"/>
      <c r="V24" s="35">
        <f t="shared" si="0"/>
        <v>97.653992000000002</v>
      </c>
      <c r="W24" s="20">
        <v>31</v>
      </c>
      <c r="X24" s="20">
        <v>9</v>
      </c>
      <c r="Y24" s="20">
        <v>335</v>
      </c>
      <c r="Z24" s="20">
        <v>26</v>
      </c>
      <c r="AA24" s="20">
        <v>66</v>
      </c>
      <c r="AB24" s="20"/>
      <c r="AC24" s="20"/>
      <c r="AD24" s="20">
        <v>114</v>
      </c>
      <c r="AE24" s="20"/>
      <c r="AF24" s="20">
        <v>25</v>
      </c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</row>
    <row r="25" spans="1:55" s="18" customFormat="1" x14ac:dyDescent="0.2">
      <c r="A25" s="18" t="s">
        <v>766</v>
      </c>
      <c r="B25" s="19" t="s">
        <v>771</v>
      </c>
      <c r="C25" s="18" t="s">
        <v>831</v>
      </c>
      <c r="D25" s="18" t="s">
        <v>945</v>
      </c>
      <c r="E25" s="18" t="s">
        <v>55</v>
      </c>
      <c r="F25" s="20">
        <v>32.375700000000002</v>
      </c>
      <c r="G25" s="20">
        <v>140.74940000000001</v>
      </c>
      <c r="H25" s="18" t="s">
        <v>758</v>
      </c>
      <c r="I25" s="35">
        <v>283.05</v>
      </c>
      <c r="J25" s="35">
        <v>28.63</v>
      </c>
      <c r="K25" s="42">
        <v>52.2</v>
      </c>
      <c r="L25" s="42">
        <v>2.08</v>
      </c>
      <c r="M25" s="42">
        <v>0.22</v>
      </c>
      <c r="N25" s="42">
        <v>9.1239720000000002</v>
      </c>
      <c r="O25" s="42">
        <v>0.67</v>
      </c>
      <c r="P25" s="42">
        <v>5.73</v>
      </c>
      <c r="Q25" s="42">
        <v>10.82</v>
      </c>
      <c r="R25" s="42">
        <v>0.2</v>
      </c>
      <c r="S25" s="42">
        <v>18.27</v>
      </c>
      <c r="T25" s="42">
        <v>0.06</v>
      </c>
      <c r="U25" s="35"/>
      <c r="V25" s="35">
        <f t="shared" si="0"/>
        <v>99.373972000000009</v>
      </c>
      <c r="W25" s="20">
        <v>25</v>
      </c>
      <c r="X25" s="20">
        <v>4</v>
      </c>
      <c r="Y25" s="20">
        <v>276</v>
      </c>
      <c r="Z25" s="20">
        <v>16</v>
      </c>
      <c r="AA25" s="20">
        <v>47</v>
      </c>
      <c r="AB25" s="20"/>
      <c r="AC25" s="20"/>
      <c r="AD25" s="20">
        <v>54</v>
      </c>
      <c r="AE25" s="20"/>
      <c r="AF25" s="20">
        <v>26</v>
      </c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</row>
    <row r="26" spans="1:55" s="18" customFormat="1" x14ac:dyDescent="0.2">
      <c r="A26" s="18" t="s">
        <v>766</v>
      </c>
      <c r="B26" s="19" t="s">
        <v>771</v>
      </c>
      <c r="C26" s="18" t="s">
        <v>832</v>
      </c>
      <c r="D26" s="18" t="s">
        <v>946</v>
      </c>
      <c r="E26" s="18" t="s">
        <v>55</v>
      </c>
      <c r="F26" s="20">
        <v>32.375700000000002</v>
      </c>
      <c r="G26" s="20">
        <v>140.74940000000001</v>
      </c>
      <c r="H26" s="18" t="s">
        <v>758</v>
      </c>
      <c r="I26" s="35">
        <v>291.83999999999997</v>
      </c>
      <c r="J26" s="35">
        <v>28.7</v>
      </c>
      <c r="K26" s="42">
        <v>51.34</v>
      </c>
      <c r="L26" s="42">
        <v>1.99</v>
      </c>
      <c r="M26" s="42">
        <v>0.2</v>
      </c>
      <c r="N26" s="42">
        <v>9.5198840000000011</v>
      </c>
      <c r="O26" s="42">
        <v>0.66</v>
      </c>
      <c r="P26" s="42">
        <v>6.11</v>
      </c>
      <c r="Q26" s="42">
        <v>10.7</v>
      </c>
      <c r="R26" s="42">
        <v>0.21</v>
      </c>
      <c r="S26" s="42">
        <v>17.940000000000001</v>
      </c>
      <c r="T26" s="42">
        <v>0.06</v>
      </c>
      <c r="U26" s="35"/>
      <c r="V26" s="35">
        <f t="shared" si="0"/>
        <v>98.729883999999998</v>
      </c>
      <c r="W26" s="20">
        <v>28</v>
      </c>
      <c r="X26" s="20">
        <v>4</v>
      </c>
      <c r="Y26" s="20">
        <v>263</v>
      </c>
      <c r="Z26" s="20">
        <v>15</v>
      </c>
      <c r="AA26" s="20">
        <v>43</v>
      </c>
      <c r="AB26" s="20"/>
      <c r="AC26" s="20"/>
      <c r="AD26" s="20">
        <v>50</v>
      </c>
      <c r="AE26" s="20"/>
      <c r="AF26" s="20">
        <v>31</v>
      </c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</row>
    <row r="27" spans="1:55" s="18" customFormat="1" x14ac:dyDescent="0.2">
      <c r="A27" s="18" t="s">
        <v>766</v>
      </c>
      <c r="B27" s="19" t="s">
        <v>771</v>
      </c>
      <c r="C27" s="18" t="s">
        <v>833</v>
      </c>
      <c r="D27" s="18" t="s">
        <v>947</v>
      </c>
      <c r="E27" s="18" t="s">
        <v>55</v>
      </c>
      <c r="F27" s="20">
        <v>32.375700000000002</v>
      </c>
      <c r="G27" s="20">
        <v>140.74940000000001</v>
      </c>
      <c r="H27" s="18" t="s">
        <v>758</v>
      </c>
      <c r="I27" s="35">
        <v>302.16000000000003</v>
      </c>
      <c r="J27" s="35">
        <v>28.8</v>
      </c>
      <c r="K27" s="42">
        <v>52.4</v>
      </c>
      <c r="L27" s="42">
        <v>2.44</v>
      </c>
      <c r="M27" s="42">
        <v>0.64</v>
      </c>
      <c r="N27" s="42">
        <v>6.3255940000000006</v>
      </c>
      <c r="O27" s="42">
        <v>0.71</v>
      </c>
      <c r="P27" s="42">
        <v>4.03</v>
      </c>
      <c r="Q27" s="42">
        <v>11.62</v>
      </c>
      <c r="R27" s="42">
        <v>0.15</v>
      </c>
      <c r="S27" s="42">
        <v>20.170000000000002</v>
      </c>
      <c r="T27" s="42">
        <v>0.15</v>
      </c>
      <c r="U27" s="35"/>
      <c r="V27" s="35">
        <f t="shared" si="0"/>
        <v>98.635594000000012</v>
      </c>
      <c r="W27" s="20">
        <v>29</v>
      </c>
      <c r="X27" s="20">
        <v>7</v>
      </c>
      <c r="Y27" s="20">
        <v>318</v>
      </c>
      <c r="Z27" s="20">
        <v>20</v>
      </c>
      <c r="AA27" s="20">
        <v>50</v>
      </c>
      <c r="AB27" s="20"/>
      <c r="AC27" s="20"/>
      <c r="AD27" s="20">
        <v>58</v>
      </c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</row>
    <row r="28" spans="1:55" s="18" customFormat="1" x14ac:dyDescent="0.2">
      <c r="A28" s="18" t="s">
        <v>766</v>
      </c>
      <c r="B28" s="19" t="s">
        <v>773</v>
      </c>
      <c r="C28" s="18" t="s">
        <v>834</v>
      </c>
      <c r="D28" s="18" t="s">
        <v>948</v>
      </c>
      <c r="E28" s="18" t="s">
        <v>55</v>
      </c>
      <c r="F28" s="20">
        <v>32.399799999999999</v>
      </c>
      <c r="G28" s="20">
        <v>140.38069999999999</v>
      </c>
      <c r="H28" s="18" t="s">
        <v>758</v>
      </c>
      <c r="I28" s="35">
        <v>10.57</v>
      </c>
      <c r="J28" s="35">
        <v>0.14000000000000001</v>
      </c>
      <c r="K28" s="42">
        <v>54.79</v>
      </c>
      <c r="L28" s="42">
        <v>2.56</v>
      </c>
      <c r="M28" s="42">
        <v>0.33</v>
      </c>
      <c r="N28" s="42">
        <v>9.3759160000000001</v>
      </c>
      <c r="O28" s="42">
        <v>0.85</v>
      </c>
      <c r="P28" s="42">
        <v>3.47</v>
      </c>
      <c r="Q28" s="42">
        <v>9.34</v>
      </c>
      <c r="R28" s="42">
        <v>0.17</v>
      </c>
      <c r="S28" s="42">
        <v>16.27</v>
      </c>
      <c r="T28" s="42">
        <v>0.1</v>
      </c>
      <c r="U28" s="35"/>
      <c r="V28" s="35">
        <f t="shared" si="0"/>
        <v>97.255915999999985</v>
      </c>
      <c r="W28" s="20">
        <v>34</v>
      </c>
      <c r="X28" s="20">
        <v>3</v>
      </c>
      <c r="Y28" s="20">
        <v>217</v>
      </c>
      <c r="Z28" s="20">
        <v>28</v>
      </c>
      <c r="AA28" s="20">
        <v>54</v>
      </c>
      <c r="AB28" s="20"/>
      <c r="AC28" s="20"/>
      <c r="AD28" s="20">
        <v>739</v>
      </c>
      <c r="AE28" s="20"/>
      <c r="AF28" s="20">
        <v>33</v>
      </c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</row>
    <row r="29" spans="1:55" s="18" customFormat="1" x14ac:dyDescent="0.2">
      <c r="A29" s="18" t="s">
        <v>766</v>
      </c>
      <c r="B29" s="19" t="s">
        <v>773</v>
      </c>
      <c r="C29" s="18" t="s">
        <v>835</v>
      </c>
      <c r="D29" s="18" t="s">
        <v>949</v>
      </c>
      <c r="E29" s="18" t="s">
        <v>55</v>
      </c>
      <c r="F29" s="20">
        <v>32.399799999999999</v>
      </c>
      <c r="G29" s="20">
        <v>140.38069999999999</v>
      </c>
      <c r="H29" s="18" t="s">
        <v>758</v>
      </c>
      <c r="I29" s="35">
        <v>34.54</v>
      </c>
      <c r="J29" s="35">
        <v>0.44</v>
      </c>
      <c r="K29" s="42">
        <v>50.91</v>
      </c>
      <c r="L29" s="42">
        <v>2.1800000000000002</v>
      </c>
      <c r="M29" s="42">
        <v>0.26</v>
      </c>
      <c r="N29" s="42">
        <v>15.107642</v>
      </c>
      <c r="O29" s="42">
        <v>1.1299999999999999</v>
      </c>
      <c r="P29" s="42">
        <v>5.42</v>
      </c>
      <c r="Q29" s="42">
        <v>8.41</v>
      </c>
      <c r="R29" s="42">
        <v>0.25</v>
      </c>
      <c r="S29" s="42">
        <v>12.9</v>
      </c>
      <c r="T29" s="42">
        <v>7.0000000000000007E-2</v>
      </c>
      <c r="U29" s="35"/>
      <c r="V29" s="35">
        <f t="shared" si="0"/>
        <v>96.637641999999985</v>
      </c>
      <c r="W29" s="20">
        <v>39</v>
      </c>
      <c r="X29" s="20">
        <v>3</v>
      </c>
      <c r="Y29" s="20">
        <v>164</v>
      </c>
      <c r="Z29" s="20">
        <v>23</v>
      </c>
      <c r="AA29" s="20">
        <v>37</v>
      </c>
      <c r="AB29" s="20"/>
      <c r="AC29" s="20"/>
      <c r="AD29" s="20">
        <v>151</v>
      </c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</row>
    <row r="30" spans="1:55" s="18" customFormat="1" x14ac:dyDescent="0.2">
      <c r="A30" s="18" t="s">
        <v>766</v>
      </c>
      <c r="B30" s="19" t="s">
        <v>773</v>
      </c>
      <c r="C30" s="18" t="s">
        <v>836</v>
      </c>
      <c r="D30" s="18" t="s">
        <v>950</v>
      </c>
      <c r="E30" s="18" t="s">
        <v>55</v>
      </c>
      <c r="F30" s="20">
        <v>32.399799999999999</v>
      </c>
      <c r="G30" s="20">
        <v>140.38069999999999</v>
      </c>
      <c r="H30" s="18" t="s">
        <v>758</v>
      </c>
      <c r="I30" s="35">
        <v>52.52</v>
      </c>
      <c r="J30" s="35">
        <v>0.65</v>
      </c>
      <c r="K30" s="42">
        <v>55.05</v>
      </c>
      <c r="L30" s="42">
        <v>2.5299999999999998</v>
      </c>
      <c r="M30" s="42">
        <v>0.41</v>
      </c>
      <c r="N30" s="42">
        <v>10.797600000000001</v>
      </c>
      <c r="O30" s="42">
        <v>0.89</v>
      </c>
      <c r="P30" s="42">
        <v>3.86</v>
      </c>
      <c r="Q30" s="42">
        <v>8.7200000000000006</v>
      </c>
      <c r="R30" s="42">
        <v>0.18</v>
      </c>
      <c r="S30" s="42">
        <v>14.24</v>
      </c>
      <c r="T30" s="42">
        <v>0.08</v>
      </c>
      <c r="U30" s="35"/>
      <c r="V30" s="35">
        <f t="shared" si="0"/>
        <v>96.757599999999996</v>
      </c>
      <c r="W30" s="20">
        <v>37</v>
      </c>
      <c r="X30" s="20">
        <v>4</v>
      </c>
      <c r="Y30" s="20">
        <v>160</v>
      </c>
      <c r="Z30" s="20">
        <v>27</v>
      </c>
      <c r="AA30" s="20">
        <v>54</v>
      </c>
      <c r="AB30" s="20"/>
      <c r="AC30" s="20"/>
      <c r="AD30" s="20">
        <v>103</v>
      </c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>
        <v>7</v>
      </c>
      <c r="AV30" s="20"/>
      <c r="AW30" s="20"/>
      <c r="AX30" s="20"/>
      <c r="AY30" s="20"/>
      <c r="AZ30" s="20"/>
      <c r="BA30" s="20"/>
      <c r="BB30" s="20"/>
      <c r="BC30" s="20"/>
    </row>
    <row r="31" spans="1:55" s="18" customFormat="1" x14ac:dyDescent="0.2">
      <c r="A31" s="18" t="s">
        <v>766</v>
      </c>
      <c r="B31" s="19" t="s">
        <v>773</v>
      </c>
      <c r="C31" s="18" t="s">
        <v>837</v>
      </c>
      <c r="D31" s="18" t="s">
        <v>951</v>
      </c>
      <c r="E31" s="18" t="s">
        <v>55</v>
      </c>
      <c r="F31" s="20">
        <v>32.399799999999999</v>
      </c>
      <c r="G31" s="20">
        <v>140.38069999999999</v>
      </c>
      <c r="H31" s="18" t="s">
        <v>758</v>
      </c>
      <c r="I31" s="35">
        <v>63.45</v>
      </c>
      <c r="J31" s="35">
        <v>0.78</v>
      </c>
      <c r="K31" s="42">
        <v>54.4</v>
      </c>
      <c r="L31" s="42">
        <v>2.44</v>
      </c>
      <c r="M31" s="42">
        <v>0.31</v>
      </c>
      <c r="N31" s="42">
        <v>11.013552000000001</v>
      </c>
      <c r="O31" s="42">
        <v>0.84</v>
      </c>
      <c r="P31" s="42">
        <v>4.45</v>
      </c>
      <c r="Q31" s="42">
        <v>9.11</v>
      </c>
      <c r="R31" s="42">
        <v>0.18</v>
      </c>
      <c r="S31" s="42">
        <v>14.78</v>
      </c>
      <c r="T31" s="42">
        <v>0.05</v>
      </c>
      <c r="U31" s="35"/>
      <c r="V31" s="35">
        <f t="shared" si="0"/>
        <v>97.573552000000007</v>
      </c>
      <c r="W31" s="20">
        <v>43</v>
      </c>
      <c r="X31" s="20">
        <v>3</v>
      </c>
      <c r="Y31" s="20">
        <v>167</v>
      </c>
      <c r="Z31" s="20">
        <v>27</v>
      </c>
      <c r="AA31" s="20">
        <v>51</v>
      </c>
      <c r="AB31" s="20"/>
      <c r="AC31" s="20"/>
      <c r="AD31" s="20">
        <v>90</v>
      </c>
      <c r="AE31" s="20"/>
      <c r="AF31" s="20">
        <v>31</v>
      </c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>
        <v>10</v>
      </c>
      <c r="AV31" s="20"/>
      <c r="AW31" s="20"/>
      <c r="AX31" s="20"/>
      <c r="AY31" s="20"/>
      <c r="AZ31" s="20"/>
      <c r="BA31" s="20"/>
      <c r="BB31" s="20"/>
      <c r="BC31" s="20"/>
    </row>
    <row r="32" spans="1:55" s="18" customFormat="1" x14ac:dyDescent="0.2">
      <c r="A32" s="18" t="s">
        <v>766</v>
      </c>
      <c r="B32" s="19" t="s">
        <v>777</v>
      </c>
      <c r="C32" s="18" t="s">
        <v>838</v>
      </c>
      <c r="D32" s="18" t="s">
        <v>952</v>
      </c>
      <c r="E32" s="18" t="s">
        <v>55</v>
      </c>
      <c r="F32" s="20">
        <v>32.399799999999999</v>
      </c>
      <c r="G32" s="20">
        <v>140.38069999999999</v>
      </c>
      <c r="H32" s="18" t="s">
        <v>758</v>
      </c>
      <c r="I32" s="35">
        <v>58.41</v>
      </c>
      <c r="J32" s="35">
        <v>0.75</v>
      </c>
      <c r="K32" s="42">
        <v>54.77</v>
      </c>
      <c r="L32" s="42">
        <v>2.59</v>
      </c>
      <c r="M32" s="42">
        <v>0.35</v>
      </c>
      <c r="N32" s="42">
        <v>11.094534000000001</v>
      </c>
      <c r="O32" s="42">
        <v>0.85</v>
      </c>
      <c r="P32" s="42">
        <v>3.83</v>
      </c>
      <c r="Q32" s="42">
        <v>9.2200000000000006</v>
      </c>
      <c r="R32" s="42">
        <v>0.18</v>
      </c>
      <c r="S32" s="42">
        <v>14.22</v>
      </c>
      <c r="T32" s="42">
        <v>7.0000000000000007E-2</v>
      </c>
      <c r="U32" s="35"/>
      <c r="V32" s="35">
        <f t="shared" si="0"/>
        <v>97.174533999999994</v>
      </c>
      <c r="W32" s="20">
        <v>37</v>
      </c>
      <c r="X32" s="20">
        <v>4</v>
      </c>
      <c r="Y32" s="20">
        <v>170</v>
      </c>
      <c r="Z32" s="20">
        <v>28</v>
      </c>
      <c r="AA32" s="20">
        <v>57</v>
      </c>
      <c r="AB32" s="20"/>
      <c r="AC32" s="20"/>
      <c r="AD32" s="20">
        <v>122</v>
      </c>
      <c r="AE32" s="20"/>
      <c r="AF32" s="20">
        <v>23</v>
      </c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</row>
    <row r="33" spans="1:55" s="18" customFormat="1" x14ac:dyDescent="0.2">
      <c r="A33" s="18" t="s">
        <v>766</v>
      </c>
      <c r="B33" s="19" t="s">
        <v>777</v>
      </c>
      <c r="C33" s="18" t="s">
        <v>839</v>
      </c>
      <c r="D33" s="18" t="s">
        <v>953</v>
      </c>
      <c r="E33" s="18" t="s">
        <v>55</v>
      </c>
      <c r="F33" s="20">
        <v>32.399799999999999</v>
      </c>
      <c r="G33" s="20">
        <v>140.38069999999999</v>
      </c>
      <c r="H33" s="18" t="s">
        <v>758</v>
      </c>
      <c r="I33" s="35">
        <v>62.86</v>
      </c>
      <c r="J33" s="35">
        <v>0.77</v>
      </c>
      <c r="K33" s="42">
        <v>53.31</v>
      </c>
      <c r="L33" s="42">
        <v>2.4900000000000002</v>
      </c>
      <c r="M33" s="42">
        <v>0.36</v>
      </c>
      <c r="N33" s="42">
        <v>12.174294</v>
      </c>
      <c r="O33" s="42">
        <v>1.06</v>
      </c>
      <c r="P33" s="42">
        <v>4.0199999999999996</v>
      </c>
      <c r="Q33" s="42">
        <v>9.16</v>
      </c>
      <c r="R33" s="42">
        <v>0.19</v>
      </c>
      <c r="S33" s="42">
        <v>14.46</v>
      </c>
      <c r="T33" s="42">
        <v>0.06</v>
      </c>
      <c r="U33" s="35"/>
      <c r="V33" s="35">
        <f t="shared" si="0"/>
        <v>97.284293999999989</v>
      </c>
      <c r="W33" s="20">
        <v>41</v>
      </c>
      <c r="X33" s="20">
        <v>4</v>
      </c>
      <c r="Y33" s="20">
        <v>168</v>
      </c>
      <c r="Z33" s="20">
        <v>28</v>
      </c>
      <c r="AA33" s="20">
        <v>54</v>
      </c>
      <c r="AB33" s="20"/>
      <c r="AC33" s="20"/>
      <c r="AD33" s="20">
        <v>97</v>
      </c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</row>
    <row r="34" spans="1:55" s="18" customFormat="1" x14ac:dyDescent="0.2">
      <c r="A34" s="18" t="s">
        <v>766</v>
      </c>
      <c r="B34" s="19" t="s">
        <v>777</v>
      </c>
      <c r="C34" s="18" t="s">
        <v>840</v>
      </c>
      <c r="D34" s="18" t="s">
        <v>954</v>
      </c>
      <c r="E34" s="18" t="s">
        <v>55</v>
      </c>
      <c r="F34" s="20">
        <v>32.399799999999999</v>
      </c>
      <c r="G34" s="20">
        <v>140.38069999999999</v>
      </c>
      <c r="H34" s="18" t="s">
        <v>758</v>
      </c>
      <c r="I34" s="35">
        <v>65</v>
      </c>
      <c r="J34" s="35">
        <v>0.8</v>
      </c>
      <c r="K34" s="42">
        <v>55.01</v>
      </c>
      <c r="L34" s="42">
        <v>2.62</v>
      </c>
      <c r="M34" s="42">
        <v>0.39</v>
      </c>
      <c r="N34" s="42">
        <v>11.049543999999999</v>
      </c>
      <c r="O34" s="42">
        <v>0.83</v>
      </c>
      <c r="P34" s="42">
        <v>3.69</v>
      </c>
      <c r="Q34" s="42">
        <v>8.7200000000000006</v>
      </c>
      <c r="R34" s="42">
        <v>0.18</v>
      </c>
      <c r="S34" s="42">
        <v>14.43</v>
      </c>
      <c r="T34" s="42">
        <v>0.06</v>
      </c>
      <c r="U34" s="35"/>
      <c r="V34" s="35">
        <f t="shared" si="0"/>
        <v>96.979544000000004</v>
      </c>
      <c r="W34" s="20">
        <v>43</v>
      </c>
      <c r="X34" s="20">
        <v>4</v>
      </c>
      <c r="Y34" s="20">
        <v>166</v>
      </c>
      <c r="Z34" s="20">
        <v>29</v>
      </c>
      <c r="AA34" s="20">
        <v>60</v>
      </c>
      <c r="AB34" s="20"/>
      <c r="AC34" s="20"/>
      <c r="AD34" s="20">
        <v>100</v>
      </c>
      <c r="AE34" s="20"/>
      <c r="AF34" s="20">
        <v>25</v>
      </c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</row>
    <row r="35" spans="1:55" s="18" customFormat="1" x14ac:dyDescent="0.2">
      <c r="A35" s="18" t="s">
        <v>766</v>
      </c>
      <c r="B35" s="19" t="s">
        <v>778</v>
      </c>
      <c r="C35" s="18" t="s">
        <v>841</v>
      </c>
      <c r="D35" s="18" t="s">
        <v>955</v>
      </c>
      <c r="E35" s="18" t="s">
        <v>55</v>
      </c>
      <c r="F35" s="20">
        <v>32.3994</v>
      </c>
      <c r="G35" s="20">
        <v>140.41820000000001</v>
      </c>
      <c r="H35" s="18" t="s">
        <v>758</v>
      </c>
      <c r="I35" s="35">
        <v>166.54</v>
      </c>
      <c r="J35" s="35">
        <v>3.2</v>
      </c>
      <c r="K35" s="42">
        <v>52.69</v>
      </c>
      <c r="L35" s="42">
        <v>2.23</v>
      </c>
      <c r="M35" s="42">
        <v>0.3</v>
      </c>
      <c r="N35" s="42">
        <v>10.824593999999999</v>
      </c>
      <c r="O35" s="42">
        <v>0.83</v>
      </c>
      <c r="P35" s="42">
        <v>3.49</v>
      </c>
      <c r="Q35" s="42">
        <v>9.9499999999999993</v>
      </c>
      <c r="R35" s="42">
        <v>0.17</v>
      </c>
      <c r="S35" s="42">
        <v>16.350000000000001</v>
      </c>
      <c r="T35" s="42">
        <v>0.08</v>
      </c>
      <c r="U35" s="35"/>
      <c r="V35" s="35">
        <f t="shared" si="0"/>
        <v>96.91459399999998</v>
      </c>
      <c r="W35" s="20">
        <v>41</v>
      </c>
      <c r="X35" s="20">
        <v>4</v>
      </c>
      <c r="Y35" s="20">
        <v>206</v>
      </c>
      <c r="Z35" s="20">
        <v>23</v>
      </c>
      <c r="AA35" s="20">
        <v>38</v>
      </c>
      <c r="AB35" s="20"/>
      <c r="AC35" s="20"/>
      <c r="AD35" s="20">
        <v>97</v>
      </c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>
        <v>7</v>
      </c>
      <c r="AV35" s="20"/>
      <c r="AW35" s="20"/>
      <c r="AX35" s="20"/>
      <c r="AY35" s="20"/>
      <c r="AZ35" s="20"/>
      <c r="BA35" s="20"/>
      <c r="BB35" s="20"/>
      <c r="BC35" s="20"/>
    </row>
    <row r="36" spans="1:55" s="18" customFormat="1" x14ac:dyDescent="0.2">
      <c r="A36" s="18" t="s">
        <v>766</v>
      </c>
      <c r="B36" s="19" t="s">
        <v>778</v>
      </c>
      <c r="C36" s="18" t="s">
        <v>842</v>
      </c>
      <c r="D36" s="18" t="s">
        <v>956</v>
      </c>
      <c r="E36" s="18" t="s">
        <v>55</v>
      </c>
      <c r="F36" s="20">
        <v>32.3994</v>
      </c>
      <c r="G36" s="20">
        <v>140.41820000000001</v>
      </c>
      <c r="H36" s="18" t="s">
        <v>758</v>
      </c>
      <c r="I36" s="35">
        <v>193.48</v>
      </c>
      <c r="J36" s="35">
        <v>5.9</v>
      </c>
      <c r="K36" s="42">
        <v>54.4</v>
      </c>
      <c r="L36" s="42">
        <v>2.1800000000000002</v>
      </c>
      <c r="M36" s="42">
        <v>0.55000000000000004</v>
      </c>
      <c r="N36" s="42">
        <v>9.3309259999999998</v>
      </c>
      <c r="O36" s="42">
        <v>0.81</v>
      </c>
      <c r="P36" s="42">
        <v>3.67</v>
      </c>
      <c r="Q36" s="42">
        <v>11.44</v>
      </c>
      <c r="R36" s="42">
        <v>0.16</v>
      </c>
      <c r="S36" s="42">
        <v>14.99</v>
      </c>
      <c r="T36" s="42">
        <v>0.06</v>
      </c>
      <c r="U36" s="35"/>
      <c r="V36" s="35">
        <f t="shared" ref="V36:V67" si="1">SUM(K36:T36)</f>
        <v>97.590925999999996</v>
      </c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</row>
    <row r="37" spans="1:55" s="18" customFormat="1" x14ac:dyDescent="0.2">
      <c r="A37" s="18" t="s">
        <v>766</v>
      </c>
      <c r="B37" s="19" t="s">
        <v>778</v>
      </c>
      <c r="C37" s="18" t="s">
        <v>843</v>
      </c>
      <c r="D37" s="18" t="s">
        <v>957</v>
      </c>
      <c r="E37" s="18" t="s">
        <v>55</v>
      </c>
      <c r="F37" s="20">
        <v>32.3994</v>
      </c>
      <c r="G37" s="20">
        <v>140.41820000000001</v>
      </c>
      <c r="H37" s="18" t="s">
        <v>758</v>
      </c>
      <c r="I37" s="35">
        <v>216.28</v>
      </c>
      <c r="J37" s="35">
        <v>6.6</v>
      </c>
      <c r="K37" s="42">
        <v>52.84</v>
      </c>
      <c r="L37" s="42">
        <v>2.3199999999999998</v>
      </c>
      <c r="M37" s="42">
        <v>0.34</v>
      </c>
      <c r="N37" s="42">
        <v>12.678182</v>
      </c>
      <c r="O37" s="42">
        <v>1.1399999999999999</v>
      </c>
      <c r="P37" s="42">
        <v>4.8600000000000003</v>
      </c>
      <c r="Q37" s="42">
        <v>8.26</v>
      </c>
      <c r="R37" s="42">
        <v>0.19</v>
      </c>
      <c r="S37" s="42">
        <v>14.1</v>
      </c>
      <c r="T37" s="42">
        <v>0.08</v>
      </c>
      <c r="U37" s="35"/>
      <c r="V37" s="35">
        <f t="shared" si="1"/>
        <v>96.808182000000002</v>
      </c>
      <c r="W37" s="20">
        <v>46</v>
      </c>
      <c r="X37" s="20">
        <v>5</v>
      </c>
      <c r="Y37" s="20">
        <v>171</v>
      </c>
      <c r="Z37" s="20">
        <v>26</v>
      </c>
      <c r="AA37" s="20">
        <v>46</v>
      </c>
      <c r="AB37" s="20"/>
      <c r="AC37" s="20"/>
      <c r="AD37" s="20">
        <v>95</v>
      </c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</row>
    <row r="38" spans="1:55" s="18" customFormat="1" x14ac:dyDescent="0.2">
      <c r="A38" s="18" t="s">
        <v>766</v>
      </c>
      <c r="B38" s="19" t="s">
        <v>778</v>
      </c>
      <c r="C38" s="18" t="s">
        <v>844</v>
      </c>
      <c r="D38" s="18" t="s">
        <v>958</v>
      </c>
      <c r="E38" s="18" t="s">
        <v>55</v>
      </c>
      <c r="F38" s="20">
        <v>32.3994</v>
      </c>
      <c r="G38" s="20">
        <v>140.41820000000001</v>
      </c>
      <c r="H38" s="18" t="s">
        <v>758</v>
      </c>
      <c r="I38" s="35">
        <v>217.86</v>
      </c>
      <c r="J38" s="35">
        <v>6.7</v>
      </c>
      <c r="K38" s="42">
        <v>53.22</v>
      </c>
      <c r="L38" s="42">
        <v>1.81</v>
      </c>
      <c r="M38" s="42">
        <v>0.33</v>
      </c>
      <c r="N38" s="42">
        <v>9.4209060000000004</v>
      </c>
      <c r="O38" s="42">
        <v>0.69</v>
      </c>
      <c r="P38" s="42">
        <v>4.82</v>
      </c>
      <c r="Q38" s="42">
        <v>11.54</v>
      </c>
      <c r="R38" s="42">
        <v>0.16</v>
      </c>
      <c r="S38" s="42">
        <v>13.83</v>
      </c>
      <c r="T38" s="42">
        <v>0.04</v>
      </c>
      <c r="U38" s="35"/>
      <c r="V38" s="35">
        <f t="shared" si="1"/>
        <v>95.860906</v>
      </c>
      <c r="W38" s="20">
        <v>41</v>
      </c>
      <c r="X38" s="20">
        <v>8</v>
      </c>
      <c r="Y38" s="20">
        <v>168</v>
      </c>
      <c r="Z38" s="20">
        <v>26</v>
      </c>
      <c r="AA38" s="20">
        <v>32</v>
      </c>
      <c r="AB38" s="20"/>
      <c r="AC38" s="20"/>
      <c r="AD38" s="20">
        <v>177</v>
      </c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</row>
    <row r="39" spans="1:55" s="18" customFormat="1" x14ac:dyDescent="0.2">
      <c r="A39" s="18" t="s">
        <v>766</v>
      </c>
      <c r="B39" s="19" t="s">
        <v>778</v>
      </c>
      <c r="C39" s="18" t="s">
        <v>845</v>
      </c>
      <c r="D39" s="18" t="s">
        <v>959</v>
      </c>
      <c r="E39" s="18" t="s">
        <v>55</v>
      </c>
      <c r="F39" s="20">
        <v>32.3994</v>
      </c>
      <c r="G39" s="20">
        <v>140.41820000000001</v>
      </c>
      <c r="H39" s="18" t="s">
        <v>758</v>
      </c>
      <c r="I39" s="35">
        <v>232.77</v>
      </c>
      <c r="J39" s="35">
        <v>6.9</v>
      </c>
      <c r="K39" s="42">
        <v>53.95</v>
      </c>
      <c r="L39" s="42">
        <v>2.2200000000000002</v>
      </c>
      <c r="M39" s="42">
        <v>0.38</v>
      </c>
      <c r="N39" s="42">
        <v>10.770606000000001</v>
      </c>
      <c r="O39" s="42">
        <v>0.78</v>
      </c>
      <c r="P39" s="42">
        <v>4.74</v>
      </c>
      <c r="Q39" s="42">
        <v>9.23</v>
      </c>
      <c r="R39" s="42">
        <v>0.17</v>
      </c>
      <c r="S39" s="42">
        <v>15.05</v>
      </c>
      <c r="T39" s="42">
        <v>0.03</v>
      </c>
      <c r="U39" s="35"/>
      <c r="V39" s="35">
        <f t="shared" si="1"/>
        <v>97.320605999999998</v>
      </c>
      <c r="W39" s="20">
        <v>41</v>
      </c>
      <c r="X39" s="20">
        <v>7</v>
      </c>
      <c r="Y39" s="20">
        <v>162</v>
      </c>
      <c r="Z39" s="20">
        <v>21</v>
      </c>
      <c r="AA39" s="20">
        <v>36</v>
      </c>
      <c r="AB39" s="20"/>
      <c r="AC39" s="20"/>
      <c r="AD39" s="20">
        <v>59</v>
      </c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</row>
    <row r="40" spans="1:55" s="18" customFormat="1" x14ac:dyDescent="0.2">
      <c r="A40" s="18" t="s">
        <v>766</v>
      </c>
      <c r="B40" s="19" t="s">
        <v>778</v>
      </c>
      <c r="C40" s="18" t="s">
        <v>846</v>
      </c>
      <c r="D40" s="18" t="s">
        <v>960</v>
      </c>
      <c r="E40" s="18" t="s">
        <v>55</v>
      </c>
      <c r="F40" s="20">
        <v>32.3994</v>
      </c>
      <c r="G40" s="20">
        <v>140.41820000000001</v>
      </c>
      <c r="H40" s="18" t="s">
        <v>758</v>
      </c>
      <c r="I40" s="35">
        <v>245.58</v>
      </c>
      <c r="J40" s="35">
        <v>7.4</v>
      </c>
      <c r="K40" s="42">
        <v>53.61</v>
      </c>
      <c r="L40" s="42">
        <v>1.82</v>
      </c>
      <c r="M40" s="42">
        <v>0.36</v>
      </c>
      <c r="N40" s="42">
        <v>8.6020880000000002</v>
      </c>
      <c r="O40" s="42">
        <v>0.63</v>
      </c>
      <c r="P40" s="42">
        <v>6.2</v>
      </c>
      <c r="Q40" s="42">
        <v>10.48</v>
      </c>
      <c r="R40" s="42">
        <v>0.22</v>
      </c>
      <c r="S40" s="42">
        <v>15.41</v>
      </c>
      <c r="T40" s="42">
        <v>0.05</v>
      </c>
      <c r="U40" s="35"/>
      <c r="V40" s="35">
        <f t="shared" si="1"/>
        <v>97.382087999999996</v>
      </c>
      <c r="W40" s="20">
        <v>34</v>
      </c>
      <c r="X40" s="20">
        <v>7</v>
      </c>
      <c r="Y40" s="20">
        <v>238</v>
      </c>
      <c r="Z40" s="20">
        <v>17</v>
      </c>
      <c r="AA40" s="20">
        <v>31</v>
      </c>
      <c r="AB40" s="20"/>
      <c r="AC40" s="20"/>
      <c r="AD40" s="20">
        <v>176</v>
      </c>
      <c r="AE40" s="20"/>
      <c r="AF40" s="20">
        <v>30</v>
      </c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</row>
    <row r="41" spans="1:55" s="18" customFormat="1" x14ac:dyDescent="0.2">
      <c r="A41" s="18" t="s">
        <v>766</v>
      </c>
      <c r="B41" s="19" t="s">
        <v>778</v>
      </c>
      <c r="C41" s="18" t="s">
        <v>847</v>
      </c>
      <c r="D41" s="18" t="s">
        <v>961</v>
      </c>
      <c r="E41" s="18" t="s">
        <v>55</v>
      </c>
      <c r="F41" s="20">
        <v>32.3994</v>
      </c>
      <c r="G41" s="20">
        <v>140.41820000000001</v>
      </c>
      <c r="H41" s="18" t="s">
        <v>758</v>
      </c>
      <c r="I41" s="35">
        <v>261.08999999999997</v>
      </c>
      <c r="J41" s="35">
        <v>7.7</v>
      </c>
      <c r="K41" s="42">
        <v>54.77</v>
      </c>
      <c r="L41" s="42">
        <v>2.21</v>
      </c>
      <c r="M41" s="42">
        <v>0.66</v>
      </c>
      <c r="N41" s="42">
        <v>10.383692</v>
      </c>
      <c r="O41" s="42">
        <v>0.75</v>
      </c>
      <c r="P41" s="42">
        <v>3.59</v>
      </c>
      <c r="Q41" s="42">
        <v>9.48</v>
      </c>
      <c r="R41" s="42">
        <v>0.17</v>
      </c>
      <c r="S41" s="42">
        <v>15.01</v>
      </c>
      <c r="T41" s="42">
        <v>0.05</v>
      </c>
      <c r="U41" s="35"/>
      <c r="V41" s="35">
        <f t="shared" si="1"/>
        <v>97.073692000000008</v>
      </c>
      <c r="W41" s="20">
        <v>39</v>
      </c>
      <c r="X41" s="20">
        <v>16</v>
      </c>
      <c r="Y41" s="20">
        <v>218</v>
      </c>
      <c r="Z41" s="20">
        <v>25</v>
      </c>
      <c r="AA41" s="20">
        <v>45</v>
      </c>
      <c r="AB41" s="20"/>
      <c r="AC41" s="20"/>
      <c r="AD41" s="20">
        <v>222</v>
      </c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</row>
    <row r="42" spans="1:55" s="18" customFormat="1" x14ac:dyDescent="0.2">
      <c r="A42" s="18" t="s">
        <v>766</v>
      </c>
      <c r="B42" s="19" t="s">
        <v>778</v>
      </c>
      <c r="C42" s="18" t="s">
        <v>848</v>
      </c>
      <c r="D42" s="18" t="s">
        <v>962</v>
      </c>
      <c r="E42" s="18" t="s">
        <v>55</v>
      </c>
      <c r="F42" s="20">
        <v>32.3994</v>
      </c>
      <c r="G42" s="20">
        <v>140.41820000000001</v>
      </c>
      <c r="H42" s="18" t="s">
        <v>758</v>
      </c>
      <c r="I42" s="35">
        <v>282.63</v>
      </c>
      <c r="J42" s="35">
        <v>9.5</v>
      </c>
      <c r="K42" s="42">
        <v>54.68</v>
      </c>
      <c r="L42" s="42">
        <v>2.31</v>
      </c>
      <c r="M42" s="42">
        <v>0.57999999999999996</v>
      </c>
      <c r="N42" s="42">
        <v>10.941568</v>
      </c>
      <c r="O42" s="42">
        <v>0.81</v>
      </c>
      <c r="P42" s="42">
        <v>3.66</v>
      </c>
      <c r="Q42" s="42">
        <v>9.08</v>
      </c>
      <c r="R42" s="42">
        <v>0.17</v>
      </c>
      <c r="S42" s="42">
        <v>14.78</v>
      </c>
      <c r="T42" s="42">
        <v>0.05</v>
      </c>
      <c r="U42" s="35"/>
      <c r="V42" s="35">
        <f t="shared" si="1"/>
        <v>97.061567999999994</v>
      </c>
      <c r="W42" s="20">
        <v>36</v>
      </c>
      <c r="X42" s="20">
        <v>13</v>
      </c>
      <c r="Y42" s="20">
        <v>217</v>
      </c>
      <c r="Z42" s="20">
        <v>28</v>
      </c>
      <c r="AA42" s="20">
        <v>51</v>
      </c>
      <c r="AB42" s="20"/>
      <c r="AC42" s="20"/>
      <c r="AD42" s="20">
        <v>161</v>
      </c>
      <c r="AE42" s="20"/>
      <c r="AF42" s="20">
        <v>39</v>
      </c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</row>
    <row r="43" spans="1:55" s="18" customFormat="1" x14ac:dyDescent="0.2">
      <c r="A43" s="18" t="s">
        <v>766</v>
      </c>
      <c r="B43" s="19" t="s">
        <v>778</v>
      </c>
      <c r="C43" s="18" t="s">
        <v>849</v>
      </c>
      <c r="D43" s="18" t="s">
        <v>963</v>
      </c>
      <c r="E43" s="18" t="s">
        <v>55</v>
      </c>
      <c r="F43" s="20">
        <v>32.3994</v>
      </c>
      <c r="G43" s="20">
        <v>140.41820000000001</v>
      </c>
      <c r="H43" s="18" t="s">
        <v>758</v>
      </c>
      <c r="I43" s="35">
        <v>291.86</v>
      </c>
      <c r="J43" s="35">
        <v>10</v>
      </c>
      <c r="K43" s="42">
        <v>54.44</v>
      </c>
      <c r="L43" s="42">
        <v>2.0699999999999998</v>
      </c>
      <c r="M43" s="42">
        <v>0.61</v>
      </c>
      <c r="N43" s="42">
        <v>9.6008659999999999</v>
      </c>
      <c r="O43" s="42">
        <v>0.71</v>
      </c>
      <c r="P43" s="42">
        <v>4.04</v>
      </c>
      <c r="Q43" s="42">
        <v>10.53</v>
      </c>
      <c r="R43" s="42">
        <v>0.17</v>
      </c>
      <c r="S43" s="42">
        <v>14.99</v>
      </c>
      <c r="T43" s="42">
        <v>0.1</v>
      </c>
      <c r="U43" s="35"/>
      <c r="V43" s="35">
        <f t="shared" si="1"/>
        <v>97.260865999999993</v>
      </c>
      <c r="W43" s="20">
        <v>35</v>
      </c>
      <c r="X43" s="20">
        <v>18</v>
      </c>
      <c r="Y43" s="20">
        <v>274</v>
      </c>
      <c r="Z43" s="20">
        <v>26</v>
      </c>
      <c r="AA43" s="20">
        <v>50</v>
      </c>
      <c r="AB43" s="20"/>
      <c r="AC43" s="20"/>
      <c r="AD43" s="20">
        <v>732</v>
      </c>
      <c r="AE43" s="20"/>
      <c r="AF43" s="20">
        <v>25</v>
      </c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</row>
    <row r="44" spans="1:55" s="18" customFormat="1" x14ac:dyDescent="0.2">
      <c r="A44" s="18" t="s">
        <v>766</v>
      </c>
      <c r="B44" s="19" t="s">
        <v>778</v>
      </c>
      <c r="C44" s="18" t="s">
        <v>850</v>
      </c>
      <c r="D44" s="18" t="s">
        <v>964</v>
      </c>
      <c r="E44" s="18" t="s">
        <v>55</v>
      </c>
      <c r="F44" s="20">
        <v>32.3994</v>
      </c>
      <c r="G44" s="20">
        <v>140.41820000000001</v>
      </c>
      <c r="H44" s="18" t="s">
        <v>758</v>
      </c>
      <c r="I44" s="35">
        <v>348.78</v>
      </c>
      <c r="J44" s="35">
        <v>12.7</v>
      </c>
      <c r="K44" s="42">
        <v>55.57</v>
      </c>
      <c r="L44" s="42">
        <v>2.19</v>
      </c>
      <c r="M44" s="42">
        <v>0.37</v>
      </c>
      <c r="N44" s="42">
        <v>10.914574000000002</v>
      </c>
      <c r="O44" s="42">
        <v>0.7</v>
      </c>
      <c r="P44" s="42">
        <v>2.92</v>
      </c>
      <c r="Q44" s="42">
        <v>8.92</v>
      </c>
      <c r="R44" s="42">
        <v>0.18</v>
      </c>
      <c r="S44" s="42">
        <v>15.15</v>
      </c>
      <c r="T44" s="42">
        <v>0.03</v>
      </c>
      <c r="U44" s="35"/>
      <c r="V44" s="35">
        <f t="shared" si="1"/>
        <v>96.944574000000017</v>
      </c>
      <c r="W44" s="20">
        <v>54</v>
      </c>
      <c r="X44" s="20">
        <v>8</v>
      </c>
      <c r="Y44" s="20">
        <v>194</v>
      </c>
      <c r="Z44" s="20">
        <v>22</v>
      </c>
      <c r="AA44" s="20">
        <v>35</v>
      </c>
      <c r="AB44" s="20"/>
      <c r="AC44" s="20"/>
      <c r="AD44" s="20">
        <v>100</v>
      </c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</row>
    <row r="45" spans="1:55" s="18" customFormat="1" x14ac:dyDescent="0.2">
      <c r="A45" s="18" t="s">
        <v>766</v>
      </c>
      <c r="B45" s="19" t="s">
        <v>778</v>
      </c>
      <c r="C45" s="18" t="s">
        <v>851</v>
      </c>
      <c r="D45" s="18" t="s">
        <v>965</v>
      </c>
      <c r="E45" s="18" t="s">
        <v>55</v>
      </c>
      <c r="F45" s="20">
        <v>32.3994</v>
      </c>
      <c r="G45" s="20">
        <v>140.41820000000001</v>
      </c>
      <c r="H45" s="18" t="s">
        <v>758</v>
      </c>
      <c r="I45" s="35">
        <v>438.41</v>
      </c>
      <c r="J45" s="35">
        <v>26.1</v>
      </c>
      <c r="K45" s="42">
        <v>53.94</v>
      </c>
      <c r="L45" s="42">
        <v>4.8499999999999996</v>
      </c>
      <c r="M45" s="42">
        <v>2.04</v>
      </c>
      <c r="N45" s="42">
        <v>5.0928680000000002</v>
      </c>
      <c r="O45" s="42">
        <v>0.61</v>
      </c>
      <c r="P45" s="42">
        <v>4.2</v>
      </c>
      <c r="Q45" s="42">
        <v>5.33</v>
      </c>
      <c r="R45" s="42">
        <v>0.16</v>
      </c>
      <c r="S45" s="42">
        <v>21.4</v>
      </c>
      <c r="T45" s="42">
        <v>0.05</v>
      </c>
      <c r="U45" s="35"/>
      <c r="V45" s="35">
        <f t="shared" si="1"/>
        <v>97.67286799999998</v>
      </c>
      <c r="W45" s="20">
        <v>28</v>
      </c>
      <c r="X45" s="20">
        <v>27</v>
      </c>
      <c r="Y45" s="20">
        <v>211</v>
      </c>
      <c r="Z45" s="20">
        <v>11</v>
      </c>
      <c r="AA45" s="20">
        <v>64</v>
      </c>
      <c r="AB45" s="20"/>
      <c r="AC45" s="20"/>
      <c r="AD45" s="20">
        <v>762</v>
      </c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>
        <v>7</v>
      </c>
      <c r="AV45" s="20"/>
      <c r="AW45" s="20"/>
      <c r="AX45" s="20"/>
      <c r="AY45" s="20"/>
      <c r="AZ45" s="20"/>
      <c r="BA45" s="20"/>
      <c r="BB45" s="20"/>
      <c r="BC45" s="20"/>
    </row>
    <row r="46" spans="1:55" s="18" customFormat="1" x14ac:dyDescent="0.2">
      <c r="A46" s="18" t="s">
        <v>766</v>
      </c>
      <c r="B46" s="19" t="s">
        <v>778</v>
      </c>
      <c r="C46" s="18" t="s">
        <v>852</v>
      </c>
      <c r="D46" s="18" t="s">
        <v>966</v>
      </c>
      <c r="E46" s="18" t="s">
        <v>55</v>
      </c>
      <c r="F46" s="20">
        <v>32.3994</v>
      </c>
      <c r="G46" s="20">
        <v>140.41820000000001</v>
      </c>
      <c r="H46" s="18" t="s">
        <v>758</v>
      </c>
      <c r="I46" s="35">
        <v>445.25</v>
      </c>
      <c r="J46" s="35">
        <v>27.4</v>
      </c>
      <c r="K46" s="42">
        <v>54.95</v>
      </c>
      <c r="L46" s="42">
        <v>4.99</v>
      </c>
      <c r="M46" s="42">
        <v>1.9</v>
      </c>
      <c r="N46" s="42">
        <v>6.0106640000000002</v>
      </c>
      <c r="O46" s="42">
        <v>0.78</v>
      </c>
      <c r="P46" s="42">
        <v>4.8600000000000003</v>
      </c>
      <c r="Q46" s="42">
        <v>4.62</v>
      </c>
      <c r="R46" s="42">
        <v>0.18</v>
      </c>
      <c r="S46" s="42">
        <v>19.39</v>
      </c>
      <c r="T46" s="42"/>
      <c r="U46" s="35"/>
      <c r="V46" s="35">
        <f t="shared" si="1"/>
        <v>97.680664000000021</v>
      </c>
      <c r="W46" s="20">
        <v>37</v>
      </c>
      <c r="X46" s="20">
        <v>23</v>
      </c>
      <c r="Y46" s="20">
        <v>140</v>
      </c>
      <c r="Z46" s="20">
        <v>12</v>
      </c>
      <c r="AA46" s="20">
        <v>65</v>
      </c>
      <c r="AB46" s="20"/>
      <c r="AC46" s="20"/>
      <c r="AD46" s="20">
        <v>622</v>
      </c>
      <c r="AE46" s="20"/>
      <c r="AF46" s="20">
        <v>31</v>
      </c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</row>
    <row r="47" spans="1:55" s="18" customFormat="1" x14ac:dyDescent="0.2">
      <c r="A47" s="18" t="s">
        <v>766</v>
      </c>
      <c r="B47" s="19" t="s">
        <v>778</v>
      </c>
      <c r="C47" s="18" t="s">
        <v>853</v>
      </c>
      <c r="D47" s="18" t="s">
        <v>967</v>
      </c>
      <c r="E47" s="18" t="s">
        <v>55</v>
      </c>
      <c r="F47" s="20">
        <v>32.3994</v>
      </c>
      <c r="G47" s="20">
        <v>140.41820000000001</v>
      </c>
      <c r="H47" s="18" t="s">
        <v>758</v>
      </c>
      <c r="I47" s="35">
        <v>458.86</v>
      </c>
      <c r="J47" s="35">
        <v>28</v>
      </c>
      <c r="K47" s="42">
        <v>53.74</v>
      </c>
      <c r="L47" s="42">
        <v>4.5</v>
      </c>
      <c r="M47" s="42">
        <v>1.81</v>
      </c>
      <c r="N47" s="42">
        <v>7.0814260000000004</v>
      </c>
      <c r="O47" s="42">
        <v>0.7</v>
      </c>
      <c r="P47" s="42">
        <v>6.17</v>
      </c>
      <c r="Q47" s="42">
        <v>3.52</v>
      </c>
      <c r="R47" s="42">
        <v>0.22</v>
      </c>
      <c r="S47" s="42">
        <v>19.350000000000001</v>
      </c>
      <c r="T47" s="42">
        <v>0.02</v>
      </c>
      <c r="U47" s="35"/>
      <c r="V47" s="35">
        <f t="shared" si="1"/>
        <v>97.111426000000009</v>
      </c>
      <c r="W47" s="20">
        <v>34</v>
      </c>
      <c r="X47" s="20">
        <v>22</v>
      </c>
      <c r="Y47" s="20">
        <v>141</v>
      </c>
      <c r="Z47" s="20">
        <v>14</v>
      </c>
      <c r="AA47" s="20">
        <v>65</v>
      </c>
      <c r="AB47" s="20"/>
      <c r="AC47" s="20"/>
      <c r="AD47" s="20">
        <v>450</v>
      </c>
      <c r="AE47" s="20"/>
      <c r="AF47" s="20">
        <v>31</v>
      </c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</row>
    <row r="48" spans="1:55" s="18" customFormat="1" x14ac:dyDescent="0.2">
      <c r="A48" s="18" t="s">
        <v>766</v>
      </c>
      <c r="B48" s="19" t="s">
        <v>778</v>
      </c>
      <c r="C48" s="18" t="s">
        <v>854</v>
      </c>
      <c r="D48" s="18" t="s">
        <v>968</v>
      </c>
      <c r="E48" s="18" t="s">
        <v>55</v>
      </c>
      <c r="F48" s="20">
        <v>32.3994</v>
      </c>
      <c r="G48" s="20">
        <v>140.41820000000001</v>
      </c>
      <c r="H48" s="18" t="s">
        <v>758</v>
      </c>
      <c r="I48" s="35">
        <v>473.5</v>
      </c>
      <c r="J48" s="35">
        <v>28.1</v>
      </c>
      <c r="K48" s="42">
        <v>56.08</v>
      </c>
      <c r="L48" s="42">
        <v>5.18</v>
      </c>
      <c r="M48" s="42">
        <v>0.79</v>
      </c>
      <c r="N48" s="42">
        <v>6.2086200000000007</v>
      </c>
      <c r="O48" s="42">
        <v>0.95</v>
      </c>
      <c r="P48" s="42">
        <v>4.71</v>
      </c>
      <c r="Q48" s="42">
        <v>3.67</v>
      </c>
      <c r="R48" s="42">
        <v>0.21</v>
      </c>
      <c r="S48" s="42">
        <v>21.42</v>
      </c>
      <c r="T48" s="42"/>
      <c r="U48" s="35"/>
      <c r="V48" s="35">
        <f t="shared" si="1"/>
        <v>99.218619999999987</v>
      </c>
      <c r="W48" s="20">
        <v>41</v>
      </c>
      <c r="X48" s="20">
        <v>11</v>
      </c>
      <c r="Y48" s="20">
        <v>138</v>
      </c>
      <c r="Z48" s="20">
        <v>28</v>
      </c>
      <c r="AA48" s="20">
        <v>77</v>
      </c>
      <c r="AB48" s="20"/>
      <c r="AC48" s="20"/>
      <c r="AD48" s="20">
        <v>230</v>
      </c>
      <c r="AE48" s="20"/>
      <c r="AF48" s="20">
        <v>50</v>
      </c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</row>
    <row r="49" spans="1:55" s="18" customFormat="1" x14ac:dyDescent="0.2">
      <c r="A49" s="18" t="s">
        <v>766</v>
      </c>
      <c r="B49" s="19" t="s">
        <v>778</v>
      </c>
      <c r="C49" s="18" t="s">
        <v>855</v>
      </c>
      <c r="D49" s="18" t="s">
        <v>969</v>
      </c>
      <c r="E49" s="18" t="s">
        <v>55</v>
      </c>
      <c r="F49" s="20">
        <v>32.3994</v>
      </c>
      <c r="G49" s="20">
        <v>140.41820000000001</v>
      </c>
      <c r="H49" s="18" t="s">
        <v>758</v>
      </c>
      <c r="I49" s="35">
        <v>487.87</v>
      </c>
      <c r="J49" s="35">
        <v>28.15</v>
      </c>
      <c r="K49" s="42">
        <v>53.36</v>
      </c>
      <c r="L49" s="42">
        <v>2.9</v>
      </c>
      <c r="M49" s="42">
        <v>0.91</v>
      </c>
      <c r="N49" s="42">
        <v>6.4335700000000005</v>
      </c>
      <c r="O49" s="42">
        <v>0.91</v>
      </c>
      <c r="P49" s="42">
        <v>6.39</v>
      </c>
      <c r="Q49" s="42">
        <v>5.34</v>
      </c>
      <c r="R49" s="42">
        <v>0.2</v>
      </c>
      <c r="S49" s="42">
        <v>20.94</v>
      </c>
      <c r="T49" s="42">
        <v>0.04</v>
      </c>
      <c r="U49" s="35"/>
      <c r="V49" s="35">
        <f t="shared" si="1"/>
        <v>97.423570000000012</v>
      </c>
      <c r="W49" s="20">
        <v>41</v>
      </c>
      <c r="X49" s="20">
        <v>13</v>
      </c>
      <c r="Y49" s="20">
        <v>167</v>
      </c>
      <c r="Z49" s="20">
        <v>16</v>
      </c>
      <c r="AA49" s="20">
        <v>55</v>
      </c>
      <c r="AB49" s="20"/>
      <c r="AC49" s="20"/>
      <c r="AD49" s="20">
        <v>113</v>
      </c>
      <c r="AE49" s="20"/>
      <c r="AF49" s="20">
        <v>21</v>
      </c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</row>
    <row r="50" spans="1:55" s="18" customFormat="1" x14ac:dyDescent="0.2">
      <c r="A50" s="18" t="s">
        <v>766</v>
      </c>
      <c r="B50" s="19" t="s">
        <v>778</v>
      </c>
      <c r="C50" s="18" t="s">
        <v>856</v>
      </c>
      <c r="D50" s="18" t="s">
        <v>970</v>
      </c>
      <c r="E50" s="18" t="s">
        <v>55</v>
      </c>
      <c r="F50" s="20">
        <v>32.3994</v>
      </c>
      <c r="G50" s="20">
        <v>140.41820000000001</v>
      </c>
      <c r="H50" s="18" t="s">
        <v>758</v>
      </c>
      <c r="I50" s="35">
        <v>499</v>
      </c>
      <c r="J50" s="35">
        <v>28.2</v>
      </c>
      <c r="K50" s="42">
        <v>53.86</v>
      </c>
      <c r="L50" s="42">
        <v>5.27</v>
      </c>
      <c r="M50" s="42">
        <v>0.59</v>
      </c>
      <c r="N50" s="42">
        <v>8.1341919999999988</v>
      </c>
      <c r="O50" s="42">
        <v>0.74</v>
      </c>
      <c r="P50" s="42">
        <v>6.15</v>
      </c>
      <c r="Q50" s="42">
        <v>4.3499999999999996</v>
      </c>
      <c r="R50" s="42">
        <v>0.21</v>
      </c>
      <c r="S50" s="42">
        <v>18.149999999999999</v>
      </c>
      <c r="T50" s="42">
        <v>0.1</v>
      </c>
      <c r="U50" s="35"/>
      <c r="V50" s="35">
        <f t="shared" si="1"/>
        <v>97.554191999999972</v>
      </c>
      <c r="W50" s="20">
        <v>34</v>
      </c>
      <c r="X50" s="20">
        <v>7</v>
      </c>
      <c r="Y50" s="20">
        <v>141</v>
      </c>
      <c r="Z50" s="20">
        <v>25</v>
      </c>
      <c r="AA50" s="20">
        <v>69</v>
      </c>
      <c r="AB50" s="20"/>
      <c r="AC50" s="20"/>
      <c r="AD50" s="20">
        <v>248</v>
      </c>
      <c r="AE50" s="20"/>
      <c r="AF50" s="20">
        <v>57</v>
      </c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>
        <v>6</v>
      </c>
      <c r="AV50" s="20"/>
      <c r="AW50" s="20"/>
      <c r="AX50" s="20"/>
      <c r="AY50" s="20"/>
      <c r="AZ50" s="20"/>
      <c r="BA50" s="20"/>
      <c r="BB50" s="20"/>
      <c r="BC50" s="20"/>
    </row>
    <row r="51" spans="1:55" s="18" customFormat="1" x14ac:dyDescent="0.2">
      <c r="A51" s="18" t="s">
        <v>766</v>
      </c>
      <c r="B51" s="19" t="s">
        <v>778</v>
      </c>
      <c r="C51" s="18" t="s">
        <v>857</v>
      </c>
      <c r="D51" s="18" t="s">
        <v>971</v>
      </c>
      <c r="E51" s="18" t="s">
        <v>55</v>
      </c>
      <c r="F51" s="20">
        <v>32.3994</v>
      </c>
      <c r="G51" s="20">
        <v>140.41820000000001</v>
      </c>
      <c r="H51" s="18" t="s">
        <v>758</v>
      </c>
      <c r="I51" s="35">
        <v>502.48</v>
      </c>
      <c r="J51" s="35">
        <v>28.22</v>
      </c>
      <c r="K51" s="42">
        <v>55.14</v>
      </c>
      <c r="L51" s="42">
        <v>5.32</v>
      </c>
      <c r="M51" s="42">
        <v>0.68</v>
      </c>
      <c r="N51" s="42">
        <v>7.7112860000000003</v>
      </c>
      <c r="O51" s="42">
        <v>0.86</v>
      </c>
      <c r="P51" s="42">
        <v>5.17</v>
      </c>
      <c r="Q51" s="42">
        <v>3.36</v>
      </c>
      <c r="R51" s="42">
        <v>0.17</v>
      </c>
      <c r="S51" s="42">
        <v>18.7</v>
      </c>
      <c r="T51" s="42">
        <v>0.02</v>
      </c>
      <c r="U51" s="35"/>
      <c r="V51" s="35">
        <f t="shared" si="1"/>
        <v>97.131286000000003</v>
      </c>
      <c r="W51" s="20">
        <v>31</v>
      </c>
      <c r="X51" s="20">
        <v>7</v>
      </c>
      <c r="Y51" s="20">
        <v>121</v>
      </c>
      <c r="Z51" s="20">
        <v>16</v>
      </c>
      <c r="AA51" s="20">
        <v>80</v>
      </c>
      <c r="AB51" s="20"/>
      <c r="AC51" s="20"/>
      <c r="AD51" s="20">
        <v>182</v>
      </c>
      <c r="AE51" s="20"/>
      <c r="AF51" s="20">
        <v>35</v>
      </c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</row>
    <row r="52" spans="1:55" s="18" customFormat="1" x14ac:dyDescent="0.2">
      <c r="A52" s="18" t="s">
        <v>766</v>
      </c>
      <c r="B52" s="19" t="s">
        <v>778</v>
      </c>
      <c r="C52" s="18" t="s">
        <v>858</v>
      </c>
      <c r="D52" s="18" t="s">
        <v>972</v>
      </c>
      <c r="E52" s="18" t="s">
        <v>55</v>
      </c>
      <c r="F52" s="20">
        <v>32.3994</v>
      </c>
      <c r="G52" s="20">
        <v>140.41820000000001</v>
      </c>
      <c r="H52" s="18" t="s">
        <v>758</v>
      </c>
      <c r="I52" s="35">
        <v>513.97</v>
      </c>
      <c r="J52" s="35">
        <v>28.28</v>
      </c>
      <c r="K52" s="42">
        <v>54.6</v>
      </c>
      <c r="L52" s="42">
        <v>4.6900000000000004</v>
      </c>
      <c r="M52" s="42">
        <v>0.66</v>
      </c>
      <c r="N52" s="42">
        <v>7.9812259999999995</v>
      </c>
      <c r="O52" s="42">
        <v>0.75</v>
      </c>
      <c r="P52" s="42">
        <v>5.54</v>
      </c>
      <c r="Q52" s="42">
        <v>5.14</v>
      </c>
      <c r="R52" s="42">
        <v>0.2</v>
      </c>
      <c r="S52" s="42">
        <v>18.399999999999999</v>
      </c>
      <c r="T52" s="42">
        <v>0.13</v>
      </c>
      <c r="U52" s="35"/>
      <c r="V52" s="35">
        <f t="shared" si="1"/>
        <v>98.091226000000006</v>
      </c>
      <c r="W52" s="20">
        <v>38</v>
      </c>
      <c r="X52" s="20">
        <v>7</v>
      </c>
      <c r="Y52" s="20">
        <v>158</v>
      </c>
      <c r="Z52" s="20">
        <v>20</v>
      </c>
      <c r="AA52" s="20">
        <v>69</v>
      </c>
      <c r="AB52" s="20"/>
      <c r="AC52" s="20"/>
      <c r="AD52" s="20">
        <v>214</v>
      </c>
      <c r="AE52" s="20"/>
      <c r="AF52" s="20">
        <v>36</v>
      </c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>
        <v>5</v>
      </c>
      <c r="AV52" s="20"/>
      <c r="AW52" s="20"/>
      <c r="AX52" s="20"/>
      <c r="AY52" s="20"/>
      <c r="AZ52" s="20"/>
      <c r="BA52" s="20"/>
      <c r="BB52" s="20"/>
      <c r="BC52" s="20"/>
    </row>
    <row r="53" spans="1:55" s="18" customFormat="1" x14ac:dyDescent="0.2">
      <c r="A53" s="18" t="s">
        <v>766</v>
      </c>
      <c r="B53" s="19" t="s">
        <v>778</v>
      </c>
      <c r="C53" s="18" t="s">
        <v>859</v>
      </c>
      <c r="D53" s="18" t="s">
        <v>973</v>
      </c>
      <c r="E53" s="18" t="s">
        <v>55</v>
      </c>
      <c r="F53" s="20">
        <v>32.3994</v>
      </c>
      <c r="G53" s="20">
        <v>140.41820000000001</v>
      </c>
      <c r="H53" s="18" t="s">
        <v>758</v>
      </c>
      <c r="I53" s="35">
        <v>519.47</v>
      </c>
      <c r="J53" s="35">
        <v>28.3</v>
      </c>
      <c r="K53" s="42">
        <v>54.37</v>
      </c>
      <c r="L53" s="42">
        <v>4.71</v>
      </c>
      <c r="M53" s="42">
        <v>0.54</v>
      </c>
      <c r="N53" s="42">
        <v>7.3873580000000008</v>
      </c>
      <c r="O53" s="42">
        <v>0.72</v>
      </c>
      <c r="P53" s="42">
        <v>4.8499999999999996</v>
      </c>
      <c r="Q53" s="42">
        <v>6.37</v>
      </c>
      <c r="R53" s="42">
        <v>0.16</v>
      </c>
      <c r="S53" s="42">
        <v>18.920000000000002</v>
      </c>
      <c r="T53" s="42">
        <v>0.08</v>
      </c>
      <c r="U53" s="35"/>
      <c r="V53" s="35">
        <f t="shared" si="1"/>
        <v>98.107357999999991</v>
      </c>
      <c r="W53" s="20">
        <v>28</v>
      </c>
      <c r="X53" s="20">
        <v>6</v>
      </c>
      <c r="Y53" s="20">
        <v>351</v>
      </c>
      <c r="Z53" s="20">
        <v>21</v>
      </c>
      <c r="AA53" s="20">
        <v>70</v>
      </c>
      <c r="AB53" s="20"/>
      <c r="AC53" s="20"/>
      <c r="AD53" s="20">
        <v>234</v>
      </c>
      <c r="AE53" s="20"/>
      <c r="AF53" s="20">
        <v>52</v>
      </c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</row>
    <row r="54" spans="1:55" s="18" customFormat="1" x14ac:dyDescent="0.2">
      <c r="A54" s="18" t="s">
        <v>766</v>
      </c>
      <c r="B54" s="19" t="s">
        <v>778</v>
      </c>
      <c r="C54" s="18" t="s">
        <v>860</v>
      </c>
      <c r="D54" s="18" t="s">
        <v>974</v>
      </c>
      <c r="E54" s="18" t="s">
        <v>55</v>
      </c>
      <c r="F54" s="20">
        <v>32.3994</v>
      </c>
      <c r="G54" s="20">
        <v>140.41820000000001</v>
      </c>
      <c r="H54" s="18" t="s">
        <v>758</v>
      </c>
      <c r="I54" s="35">
        <v>526.03</v>
      </c>
      <c r="J54" s="35">
        <v>28.35</v>
      </c>
      <c r="K54" s="42">
        <v>53.41</v>
      </c>
      <c r="L54" s="42">
        <v>1.97</v>
      </c>
      <c r="M54" s="42">
        <v>0.48</v>
      </c>
      <c r="N54" s="42">
        <v>8.314152</v>
      </c>
      <c r="O54" s="42">
        <v>0.7</v>
      </c>
      <c r="P54" s="42">
        <v>5.79</v>
      </c>
      <c r="Q54" s="42">
        <v>8.89</v>
      </c>
      <c r="R54" s="42">
        <v>0.17</v>
      </c>
      <c r="S54" s="42">
        <v>18.09</v>
      </c>
      <c r="T54" s="42">
        <v>0.11</v>
      </c>
      <c r="U54" s="35"/>
      <c r="V54" s="35">
        <f t="shared" si="1"/>
        <v>97.924152000000007</v>
      </c>
      <c r="W54" s="20">
        <v>35</v>
      </c>
      <c r="X54" s="20">
        <v>4</v>
      </c>
      <c r="Y54" s="20">
        <v>277</v>
      </c>
      <c r="Z54" s="20">
        <v>23</v>
      </c>
      <c r="AA54" s="20">
        <v>67</v>
      </c>
      <c r="AB54" s="20"/>
      <c r="AC54" s="20"/>
      <c r="AD54" s="20">
        <v>90</v>
      </c>
      <c r="AE54" s="20"/>
      <c r="AF54" s="20">
        <v>24</v>
      </c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</row>
    <row r="55" spans="1:55" s="18" customFormat="1" x14ac:dyDescent="0.2">
      <c r="A55" s="18" t="s">
        <v>766</v>
      </c>
      <c r="B55" s="19" t="s">
        <v>778</v>
      </c>
      <c r="C55" s="18" t="s">
        <v>861</v>
      </c>
      <c r="D55" s="18" t="s">
        <v>975</v>
      </c>
      <c r="E55" s="18" t="s">
        <v>55</v>
      </c>
      <c r="F55" s="20">
        <v>32.3994</v>
      </c>
      <c r="G55" s="20">
        <v>140.41820000000001</v>
      </c>
      <c r="H55" s="18" t="s">
        <v>758</v>
      </c>
      <c r="I55" s="35">
        <v>531.95000000000005</v>
      </c>
      <c r="J55" s="35">
        <v>28.4</v>
      </c>
      <c r="K55" s="42">
        <v>54.37</v>
      </c>
      <c r="L55" s="42">
        <v>4.6399999999999997</v>
      </c>
      <c r="M55" s="42">
        <v>0.81</v>
      </c>
      <c r="N55" s="42">
        <v>7.8192620000000002</v>
      </c>
      <c r="O55" s="42">
        <v>0.68</v>
      </c>
      <c r="P55" s="42">
        <v>5.63</v>
      </c>
      <c r="Q55" s="42">
        <v>6.23</v>
      </c>
      <c r="R55" s="42">
        <v>0.15</v>
      </c>
      <c r="S55" s="42">
        <v>18.43</v>
      </c>
      <c r="T55" s="42">
        <v>0.06</v>
      </c>
      <c r="U55" s="35"/>
      <c r="V55" s="35">
        <f t="shared" si="1"/>
        <v>98.819262000000009</v>
      </c>
      <c r="W55" s="20">
        <v>30</v>
      </c>
      <c r="X55" s="20">
        <v>8</v>
      </c>
      <c r="Y55" s="20">
        <v>213</v>
      </c>
      <c r="Z55" s="20">
        <v>21</v>
      </c>
      <c r="AA55" s="20">
        <v>60</v>
      </c>
      <c r="AB55" s="20"/>
      <c r="AC55" s="20"/>
      <c r="AD55" s="20">
        <v>118</v>
      </c>
      <c r="AE55" s="20"/>
      <c r="AF55" s="20">
        <v>31</v>
      </c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>
        <v>5</v>
      </c>
      <c r="AV55" s="20"/>
      <c r="AW55" s="20"/>
      <c r="AX55" s="20"/>
      <c r="AY55" s="20"/>
      <c r="AZ55" s="20"/>
      <c r="BA55" s="20"/>
      <c r="BB55" s="20"/>
      <c r="BC55" s="20"/>
    </row>
    <row r="56" spans="1:55" s="18" customFormat="1" x14ac:dyDescent="0.2">
      <c r="A56" s="18" t="s">
        <v>766</v>
      </c>
      <c r="B56" s="19" t="s">
        <v>778</v>
      </c>
      <c r="C56" s="18" t="s">
        <v>862</v>
      </c>
      <c r="D56" s="18" t="s">
        <v>976</v>
      </c>
      <c r="E56" s="18" t="s">
        <v>55</v>
      </c>
      <c r="F56" s="20">
        <v>32.3994</v>
      </c>
      <c r="G56" s="20">
        <v>140.41820000000001</v>
      </c>
      <c r="H56" s="18" t="s">
        <v>758</v>
      </c>
      <c r="I56" s="35">
        <v>539.5</v>
      </c>
      <c r="J56" s="35">
        <v>28.45</v>
      </c>
      <c r="K56" s="42">
        <v>54.02</v>
      </c>
      <c r="L56" s="42">
        <v>1.93</v>
      </c>
      <c r="M56" s="42">
        <v>0.8</v>
      </c>
      <c r="N56" s="42">
        <v>8.0442119999999999</v>
      </c>
      <c r="O56" s="42">
        <v>0.72</v>
      </c>
      <c r="P56" s="42">
        <v>5.54</v>
      </c>
      <c r="Q56" s="42">
        <v>8.18</v>
      </c>
      <c r="R56" s="42">
        <v>0.18</v>
      </c>
      <c r="S56" s="42">
        <v>18.05</v>
      </c>
      <c r="T56" s="42">
        <v>0.06</v>
      </c>
      <c r="U56" s="35"/>
      <c r="V56" s="35">
        <f t="shared" si="1"/>
        <v>97.52421200000002</v>
      </c>
      <c r="W56" s="20">
        <v>35</v>
      </c>
      <c r="X56" s="20">
        <v>4</v>
      </c>
      <c r="Y56" s="20">
        <v>255</v>
      </c>
      <c r="Z56" s="20">
        <v>17</v>
      </c>
      <c r="AA56" s="20">
        <v>72</v>
      </c>
      <c r="AB56" s="20"/>
      <c r="AC56" s="20"/>
      <c r="AD56" s="20">
        <v>66</v>
      </c>
      <c r="AE56" s="20"/>
      <c r="AF56" s="20">
        <v>30</v>
      </c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>
        <v>5</v>
      </c>
      <c r="AV56" s="20"/>
      <c r="AW56" s="20"/>
      <c r="AX56" s="20"/>
      <c r="AY56" s="20"/>
      <c r="AZ56" s="20"/>
      <c r="BA56" s="20"/>
      <c r="BB56" s="20"/>
      <c r="BC56" s="20"/>
    </row>
    <row r="57" spans="1:55" s="18" customFormat="1" x14ac:dyDescent="0.2">
      <c r="A57" s="18" t="s">
        <v>766</v>
      </c>
      <c r="B57" s="19" t="s">
        <v>778</v>
      </c>
      <c r="C57" s="18" t="s">
        <v>863</v>
      </c>
      <c r="D57" s="18" t="s">
        <v>977</v>
      </c>
      <c r="E57" s="18" t="s">
        <v>55</v>
      </c>
      <c r="F57" s="20">
        <v>32.3994</v>
      </c>
      <c r="G57" s="20">
        <v>140.41820000000001</v>
      </c>
      <c r="H57" s="18" t="s">
        <v>758</v>
      </c>
      <c r="I57" s="35">
        <v>545.82000000000005</v>
      </c>
      <c r="J57" s="35">
        <v>28.48</v>
      </c>
      <c r="K57" s="42">
        <v>55.29</v>
      </c>
      <c r="L57" s="42">
        <v>6.22</v>
      </c>
      <c r="M57" s="42">
        <v>0.57999999999999996</v>
      </c>
      <c r="N57" s="42">
        <v>6.6405240000000001</v>
      </c>
      <c r="O57" s="42">
        <v>0.68</v>
      </c>
      <c r="P57" s="42">
        <v>4.51</v>
      </c>
      <c r="Q57" s="42">
        <v>5.37</v>
      </c>
      <c r="R57" s="42">
        <v>0.16</v>
      </c>
      <c r="S57" s="42">
        <v>19.29</v>
      </c>
      <c r="T57" s="42">
        <v>0.01</v>
      </c>
      <c r="U57" s="35"/>
      <c r="V57" s="35">
        <f t="shared" si="1"/>
        <v>98.750524000000027</v>
      </c>
      <c r="W57" s="20">
        <v>24</v>
      </c>
      <c r="X57" s="20">
        <v>5</v>
      </c>
      <c r="Y57" s="20">
        <v>172</v>
      </c>
      <c r="Z57" s="20">
        <v>14</v>
      </c>
      <c r="AA57" s="20">
        <v>68</v>
      </c>
      <c r="AB57" s="20"/>
      <c r="AC57" s="20"/>
      <c r="AD57" s="20">
        <v>161</v>
      </c>
      <c r="AE57" s="20"/>
      <c r="AF57" s="20">
        <v>38</v>
      </c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</row>
    <row r="58" spans="1:55" s="18" customFormat="1" x14ac:dyDescent="0.2">
      <c r="A58" s="18" t="s">
        <v>766</v>
      </c>
      <c r="B58" s="19" t="s">
        <v>778</v>
      </c>
      <c r="C58" s="18" t="s">
        <v>864</v>
      </c>
      <c r="D58" s="18" t="s">
        <v>978</v>
      </c>
      <c r="E58" s="18" t="s">
        <v>55</v>
      </c>
      <c r="F58" s="20">
        <v>32.3994</v>
      </c>
      <c r="G58" s="20">
        <v>140.41820000000001</v>
      </c>
      <c r="H58" s="18" t="s">
        <v>758</v>
      </c>
      <c r="I58" s="35">
        <v>553.92999999999995</v>
      </c>
      <c r="J58" s="35">
        <v>28.5</v>
      </c>
      <c r="K58" s="42">
        <v>53.4</v>
      </c>
      <c r="L58" s="42">
        <v>4.79</v>
      </c>
      <c r="M58" s="42">
        <v>0.82</v>
      </c>
      <c r="N58" s="42">
        <v>8.2421680000000013</v>
      </c>
      <c r="O58" s="42">
        <v>0.8</v>
      </c>
      <c r="P58" s="42">
        <v>6.42</v>
      </c>
      <c r="Q58" s="42">
        <v>4.6900000000000004</v>
      </c>
      <c r="R58" s="42">
        <v>0.16</v>
      </c>
      <c r="S58" s="42">
        <v>17.88</v>
      </c>
      <c r="T58" s="42">
        <v>0.06</v>
      </c>
      <c r="U58" s="35"/>
      <c r="V58" s="35">
        <f t="shared" si="1"/>
        <v>97.262167999999988</v>
      </c>
      <c r="W58" s="20">
        <v>28</v>
      </c>
      <c r="X58" s="20">
        <v>7</v>
      </c>
      <c r="Y58" s="20">
        <v>136</v>
      </c>
      <c r="Z58" s="20">
        <v>25</v>
      </c>
      <c r="AA58" s="20">
        <v>70</v>
      </c>
      <c r="AB58" s="20"/>
      <c r="AC58" s="20"/>
      <c r="AD58" s="20">
        <v>82</v>
      </c>
      <c r="AE58" s="20"/>
      <c r="AF58" s="20">
        <v>43</v>
      </c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</row>
    <row r="59" spans="1:55" s="18" customFormat="1" x14ac:dyDescent="0.2">
      <c r="A59" s="18" t="s">
        <v>766</v>
      </c>
      <c r="B59" s="19" t="s">
        <v>778</v>
      </c>
      <c r="C59" s="18" t="s">
        <v>865</v>
      </c>
      <c r="D59" s="18" t="s">
        <v>979</v>
      </c>
      <c r="E59" s="18" t="s">
        <v>55</v>
      </c>
      <c r="F59" s="20">
        <v>32.3994</v>
      </c>
      <c r="G59" s="20">
        <v>140.41820000000001</v>
      </c>
      <c r="H59" s="18" t="s">
        <v>758</v>
      </c>
      <c r="I59" s="35">
        <v>564.16</v>
      </c>
      <c r="J59" s="35">
        <v>28.52</v>
      </c>
      <c r="K59" s="42">
        <v>53.58</v>
      </c>
      <c r="L59" s="42">
        <v>4.2699999999999996</v>
      </c>
      <c r="M59" s="42">
        <v>1.25</v>
      </c>
      <c r="N59" s="42">
        <v>8.458120000000001</v>
      </c>
      <c r="O59" s="42">
        <v>0.72</v>
      </c>
      <c r="P59" s="42">
        <v>7.65</v>
      </c>
      <c r="Q59" s="42">
        <v>3.74</v>
      </c>
      <c r="R59" s="42">
        <v>0.2</v>
      </c>
      <c r="S59" s="42">
        <v>17.739999999999998</v>
      </c>
      <c r="T59" s="42">
        <v>0.06</v>
      </c>
      <c r="U59" s="35"/>
      <c r="V59" s="35">
        <f t="shared" si="1"/>
        <v>97.668120000000002</v>
      </c>
      <c r="W59" s="20">
        <v>33</v>
      </c>
      <c r="X59" s="20">
        <v>15</v>
      </c>
      <c r="Y59" s="20">
        <v>122</v>
      </c>
      <c r="Z59" s="20">
        <v>22</v>
      </c>
      <c r="AA59" s="20">
        <v>70</v>
      </c>
      <c r="AB59" s="20"/>
      <c r="AC59" s="20"/>
      <c r="AD59" s="20">
        <v>176</v>
      </c>
      <c r="AE59" s="20"/>
      <c r="AF59" s="20">
        <v>24</v>
      </c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</row>
    <row r="60" spans="1:55" s="18" customFormat="1" x14ac:dyDescent="0.2">
      <c r="A60" s="18" t="s">
        <v>766</v>
      </c>
      <c r="B60" s="19" t="s">
        <v>778</v>
      </c>
      <c r="C60" s="18" t="s">
        <v>866</v>
      </c>
      <c r="D60" s="18" t="s">
        <v>980</v>
      </c>
      <c r="E60" s="18" t="s">
        <v>55</v>
      </c>
      <c r="F60" s="20">
        <v>32.3994</v>
      </c>
      <c r="G60" s="20">
        <v>140.41820000000001</v>
      </c>
      <c r="H60" s="18" t="s">
        <v>758</v>
      </c>
      <c r="I60" s="35">
        <v>570.22</v>
      </c>
      <c r="J60" s="35">
        <v>28.56</v>
      </c>
      <c r="K60" s="42">
        <v>52.46</v>
      </c>
      <c r="L60" s="42">
        <v>4</v>
      </c>
      <c r="M60" s="42">
        <v>1.1299999999999999</v>
      </c>
      <c r="N60" s="42">
        <v>8.3951340000000005</v>
      </c>
      <c r="O60" s="42">
        <v>0.82</v>
      </c>
      <c r="P60" s="42">
        <v>8.15</v>
      </c>
      <c r="Q60" s="42">
        <v>3.82</v>
      </c>
      <c r="R60" s="42">
        <v>0.18</v>
      </c>
      <c r="S60" s="42">
        <v>17.77</v>
      </c>
      <c r="T60" s="42">
        <v>0.01</v>
      </c>
      <c r="U60" s="35"/>
      <c r="V60" s="35">
        <f t="shared" si="1"/>
        <v>96.735134000000002</v>
      </c>
      <c r="W60" s="20">
        <v>29</v>
      </c>
      <c r="X60" s="20">
        <v>15</v>
      </c>
      <c r="Y60" s="20">
        <v>128</v>
      </c>
      <c r="Z60" s="20">
        <v>25</v>
      </c>
      <c r="AA60" s="20">
        <v>66</v>
      </c>
      <c r="AB60" s="20"/>
      <c r="AC60" s="20"/>
      <c r="AD60" s="20">
        <v>117</v>
      </c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</row>
    <row r="61" spans="1:55" s="18" customFormat="1" x14ac:dyDescent="0.2">
      <c r="A61" s="18" t="s">
        <v>766</v>
      </c>
      <c r="B61" s="19" t="s">
        <v>778</v>
      </c>
      <c r="C61" s="18" t="s">
        <v>867</v>
      </c>
      <c r="D61" s="18" t="s">
        <v>981</v>
      </c>
      <c r="E61" s="18" t="s">
        <v>55</v>
      </c>
      <c r="F61" s="20">
        <v>32.3994</v>
      </c>
      <c r="G61" s="20">
        <v>140.41820000000001</v>
      </c>
      <c r="H61" s="18" t="s">
        <v>758</v>
      </c>
      <c r="I61" s="35">
        <v>581.51</v>
      </c>
      <c r="J61" s="35">
        <v>28.67</v>
      </c>
      <c r="K61" s="42">
        <v>52.22</v>
      </c>
      <c r="L61" s="42">
        <v>3.92</v>
      </c>
      <c r="M61" s="42">
        <v>0.66</v>
      </c>
      <c r="N61" s="42">
        <v>8.8090419999999998</v>
      </c>
      <c r="O61" s="42">
        <v>0.7</v>
      </c>
      <c r="P61" s="42">
        <v>8.98</v>
      </c>
      <c r="Q61" s="42">
        <v>5.97</v>
      </c>
      <c r="R61" s="42">
        <v>0.31</v>
      </c>
      <c r="S61" s="42">
        <v>16.55</v>
      </c>
      <c r="T61" s="42">
        <v>0.03</v>
      </c>
      <c r="U61" s="35"/>
      <c r="V61" s="35">
        <f t="shared" si="1"/>
        <v>98.149042000000009</v>
      </c>
      <c r="W61" s="20">
        <v>39</v>
      </c>
      <c r="X61" s="20">
        <v>8</v>
      </c>
      <c r="Y61" s="20">
        <v>110</v>
      </c>
      <c r="Z61" s="20">
        <v>20</v>
      </c>
      <c r="AA61" s="20">
        <v>48</v>
      </c>
      <c r="AB61" s="20"/>
      <c r="AC61" s="20"/>
      <c r="AD61" s="20">
        <v>50</v>
      </c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</row>
    <row r="62" spans="1:55" s="18" customFormat="1" x14ac:dyDescent="0.2">
      <c r="A62" s="18" t="s">
        <v>766</v>
      </c>
      <c r="B62" s="19" t="s">
        <v>778</v>
      </c>
      <c r="C62" s="18" t="s">
        <v>868</v>
      </c>
      <c r="D62" s="18" t="s">
        <v>982</v>
      </c>
      <c r="E62" s="18" t="s">
        <v>55</v>
      </c>
      <c r="F62" s="20">
        <v>32.3994</v>
      </c>
      <c r="G62" s="20">
        <v>140.41820000000001</v>
      </c>
      <c r="H62" s="18" t="s">
        <v>758</v>
      </c>
      <c r="I62" s="35">
        <v>595.54</v>
      </c>
      <c r="J62" s="35">
        <v>28.69</v>
      </c>
      <c r="K62" s="42">
        <v>52.19</v>
      </c>
      <c r="L62" s="42">
        <v>2.2599999999999998</v>
      </c>
      <c r="M62" s="42">
        <v>0.33</v>
      </c>
      <c r="N62" s="42">
        <v>8.6110860000000002</v>
      </c>
      <c r="O62" s="42">
        <v>0.91</v>
      </c>
      <c r="P62" s="42">
        <v>4.68</v>
      </c>
      <c r="Q62" s="42">
        <v>9.8800000000000008</v>
      </c>
      <c r="R62" s="42">
        <v>0.16</v>
      </c>
      <c r="S62" s="42">
        <v>19.13</v>
      </c>
      <c r="T62" s="42">
        <v>0.03</v>
      </c>
      <c r="U62" s="35"/>
      <c r="V62" s="35">
        <f t="shared" si="1"/>
        <v>98.181085999999993</v>
      </c>
      <c r="W62" s="20">
        <v>30</v>
      </c>
      <c r="X62" s="20">
        <v>4</v>
      </c>
      <c r="Y62" s="20">
        <v>428</v>
      </c>
      <c r="Z62" s="20">
        <v>22</v>
      </c>
      <c r="AA62" s="20">
        <v>78</v>
      </c>
      <c r="AB62" s="20"/>
      <c r="AC62" s="20"/>
      <c r="AD62" s="20">
        <v>120</v>
      </c>
      <c r="AE62" s="20"/>
      <c r="AF62" s="20">
        <v>38</v>
      </c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</row>
    <row r="63" spans="1:55" s="18" customFormat="1" x14ac:dyDescent="0.2">
      <c r="A63" s="18" t="s">
        <v>766</v>
      </c>
      <c r="B63" s="19" t="s">
        <v>778</v>
      </c>
      <c r="C63" s="18" t="s">
        <v>869</v>
      </c>
      <c r="D63" s="18" t="s">
        <v>983</v>
      </c>
      <c r="E63" s="18" t="s">
        <v>55</v>
      </c>
      <c r="F63" s="20">
        <v>32.3994</v>
      </c>
      <c r="G63" s="20">
        <v>140.41820000000001</v>
      </c>
      <c r="H63" s="18" t="s">
        <v>758</v>
      </c>
      <c r="I63" s="35">
        <v>600.27</v>
      </c>
      <c r="J63" s="35">
        <v>28.71</v>
      </c>
      <c r="K63" s="42">
        <v>54.22</v>
      </c>
      <c r="L63" s="42">
        <v>2.14</v>
      </c>
      <c r="M63" s="42">
        <v>0.31</v>
      </c>
      <c r="N63" s="42">
        <v>7.9182400000000008</v>
      </c>
      <c r="O63" s="42">
        <v>0.71</v>
      </c>
      <c r="P63" s="42">
        <v>4.76</v>
      </c>
      <c r="Q63" s="42">
        <v>8.92</v>
      </c>
      <c r="R63" s="42">
        <v>0.19</v>
      </c>
      <c r="S63" s="42">
        <v>18.809999999999999</v>
      </c>
      <c r="T63" s="42">
        <v>0.11</v>
      </c>
      <c r="U63" s="35"/>
      <c r="V63" s="35">
        <f t="shared" si="1"/>
        <v>98.088239999999999</v>
      </c>
      <c r="W63" s="20">
        <v>29</v>
      </c>
      <c r="X63" s="20">
        <v>4</v>
      </c>
      <c r="Y63" s="20">
        <v>397</v>
      </c>
      <c r="Z63" s="20">
        <v>28</v>
      </c>
      <c r="AA63" s="20">
        <v>68</v>
      </c>
      <c r="AB63" s="20"/>
      <c r="AC63" s="20"/>
      <c r="AD63" s="20">
        <v>82</v>
      </c>
      <c r="AE63" s="20"/>
      <c r="AF63" s="20">
        <v>29</v>
      </c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>
        <v>5</v>
      </c>
      <c r="AV63" s="20"/>
      <c r="AW63" s="20"/>
      <c r="AX63" s="20"/>
      <c r="AY63" s="20"/>
      <c r="AZ63" s="20"/>
      <c r="BA63" s="20"/>
      <c r="BB63" s="20"/>
      <c r="BC63" s="20"/>
    </row>
    <row r="64" spans="1:55" s="18" customFormat="1" x14ac:dyDescent="0.2">
      <c r="A64" s="18" t="s">
        <v>766</v>
      </c>
      <c r="B64" s="19" t="s">
        <v>778</v>
      </c>
      <c r="C64" s="18" t="s">
        <v>870</v>
      </c>
      <c r="D64" s="18" t="s">
        <v>984</v>
      </c>
      <c r="E64" s="18" t="s">
        <v>55</v>
      </c>
      <c r="F64" s="20">
        <v>32.3994</v>
      </c>
      <c r="G64" s="20">
        <v>140.41820000000001</v>
      </c>
      <c r="H64" s="18" t="s">
        <v>758</v>
      </c>
      <c r="I64" s="35">
        <v>603.04999999999995</v>
      </c>
      <c r="J64" s="35">
        <v>28.72</v>
      </c>
      <c r="K64" s="42">
        <v>54.21</v>
      </c>
      <c r="L64" s="42">
        <v>2.2999999999999998</v>
      </c>
      <c r="M64" s="42">
        <v>0.3</v>
      </c>
      <c r="N64" s="42">
        <v>7.3513660000000005</v>
      </c>
      <c r="O64" s="42">
        <v>0.74</v>
      </c>
      <c r="P64" s="42">
        <v>4.95</v>
      </c>
      <c r="Q64" s="42">
        <v>9.91</v>
      </c>
      <c r="R64" s="42">
        <v>0.19</v>
      </c>
      <c r="S64" s="42">
        <v>19.27</v>
      </c>
      <c r="T64" s="42">
        <v>0.09</v>
      </c>
      <c r="U64" s="35"/>
      <c r="V64" s="35">
        <f t="shared" si="1"/>
        <v>99.311365999999992</v>
      </c>
      <c r="W64" s="20">
        <v>27</v>
      </c>
      <c r="X64" s="20">
        <v>3</v>
      </c>
      <c r="Y64" s="20">
        <v>441</v>
      </c>
      <c r="Z64" s="20">
        <v>27</v>
      </c>
      <c r="AA64" s="20">
        <v>74</v>
      </c>
      <c r="AB64" s="20"/>
      <c r="AC64" s="20"/>
      <c r="AD64" s="20">
        <v>80</v>
      </c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</row>
    <row r="65" spans="1:55" s="18" customFormat="1" x14ac:dyDescent="0.2">
      <c r="A65" s="18" t="s">
        <v>766</v>
      </c>
      <c r="B65" s="19" t="s">
        <v>778</v>
      </c>
      <c r="C65" s="18" t="s">
        <v>871</v>
      </c>
      <c r="D65" s="18" t="s">
        <v>985</v>
      </c>
      <c r="E65" s="18" t="s">
        <v>55</v>
      </c>
      <c r="F65" s="20">
        <v>32.3994</v>
      </c>
      <c r="G65" s="20">
        <v>140.41820000000001</v>
      </c>
      <c r="H65" s="18" t="s">
        <v>758</v>
      </c>
      <c r="I65" s="35">
        <v>611.54</v>
      </c>
      <c r="J65" s="35">
        <v>28.74</v>
      </c>
      <c r="K65" s="42">
        <v>53.95</v>
      </c>
      <c r="L65" s="42">
        <v>2.0099999999999998</v>
      </c>
      <c r="M65" s="42">
        <v>0.22</v>
      </c>
      <c r="N65" s="42">
        <v>7.9182400000000008</v>
      </c>
      <c r="O65" s="42">
        <v>0.75</v>
      </c>
      <c r="P65" s="42">
        <v>5.7</v>
      </c>
      <c r="Q65" s="42">
        <v>9.4700000000000006</v>
      </c>
      <c r="R65" s="42">
        <v>0.21</v>
      </c>
      <c r="S65" s="42">
        <v>18.309999999999999</v>
      </c>
      <c r="T65" s="42">
        <v>0.06</v>
      </c>
      <c r="U65" s="35"/>
      <c r="V65" s="35">
        <f t="shared" si="1"/>
        <v>98.598240000000004</v>
      </c>
      <c r="W65" s="20">
        <v>34</v>
      </c>
      <c r="X65" s="20">
        <v>4</v>
      </c>
      <c r="Y65" s="20">
        <v>324</v>
      </c>
      <c r="Z65" s="20">
        <v>20</v>
      </c>
      <c r="AA65" s="20">
        <v>64</v>
      </c>
      <c r="AB65" s="20"/>
      <c r="AC65" s="20"/>
      <c r="AD65" s="20">
        <v>55</v>
      </c>
      <c r="AE65" s="20"/>
      <c r="AF65" s="20">
        <v>34</v>
      </c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</row>
    <row r="66" spans="1:55" s="18" customFormat="1" x14ac:dyDescent="0.2">
      <c r="A66" s="18" t="s">
        <v>766</v>
      </c>
      <c r="B66" s="19" t="s">
        <v>778</v>
      </c>
      <c r="C66" s="18" t="s">
        <v>872</v>
      </c>
      <c r="D66" s="18" t="s">
        <v>986</v>
      </c>
      <c r="E66" s="18" t="s">
        <v>55</v>
      </c>
      <c r="F66" s="20">
        <v>32.3994</v>
      </c>
      <c r="G66" s="20">
        <v>140.41820000000001</v>
      </c>
      <c r="H66" s="18" t="s">
        <v>758</v>
      </c>
      <c r="I66" s="35">
        <v>628.26</v>
      </c>
      <c r="J66" s="35">
        <v>28.8</v>
      </c>
      <c r="K66" s="42">
        <v>53.88</v>
      </c>
      <c r="L66" s="42">
        <v>2.27</v>
      </c>
      <c r="M66" s="42">
        <v>0.41</v>
      </c>
      <c r="N66" s="42">
        <v>7.1894020000000003</v>
      </c>
      <c r="O66" s="42">
        <v>0.67</v>
      </c>
      <c r="P66" s="42">
        <v>3.93</v>
      </c>
      <c r="Q66" s="42">
        <v>11.32</v>
      </c>
      <c r="R66" s="42">
        <v>0.12</v>
      </c>
      <c r="S66" s="42">
        <v>17.68</v>
      </c>
      <c r="T66" s="42">
        <v>7.0000000000000007E-2</v>
      </c>
      <c r="U66" s="35"/>
      <c r="V66" s="35">
        <f t="shared" si="1"/>
        <v>97.539402000000024</v>
      </c>
      <c r="W66" s="20">
        <v>34</v>
      </c>
      <c r="X66" s="20">
        <v>6</v>
      </c>
      <c r="Y66" s="20">
        <v>667</v>
      </c>
      <c r="Z66" s="20">
        <v>14</v>
      </c>
      <c r="AA66" s="20">
        <v>39</v>
      </c>
      <c r="AB66" s="20"/>
      <c r="AC66" s="20"/>
      <c r="AD66" s="20">
        <v>140</v>
      </c>
      <c r="AE66" s="20"/>
      <c r="AF66" s="20">
        <v>22</v>
      </c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>
        <v>6</v>
      </c>
      <c r="AV66" s="20"/>
      <c r="AW66" s="20"/>
      <c r="AX66" s="20"/>
      <c r="AY66" s="20"/>
      <c r="AZ66" s="20"/>
      <c r="BA66" s="20"/>
      <c r="BB66" s="20"/>
      <c r="BC66" s="20"/>
    </row>
    <row r="67" spans="1:55" s="18" customFormat="1" x14ac:dyDescent="0.2">
      <c r="A67" s="18" t="s">
        <v>766</v>
      </c>
      <c r="B67" s="19" t="s">
        <v>778</v>
      </c>
      <c r="C67" s="18" t="s">
        <v>873</v>
      </c>
      <c r="D67" s="18" t="s">
        <v>987</v>
      </c>
      <c r="E67" s="18" t="s">
        <v>55</v>
      </c>
      <c r="F67" s="20">
        <v>32.3994</v>
      </c>
      <c r="G67" s="20">
        <v>140.41820000000001</v>
      </c>
      <c r="H67" s="18" t="s">
        <v>758</v>
      </c>
      <c r="I67" s="35">
        <v>649.91</v>
      </c>
      <c r="J67" s="35">
        <v>28.86</v>
      </c>
      <c r="K67" s="42">
        <v>55.41</v>
      </c>
      <c r="L67" s="42">
        <v>7.79</v>
      </c>
      <c r="M67" s="42">
        <v>0.39</v>
      </c>
      <c r="N67" s="42">
        <v>6.8024880000000003</v>
      </c>
      <c r="O67" s="42">
        <v>0.71</v>
      </c>
      <c r="P67" s="42">
        <v>4.72</v>
      </c>
      <c r="Q67" s="42">
        <v>4.1399999999999997</v>
      </c>
      <c r="R67" s="42">
        <v>0.19</v>
      </c>
      <c r="S67" s="42">
        <v>17.73</v>
      </c>
      <c r="T67" s="42">
        <v>7.0000000000000007E-2</v>
      </c>
      <c r="U67" s="35"/>
      <c r="V67" s="35">
        <f t="shared" si="1"/>
        <v>97.952487999999988</v>
      </c>
      <c r="W67" s="20">
        <v>33</v>
      </c>
      <c r="X67" s="20">
        <v>5</v>
      </c>
      <c r="Y67" s="20">
        <v>61</v>
      </c>
      <c r="Z67" s="20">
        <v>21</v>
      </c>
      <c r="AA67" s="20">
        <v>70</v>
      </c>
      <c r="AB67" s="20"/>
      <c r="AC67" s="20"/>
      <c r="AD67" s="20">
        <v>38</v>
      </c>
      <c r="AE67" s="20"/>
      <c r="AF67" s="20">
        <v>44</v>
      </c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</row>
    <row r="68" spans="1:55" s="18" customFormat="1" x14ac:dyDescent="0.2">
      <c r="A68" s="18" t="s">
        <v>766</v>
      </c>
      <c r="B68" s="19" t="s">
        <v>778</v>
      </c>
      <c r="C68" s="18" t="s">
        <v>874</v>
      </c>
      <c r="D68" s="18" t="s">
        <v>988</v>
      </c>
      <c r="E68" s="18" t="s">
        <v>55</v>
      </c>
      <c r="F68" s="20">
        <v>32.3994</v>
      </c>
      <c r="G68" s="20">
        <v>140.41820000000001</v>
      </c>
      <c r="H68" s="18" t="s">
        <v>758</v>
      </c>
      <c r="I68" s="35">
        <v>659.23</v>
      </c>
      <c r="J68" s="35">
        <v>28.88</v>
      </c>
      <c r="K68" s="42">
        <v>52.67</v>
      </c>
      <c r="L68" s="42">
        <v>1.61</v>
      </c>
      <c r="M68" s="42">
        <v>0.54</v>
      </c>
      <c r="N68" s="42">
        <v>8.2871580000000016</v>
      </c>
      <c r="O68" s="42">
        <v>0.67</v>
      </c>
      <c r="P68" s="42">
        <v>8.6</v>
      </c>
      <c r="Q68" s="42">
        <v>9.11</v>
      </c>
      <c r="R68" s="42">
        <v>0.15</v>
      </c>
      <c r="S68" s="42">
        <v>16.399999999999999</v>
      </c>
      <c r="T68" s="42">
        <v>0.08</v>
      </c>
      <c r="U68" s="35"/>
      <c r="V68" s="35">
        <f t="shared" ref="V68:V99" si="2">SUM(K68:T68)</f>
        <v>98.117158000000003</v>
      </c>
      <c r="W68" s="20">
        <v>41</v>
      </c>
      <c r="X68" s="20">
        <v>4</v>
      </c>
      <c r="Y68" s="20">
        <v>216</v>
      </c>
      <c r="Z68" s="20">
        <v>20</v>
      </c>
      <c r="AA68" s="20">
        <v>46</v>
      </c>
      <c r="AB68" s="20"/>
      <c r="AC68" s="20"/>
      <c r="AD68" s="20">
        <v>34</v>
      </c>
      <c r="AE68" s="20"/>
      <c r="AF68" s="20">
        <v>32</v>
      </c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</row>
    <row r="69" spans="1:55" s="18" customFormat="1" x14ac:dyDescent="0.2">
      <c r="A69" s="18" t="s">
        <v>766</v>
      </c>
      <c r="B69" s="19" t="s">
        <v>778</v>
      </c>
      <c r="C69" s="18" t="s">
        <v>875</v>
      </c>
      <c r="D69" s="18" t="s">
        <v>989</v>
      </c>
      <c r="E69" s="18" t="s">
        <v>55</v>
      </c>
      <c r="F69" s="20">
        <v>32.3994</v>
      </c>
      <c r="G69" s="20">
        <v>140.41820000000001</v>
      </c>
      <c r="H69" s="18" t="s">
        <v>758</v>
      </c>
      <c r="I69" s="35">
        <v>665.76</v>
      </c>
      <c r="J69" s="35">
        <v>28.92</v>
      </c>
      <c r="K69" s="42">
        <v>52.74</v>
      </c>
      <c r="L69" s="42">
        <v>1.63</v>
      </c>
      <c r="M69" s="42">
        <v>0.17</v>
      </c>
      <c r="N69" s="42">
        <v>8.3771380000000004</v>
      </c>
      <c r="O69" s="42">
        <v>0.65</v>
      </c>
      <c r="P69" s="42">
        <v>7.55</v>
      </c>
      <c r="Q69" s="42">
        <v>10.7</v>
      </c>
      <c r="R69" s="42">
        <v>0.16</v>
      </c>
      <c r="S69" s="42">
        <v>17.07</v>
      </c>
      <c r="T69" s="42">
        <v>0.05</v>
      </c>
      <c r="U69" s="35"/>
      <c r="V69" s="35">
        <f t="shared" si="2"/>
        <v>99.097138000000015</v>
      </c>
      <c r="W69" s="20">
        <v>40</v>
      </c>
      <c r="X69" s="20"/>
      <c r="Y69" s="20">
        <v>231</v>
      </c>
      <c r="Z69" s="20">
        <v>16</v>
      </c>
      <c r="AA69" s="20">
        <v>43</v>
      </c>
      <c r="AB69" s="20"/>
      <c r="AC69" s="20"/>
      <c r="AD69" s="20">
        <v>26</v>
      </c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</row>
    <row r="70" spans="1:55" s="18" customFormat="1" x14ac:dyDescent="0.2">
      <c r="A70" s="18" t="s">
        <v>766</v>
      </c>
      <c r="B70" s="19" t="s">
        <v>778</v>
      </c>
      <c r="C70" s="18" t="s">
        <v>876</v>
      </c>
      <c r="D70" s="18" t="s">
        <v>990</v>
      </c>
      <c r="E70" s="18" t="s">
        <v>55</v>
      </c>
      <c r="F70" s="20">
        <v>32.3994</v>
      </c>
      <c r="G70" s="20">
        <v>140.41820000000001</v>
      </c>
      <c r="H70" s="18" t="s">
        <v>758</v>
      </c>
      <c r="I70" s="35">
        <v>671.73</v>
      </c>
      <c r="J70" s="35">
        <v>28.95</v>
      </c>
      <c r="K70" s="42">
        <v>56.17</v>
      </c>
      <c r="L70" s="42">
        <v>2.64</v>
      </c>
      <c r="M70" s="42">
        <v>0.31</v>
      </c>
      <c r="N70" s="42">
        <v>6.0016660000000002</v>
      </c>
      <c r="O70" s="42">
        <v>0.69</v>
      </c>
      <c r="P70" s="42">
        <v>3.76</v>
      </c>
      <c r="Q70" s="42">
        <v>9.1300000000000008</v>
      </c>
      <c r="R70" s="42">
        <v>0.13</v>
      </c>
      <c r="S70" s="42">
        <v>18.940000000000001</v>
      </c>
      <c r="T70" s="42">
        <v>0.08</v>
      </c>
      <c r="U70" s="35"/>
      <c r="V70" s="35">
        <f t="shared" si="2"/>
        <v>97.851665999999994</v>
      </c>
      <c r="W70" s="20">
        <v>26</v>
      </c>
      <c r="X70" s="20"/>
      <c r="Y70" s="20">
        <v>389</v>
      </c>
      <c r="Z70" s="20">
        <v>27</v>
      </c>
      <c r="AA70" s="20">
        <v>79</v>
      </c>
      <c r="AB70" s="20"/>
      <c r="AC70" s="20"/>
      <c r="AD70" s="20">
        <v>114</v>
      </c>
      <c r="AE70" s="20"/>
      <c r="AF70" s="20">
        <v>56</v>
      </c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</row>
    <row r="71" spans="1:55" s="18" customFormat="1" x14ac:dyDescent="0.2">
      <c r="A71" s="18" t="s">
        <v>766</v>
      </c>
      <c r="B71" s="19" t="s">
        <v>778</v>
      </c>
      <c r="C71" s="18" t="s">
        <v>877</v>
      </c>
      <c r="D71" s="18" t="s">
        <v>991</v>
      </c>
      <c r="E71" s="18" t="s">
        <v>55</v>
      </c>
      <c r="F71" s="20">
        <v>32.3994</v>
      </c>
      <c r="G71" s="20">
        <v>140.41820000000001</v>
      </c>
      <c r="H71" s="18" t="s">
        <v>758</v>
      </c>
      <c r="I71" s="35">
        <v>679.12</v>
      </c>
      <c r="J71" s="35">
        <v>28.98</v>
      </c>
      <c r="K71" s="42">
        <v>55.57</v>
      </c>
      <c r="L71" s="42">
        <v>2.54</v>
      </c>
      <c r="M71" s="42">
        <v>0.44</v>
      </c>
      <c r="N71" s="42">
        <v>7.0004440000000008</v>
      </c>
      <c r="O71" s="42">
        <v>0.64</v>
      </c>
      <c r="P71" s="42">
        <v>4.13</v>
      </c>
      <c r="Q71" s="42">
        <v>8.82</v>
      </c>
      <c r="R71" s="42">
        <v>0.13</v>
      </c>
      <c r="S71" s="42">
        <v>18.170000000000002</v>
      </c>
      <c r="T71" s="42">
        <v>0.05</v>
      </c>
      <c r="U71" s="35"/>
      <c r="V71" s="35">
        <f t="shared" si="2"/>
        <v>97.490443999999997</v>
      </c>
      <c r="W71" s="20">
        <v>26</v>
      </c>
      <c r="X71" s="20">
        <v>5</v>
      </c>
      <c r="Y71" s="20">
        <v>398</v>
      </c>
      <c r="Z71" s="20">
        <v>19</v>
      </c>
      <c r="AA71" s="20">
        <v>78</v>
      </c>
      <c r="AB71" s="20"/>
      <c r="AC71" s="20"/>
      <c r="AD71" s="20">
        <v>129</v>
      </c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</row>
    <row r="72" spans="1:55" s="18" customFormat="1" x14ac:dyDescent="0.2">
      <c r="A72" s="18" t="s">
        <v>766</v>
      </c>
      <c r="B72" s="19" t="s">
        <v>778</v>
      </c>
      <c r="C72" s="18" t="s">
        <v>878</v>
      </c>
      <c r="D72" s="18" t="s">
        <v>992</v>
      </c>
      <c r="E72" s="18" t="s">
        <v>55</v>
      </c>
      <c r="F72" s="20">
        <v>32.3994</v>
      </c>
      <c r="G72" s="20">
        <v>140.41820000000001</v>
      </c>
      <c r="H72" s="18" t="s">
        <v>758</v>
      </c>
      <c r="I72" s="35">
        <v>689.38</v>
      </c>
      <c r="J72" s="35">
        <v>29</v>
      </c>
      <c r="K72" s="42">
        <v>52.69</v>
      </c>
      <c r="L72" s="42">
        <v>2.37</v>
      </c>
      <c r="M72" s="42">
        <v>0.34</v>
      </c>
      <c r="N72" s="42">
        <v>10.212730000000001</v>
      </c>
      <c r="O72" s="42">
        <v>0.86</v>
      </c>
      <c r="P72" s="42">
        <v>5.08</v>
      </c>
      <c r="Q72" s="42">
        <v>8.9600000000000009</v>
      </c>
      <c r="R72" s="42">
        <v>0.14000000000000001</v>
      </c>
      <c r="S72" s="42">
        <v>16.78</v>
      </c>
      <c r="T72" s="42">
        <v>0.04</v>
      </c>
      <c r="U72" s="35"/>
      <c r="V72" s="35">
        <f t="shared" si="2"/>
        <v>97.472730000000013</v>
      </c>
      <c r="W72" s="20">
        <v>43</v>
      </c>
      <c r="X72" s="20">
        <v>5</v>
      </c>
      <c r="Y72" s="20">
        <v>361</v>
      </c>
      <c r="Z72" s="20">
        <v>23</v>
      </c>
      <c r="AA72" s="20">
        <v>73</v>
      </c>
      <c r="AB72" s="20"/>
      <c r="AC72" s="20"/>
      <c r="AD72" s="20">
        <v>96</v>
      </c>
      <c r="AE72" s="20"/>
      <c r="AF72" s="20">
        <v>32</v>
      </c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</row>
    <row r="73" spans="1:55" s="18" customFormat="1" x14ac:dyDescent="0.2">
      <c r="A73" s="18" t="s">
        <v>766</v>
      </c>
      <c r="B73" s="19" t="s">
        <v>778</v>
      </c>
      <c r="C73" s="18" t="s">
        <v>879</v>
      </c>
      <c r="D73" s="18" t="s">
        <v>993</v>
      </c>
      <c r="E73" s="18" t="s">
        <v>55</v>
      </c>
      <c r="F73" s="20">
        <v>32.3994</v>
      </c>
      <c r="G73" s="20">
        <v>140.41820000000001</v>
      </c>
      <c r="H73" s="18" t="s">
        <v>758</v>
      </c>
      <c r="I73" s="35">
        <v>697.71</v>
      </c>
      <c r="J73" s="35">
        <v>29.02</v>
      </c>
      <c r="K73" s="42">
        <v>50.46</v>
      </c>
      <c r="L73" s="42">
        <v>2.19</v>
      </c>
      <c r="M73" s="42">
        <v>0.3</v>
      </c>
      <c r="N73" s="42">
        <v>11.535436000000001</v>
      </c>
      <c r="O73" s="42">
        <v>1.22</v>
      </c>
      <c r="P73" s="42">
        <v>4.75</v>
      </c>
      <c r="Q73" s="42">
        <v>10.130000000000001</v>
      </c>
      <c r="R73" s="42">
        <v>0.15</v>
      </c>
      <c r="S73" s="42">
        <v>16.71</v>
      </c>
      <c r="T73" s="42">
        <v>0.16</v>
      </c>
      <c r="U73" s="35"/>
      <c r="V73" s="35">
        <f t="shared" si="2"/>
        <v>97.605435999999997</v>
      </c>
      <c r="W73" s="20">
        <v>52</v>
      </c>
      <c r="X73" s="20">
        <v>4</v>
      </c>
      <c r="Y73" s="20">
        <v>377</v>
      </c>
      <c r="Z73" s="20">
        <v>28</v>
      </c>
      <c r="AA73" s="20">
        <v>56</v>
      </c>
      <c r="AB73" s="20"/>
      <c r="AC73" s="20"/>
      <c r="AD73" s="20">
        <v>122</v>
      </c>
      <c r="AE73" s="20"/>
      <c r="AF73" s="20">
        <v>26</v>
      </c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 s="18" customFormat="1" x14ac:dyDescent="0.2">
      <c r="A74" s="18" t="s">
        <v>766</v>
      </c>
      <c r="B74" s="19" t="s">
        <v>778</v>
      </c>
      <c r="C74" s="18" t="s">
        <v>880</v>
      </c>
      <c r="D74" s="18" t="s">
        <v>994</v>
      </c>
      <c r="E74" s="18" t="s">
        <v>55</v>
      </c>
      <c r="F74" s="20">
        <v>32.3994</v>
      </c>
      <c r="G74" s="20">
        <v>140.41820000000001</v>
      </c>
      <c r="H74" s="18" t="s">
        <v>758</v>
      </c>
      <c r="I74" s="35">
        <v>709.77</v>
      </c>
      <c r="J74" s="35">
        <v>29.05</v>
      </c>
      <c r="K74" s="42">
        <v>52.41</v>
      </c>
      <c r="L74" s="42">
        <v>2.4700000000000002</v>
      </c>
      <c r="M74" s="42">
        <v>0.31</v>
      </c>
      <c r="N74" s="42">
        <v>9.2589419999999993</v>
      </c>
      <c r="O74" s="42">
        <v>0.77</v>
      </c>
      <c r="P74" s="42">
        <v>5.09</v>
      </c>
      <c r="Q74" s="42">
        <v>9.24</v>
      </c>
      <c r="R74" s="42">
        <v>0.13</v>
      </c>
      <c r="S74" s="42">
        <v>17.510000000000002</v>
      </c>
      <c r="T74" s="42">
        <v>7.0000000000000007E-2</v>
      </c>
      <c r="U74" s="35"/>
      <c r="V74" s="35">
        <f t="shared" si="2"/>
        <v>97.25894199999999</v>
      </c>
      <c r="W74" s="20">
        <v>39</v>
      </c>
      <c r="X74" s="20">
        <v>4</v>
      </c>
      <c r="Y74" s="20">
        <v>346</v>
      </c>
      <c r="Z74" s="20">
        <v>30</v>
      </c>
      <c r="AA74" s="20">
        <v>63</v>
      </c>
      <c r="AB74" s="20"/>
      <c r="AC74" s="20"/>
      <c r="AD74" s="20">
        <v>76</v>
      </c>
      <c r="AE74" s="20"/>
      <c r="AF74" s="20">
        <v>50</v>
      </c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 s="18" customFormat="1" x14ac:dyDescent="0.2">
      <c r="A75" s="18" t="s">
        <v>766</v>
      </c>
      <c r="B75" s="19" t="s">
        <v>778</v>
      </c>
      <c r="C75" s="18" t="s">
        <v>881</v>
      </c>
      <c r="D75" s="18" t="s">
        <v>995</v>
      </c>
      <c r="E75" s="18" t="s">
        <v>55</v>
      </c>
      <c r="F75" s="20">
        <v>32.3994</v>
      </c>
      <c r="G75" s="20">
        <v>140.41820000000001</v>
      </c>
      <c r="H75" s="18" t="s">
        <v>758</v>
      </c>
      <c r="I75" s="35">
        <v>715.42</v>
      </c>
      <c r="J75" s="35">
        <v>29.1</v>
      </c>
      <c r="K75" s="42">
        <v>52.06</v>
      </c>
      <c r="L75" s="42">
        <v>2.56</v>
      </c>
      <c r="M75" s="42">
        <v>0.39</v>
      </c>
      <c r="N75" s="42">
        <v>9.1599640000000004</v>
      </c>
      <c r="O75" s="42">
        <v>0.76</v>
      </c>
      <c r="P75" s="42">
        <v>5.17</v>
      </c>
      <c r="Q75" s="42">
        <v>8.9600000000000009</v>
      </c>
      <c r="R75" s="42">
        <v>0.12</v>
      </c>
      <c r="S75" s="42">
        <v>18.059999999999999</v>
      </c>
      <c r="T75" s="42">
        <v>0.11</v>
      </c>
      <c r="U75" s="35"/>
      <c r="V75" s="35">
        <f t="shared" si="2"/>
        <v>97.349964000000014</v>
      </c>
      <c r="W75" s="20">
        <v>41</v>
      </c>
      <c r="X75" s="20">
        <v>5</v>
      </c>
      <c r="Y75" s="20">
        <v>386</v>
      </c>
      <c r="Z75" s="20">
        <v>26</v>
      </c>
      <c r="AA75" s="20">
        <v>60</v>
      </c>
      <c r="AB75" s="20"/>
      <c r="AC75" s="20"/>
      <c r="AD75" s="20">
        <v>68</v>
      </c>
      <c r="AE75" s="20"/>
      <c r="AF75" s="20">
        <v>42</v>
      </c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 s="18" customFormat="1" x14ac:dyDescent="0.2">
      <c r="A76" s="18" t="s">
        <v>766</v>
      </c>
      <c r="B76" s="19" t="s">
        <v>778</v>
      </c>
      <c r="C76" s="18" t="s">
        <v>882</v>
      </c>
      <c r="D76" s="18" t="s">
        <v>996</v>
      </c>
      <c r="E76" s="18" t="s">
        <v>55</v>
      </c>
      <c r="F76" s="20">
        <v>32.3994</v>
      </c>
      <c r="G76" s="20">
        <v>140.41820000000001</v>
      </c>
      <c r="H76" s="18" t="s">
        <v>758</v>
      </c>
      <c r="I76" s="35">
        <v>728.12</v>
      </c>
      <c r="J76" s="35">
        <v>29.5</v>
      </c>
      <c r="K76" s="42">
        <v>54.43</v>
      </c>
      <c r="L76" s="42">
        <v>6.06</v>
      </c>
      <c r="M76" s="42">
        <v>1.44</v>
      </c>
      <c r="N76" s="42">
        <v>6.7484999999999999</v>
      </c>
      <c r="O76" s="42">
        <v>0.82</v>
      </c>
      <c r="P76" s="42">
        <v>5.17</v>
      </c>
      <c r="Q76" s="42">
        <v>3.09</v>
      </c>
      <c r="R76" s="42">
        <v>0.1</v>
      </c>
      <c r="S76" s="42">
        <v>19.66</v>
      </c>
      <c r="T76" s="42">
        <v>0.14000000000000001</v>
      </c>
      <c r="U76" s="35"/>
      <c r="V76" s="35">
        <f t="shared" si="2"/>
        <v>97.658499999999989</v>
      </c>
      <c r="W76" s="20">
        <v>25</v>
      </c>
      <c r="X76" s="20">
        <v>11</v>
      </c>
      <c r="Y76" s="20">
        <v>112</v>
      </c>
      <c r="Z76" s="20">
        <v>22</v>
      </c>
      <c r="AA76" s="20">
        <v>84</v>
      </c>
      <c r="AB76" s="20"/>
      <c r="AC76" s="20"/>
      <c r="AD76" s="20">
        <v>208</v>
      </c>
      <c r="AE76" s="20"/>
      <c r="AF76" s="20">
        <v>37</v>
      </c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 s="18" customFormat="1" x14ac:dyDescent="0.2">
      <c r="A77" s="18" t="s">
        <v>766</v>
      </c>
      <c r="B77" s="19" t="s">
        <v>778</v>
      </c>
      <c r="C77" s="18" t="s">
        <v>883</v>
      </c>
      <c r="D77" s="18" t="s">
        <v>997</v>
      </c>
      <c r="E77" s="18" t="s">
        <v>55</v>
      </c>
      <c r="F77" s="20">
        <v>32.3994</v>
      </c>
      <c r="G77" s="20">
        <v>140.41820000000001</v>
      </c>
      <c r="H77" s="18" t="s">
        <v>758</v>
      </c>
      <c r="I77" s="35">
        <v>733.8</v>
      </c>
      <c r="J77" s="35">
        <v>29.7</v>
      </c>
      <c r="K77" s="42">
        <v>52.62</v>
      </c>
      <c r="L77" s="42">
        <v>7.34</v>
      </c>
      <c r="M77" s="42">
        <v>0.91</v>
      </c>
      <c r="N77" s="42">
        <v>7.7652740000000007</v>
      </c>
      <c r="O77" s="42">
        <v>0.72</v>
      </c>
      <c r="P77" s="42">
        <v>5.55</v>
      </c>
      <c r="Q77" s="42">
        <v>3.22</v>
      </c>
      <c r="R77" s="42">
        <v>0.08</v>
      </c>
      <c r="S77" s="42">
        <v>19.829999999999998</v>
      </c>
      <c r="T77" s="42">
        <v>0.1</v>
      </c>
      <c r="U77" s="35"/>
      <c r="V77" s="35">
        <f t="shared" si="2"/>
        <v>98.135273999999981</v>
      </c>
      <c r="W77" s="20">
        <v>25</v>
      </c>
      <c r="X77" s="20">
        <v>6</v>
      </c>
      <c r="Y77" s="20">
        <v>109</v>
      </c>
      <c r="Z77" s="20">
        <v>26</v>
      </c>
      <c r="AA77" s="20">
        <v>59</v>
      </c>
      <c r="AB77" s="20"/>
      <c r="AC77" s="20"/>
      <c r="AD77" s="20">
        <v>119</v>
      </c>
      <c r="AE77" s="20"/>
      <c r="AF77" s="20">
        <v>49</v>
      </c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 s="18" customFormat="1" x14ac:dyDescent="0.2">
      <c r="A78" s="18" t="s">
        <v>766</v>
      </c>
      <c r="B78" s="19" t="s">
        <v>778</v>
      </c>
      <c r="C78" s="18" t="s">
        <v>884</v>
      </c>
      <c r="D78" s="18" t="s">
        <v>998</v>
      </c>
      <c r="E78" s="18" t="s">
        <v>55</v>
      </c>
      <c r="F78" s="20">
        <v>32.3994</v>
      </c>
      <c r="G78" s="20">
        <v>140.41820000000001</v>
      </c>
      <c r="H78" s="18" t="s">
        <v>758</v>
      </c>
      <c r="I78" s="35">
        <v>745.11</v>
      </c>
      <c r="J78" s="35">
        <v>29.9</v>
      </c>
      <c r="K78" s="42">
        <v>52.43</v>
      </c>
      <c r="L78" s="42">
        <v>7.18</v>
      </c>
      <c r="M78" s="42">
        <v>0.92</v>
      </c>
      <c r="N78" s="42">
        <v>7.9272380000000009</v>
      </c>
      <c r="O78" s="42">
        <v>0.72</v>
      </c>
      <c r="P78" s="42">
        <v>6.16</v>
      </c>
      <c r="Q78" s="42">
        <v>3.47</v>
      </c>
      <c r="R78" s="42">
        <v>0.09</v>
      </c>
      <c r="S78" s="42">
        <v>19.48</v>
      </c>
      <c r="T78" s="42">
        <v>0.12</v>
      </c>
      <c r="U78" s="35"/>
      <c r="V78" s="35">
        <f t="shared" si="2"/>
        <v>98.49723800000001</v>
      </c>
      <c r="W78" s="20">
        <v>28</v>
      </c>
      <c r="X78" s="20">
        <v>7</v>
      </c>
      <c r="Y78" s="20">
        <v>105</v>
      </c>
      <c r="Z78" s="20">
        <v>22</v>
      </c>
      <c r="AA78" s="20">
        <v>54</v>
      </c>
      <c r="AB78" s="20"/>
      <c r="AC78" s="20"/>
      <c r="AD78" s="20">
        <v>81</v>
      </c>
      <c r="AE78" s="20"/>
      <c r="AF78" s="20">
        <v>23</v>
      </c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 s="18" customFormat="1" x14ac:dyDescent="0.2">
      <c r="A79" s="18" t="s">
        <v>766</v>
      </c>
      <c r="B79" s="19" t="s">
        <v>778</v>
      </c>
      <c r="C79" s="18" t="s">
        <v>885</v>
      </c>
      <c r="D79" s="18" t="s">
        <v>999</v>
      </c>
      <c r="E79" s="18" t="s">
        <v>55</v>
      </c>
      <c r="F79" s="20">
        <v>32.3994</v>
      </c>
      <c r="G79" s="20">
        <v>140.41820000000001</v>
      </c>
      <c r="H79" s="18" t="s">
        <v>758</v>
      </c>
      <c r="I79" s="35">
        <v>752.91</v>
      </c>
      <c r="J79" s="35">
        <v>30.1</v>
      </c>
      <c r="K79" s="42">
        <v>53.55</v>
      </c>
      <c r="L79" s="42">
        <v>2.52</v>
      </c>
      <c r="M79" s="42">
        <v>1.08</v>
      </c>
      <c r="N79" s="42">
        <v>7.6932900000000011</v>
      </c>
      <c r="O79" s="42">
        <v>0.66</v>
      </c>
      <c r="P79" s="42">
        <v>7.62</v>
      </c>
      <c r="Q79" s="42">
        <v>4.4400000000000004</v>
      </c>
      <c r="R79" s="42">
        <v>0.13</v>
      </c>
      <c r="S79" s="42">
        <v>20.55</v>
      </c>
      <c r="T79" s="42">
        <v>0.11</v>
      </c>
      <c r="U79" s="35"/>
      <c r="V79" s="35">
        <f t="shared" si="2"/>
        <v>98.353289999999987</v>
      </c>
      <c r="W79" s="20">
        <v>25</v>
      </c>
      <c r="X79" s="20">
        <v>21</v>
      </c>
      <c r="Y79" s="20">
        <v>212</v>
      </c>
      <c r="Z79" s="20">
        <v>18</v>
      </c>
      <c r="AA79" s="20">
        <v>47</v>
      </c>
      <c r="AB79" s="20"/>
      <c r="AC79" s="20"/>
      <c r="AD79" s="20">
        <v>78</v>
      </c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 s="18" customFormat="1" x14ac:dyDescent="0.2">
      <c r="A80" s="18" t="s">
        <v>766</v>
      </c>
      <c r="B80" s="19" t="s">
        <v>778</v>
      </c>
      <c r="C80" s="18" t="s">
        <v>886</v>
      </c>
      <c r="D80" s="18" t="s">
        <v>1000</v>
      </c>
      <c r="E80" s="18" t="s">
        <v>55</v>
      </c>
      <c r="F80" s="20">
        <v>32.3994</v>
      </c>
      <c r="G80" s="20">
        <v>140.41820000000001</v>
      </c>
      <c r="H80" s="18" t="s">
        <v>758</v>
      </c>
      <c r="I80" s="35">
        <v>775.18</v>
      </c>
      <c r="J80" s="35">
        <v>30.5</v>
      </c>
      <c r="K80" s="42">
        <v>52.05</v>
      </c>
      <c r="L80" s="42">
        <v>2.2599999999999998</v>
      </c>
      <c r="M80" s="42">
        <v>1.25</v>
      </c>
      <c r="N80" s="42">
        <v>8.6470780000000005</v>
      </c>
      <c r="O80" s="42">
        <v>0.75</v>
      </c>
      <c r="P80" s="42">
        <v>9.3699999999999992</v>
      </c>
      <c r="Q80" s="42">
        <v>5.45</v>
      </c>
      <c r="R80" s="42">
        <v>0.4</v>
      </c>
      <c r="S80" s="42">
        <v>17.23</v>
      </c>
      <c r="T80" s="42">
        <v>0.08</v>
      </c>
      <c r="U80" s="35"/>
      <c r="V80" s="35">
        <f t="shared" si="2"/>
        <v>97.487078000000011</v>
      </c>
      <c r="W80" s="20">
        <v>37</v>
      </c>
      <c r="X80" s="20">
        <v>8</v>
      </c>
      <c r="Y80" s="20">
        <v>147</v>
      </c>
      <c r="Z80" s="20">
        <v>20</v>
      </c>
      <c r="AA80" s="20">
        <v>43</v>
      </c>
      <c r="AB80" s="20"/>
      <c r="AC80" s="20"/>
      <c r="AD80" s="20">
        <v>56</v>
      </c>
      <c r="AE80" s="20"/>
      <c r="AF80" s="20">
        <v>38</v>
      </c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1:55" s="18" customFormat="1" x14ac:dyDescent="0.2">
      <c r="A81" s="18" t="s">
        <v>766</v>
      </c>
      <c r="B81" s="19" t="s">
        <v>778</v>
      </c>
      <c r="C81" s="18" t="s">
        <v>887</v>
      </c>
      <c r="D81" s="18" t="s">
        <v>1001</v>
      </c>
      <c r="E81" s="18" t="s">
        <v>55</v>
      </c>
      <c r="F81" s="20">
        <v>32.3994</v>
      </c>
      <c r="G81" s="20">
        <v>140.41820000000001</v>
      </c>
      <c r="H81" s="18" t="s">
        <v>758</v>
      </c>
      <c r="I81" s="35">
        <v>781.54</v>
      </c>
      <c r="J81" s="35">
        <v>30.7</v>
      </c>
      <c r="K81" s="42">
        <v>51.78</v>
      </c>
      <c r="L81" s="42">
        <v>2.2200000000000002</v>
      </c>
      <c r="M81" s="42">
        <v>0.72</v>
      </c>
      <c r="N81" s="42">
        <v>6.2086200000000007</v>
      </c>
      <c r="O81" s="42">
        <v>0.81</v>
      </c>
      <c r="P81" s="42">
        <v>5.8</v>
      </c>
      <c r="Q81" s="42">
        <v>9.59</v>
      </c>
      <c r="R81" s="42">
        <v>1.35</v>
      </c>
      <c r="S81" s="42">
        <v>19.29</v>
      </c>
      <c r="T81" s="42">
        <v>0.05</v>
      </c>
      <c r="U81" s="35"/>
      <c r="V81" s="35">
        <f t="shared" si="2"/>
        <v>97.818619999999996</v>
      </c>
      <c r="W81" s="20">
        <v>41</v>
      </c>
      <c r="X81" s="20">
        <v>3</v>
      </c>
      <c r="Y81" s="20">
        <v>287</v>
      </c>
      <c r="Z81" s="20">
        <v>16</v>
      </c>
      <c r="AA81" s="20">
        <v>48</v>
      </c>
      <c r="AB81" s="20"/>
      <c r="AC81" s="20"/>
      <c r="AD81" s="20">
        <v>39</v>
      </c>
      <c r="AE81" s="20"/>
      <c r="AF81" s="20">
        <v>33</v>
      </c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1:55" s="18" customFormat="1" x14ac:dyDescent="0.2">
      <c r="A82" s="18" t="s">
        <v>766</v>
      </c>
      <c r="B82" s="19" t="s">
        <v>778</v>
      </c>
      <c r="C82" s="18" t="s">
        <v>888</v>
      </c>
      <c r="D82" s="18" t="s">
        <v>1002</v>
      </c>
      <c r="E82" s="18" t="s">
        <v>55</v>
      </c>
      <c r="F82" s="20">
        <v>32.3994</v>
      </c>
      <c r="G82" s="20">
        <v>140.41820000000001</v>
      </c>
      <c r="H82" s="18" t="s">
        <v>758</v>
      </c>
      <c r="I82" s="35">
        <v>782.2</v>
      </c>
      <c r="J82" s="35">
        <v>30.9</v>
      </c>
      <c r="K82" s="42">
        <v>51.12</v>
      </c>
      <c r="L82" s="42">
        <v>1.61</v>
      </c>
      <c r="M82" s="42">
        <v>0.43</v>
      </c>
      <c r="N82" s="42">
        <v>8.4761160000000011</v>
      </c>
      <c r="O82" s="42">
        <v>0.89</v>
      </c>
      <c r="P82" s="42">
        <v>6.43</v>
      </c>
      <c r="Q82" s="42">
        <v>11.19</v>
      </c>
      <c r="R82" s="42">
        <v>0.53</v>
      </c>
      <c r="S82" s="42">
        <v>17.68</v>
      </c>
      <c r="T82" s="42">
        <v>0.08</v>
      </c>
      <c r="U82" s="35"/>
      <c r="V82" s="35">
        <f t="shared" si="2"/>
        <v>98.436116000000013</v>
      </c>
      <c r="W82" s="20">
        <v>45</v>
      </c>
      <c r="X82" s="20">
        <v>7</v>
      </c>
      <c r="Y82" s="20">
        <v>227</v>
      </c>
      <c r="Z82" s="20">
        <v>23</v>
      </c>
      <c r="AA82" s="20">
        <v>42</v>
      </c>
      <c r="AB82" s="20"/>
      <c r="AC82" s="20"/>
      <c r="AD82" s="20">
        <v>47</v>
      </c>
      <c r="AE82" s="20"/>
      <c r="AF82" s="20">
        <v>33</v>
      </c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1:55" s="18" customFormat="1" x14ac:dyDescent="0.2">
      <c r="A83" s="18" t="s">
        <v>766</v>
      </c>
      <c r="B83" s="19" t="s">
        <v>774</v>
      </c>
      <c r="C83" s="18" t="s">
        <v>889</v>
      </c>
      <c r="D83" s="18" t="s">
        <v>1003</v>
      </c>
      <c r="E83" s="18" t="s">
        <v>55</v>
      </c>
      <c r="F83" s="20">
        <v>31.105699999999999</v>
      </c>
      <c r="G83" s="20">
        <v>140.88820000000001</v>
      </c>
      <c r="H83" s="18" t="s">
        <v>758</v>
      </c>
      <c r="I83" s="35">
        <v>61.52</v>
      </c>
      <c r="J83" s="35">
        <v>0.55000000000000004</v>
      </c>
      <c r="K83" s="42">
        <v>52.31</v>
      </c>
      <c r="L83" s="42">
        <v>2.19</v>
      </c>
      <c r="M83" s="42">
        <v>0.49</v>
      </c>
      <c r="N83" s="42">
        <v>12.075316000000001</v>
      </c>
      <c r="O83" s="42">
        <v>1.04</v>
      </c>
      <c r="P83" s="42">
        <v>4.53</v>
      </c>
      <c r="Q83" s="42">
        <v>10.18</v>
      </c>
      <c r="R83" s="42">
        <v>0.21</v>
      </c>
      <c r="S83" s="42">
        <v>14.16</v>
      </c>
      <c r="T83" s="42">
        <v>0.1</v>
      </c>
      <c r="U83" s="35"/>
      <c r="V83" s="35">
        <f t="shared" si="2"/>
        <v>97.28531599999998</v>
      </c>
      <c r="W83" s="20">
        <v>57</v>
      </c>
      <c r="X83" s="20">
        <v>9</v>
      </c>
      <c r="Y83" s="20">
        <v>215</v>
      </c>
      <c r="Z83" s="20">
        <v>26</v>
      </c>
      <c r="AA83" s="20">
        <v>54</v>
      </c>
      <c r="AB83" s="20"/>
      <c r="AC83" s="20"/>
      <c r="AD83" s="20">
        <v>111</v>
      </c>
      <c r="AE83" s="20"/>
      <c r="AF83" s="20">
        <v>26</v>
      </c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>
        <v>9</v>
      </c>
      <c r="AV83" s="20"/>
      <c r="AW83" s="20"/>
      <c r="AX83" s="20"/>
      <c r="AY83" s="20"/>
      <c r="AZ83" s="20"/>
      <c r="BA83" s="20"/>
      <c r="BB83" s="20"/>
      <c r="BC83" s="20"/>
    </row>
    <row r="84" spans="1:55" s="18" customFormat="1" x14ac:dyDescent="0.2">
      <c r="A84" s="18" t="s">
        <v>766</v>
      </c>
      <c r="B84" s="19" t="s">
        <v>774</v>
      </c>
      <c r="C84" s="18" t="s">
        <v>890</v>
      </c>
      <c r="D84" s="18" t="s">
        <v>1004</v>
      </c>
      <c r="E84" s="18" t="s">
        <v>55</v>
      </c>
      <c r="F84" s="20">
        <v>31.105699999999999</v>
      </c>
      <c r="G84" s="20">
        <v>140.88820000000001</v>
      </c>
      <c r="H84" s="18" t="s">
        <v>758</v>
      </c>
      <c r="I84" s="35">
        <v>73.510000000000005</v>
      </c>
      <c r="J84" s="35">
        <v>0.7</v>
      </c>
      <c r="K84" s="42">
        <v>52.62</v>
      </c>
      <c r="L84" s="42">
        <v>2.34</v>
      </c>
      <c r="M84" s="42">
        <v>0.4</v>
      </c>
      <c r="N84" s="42">
        <v>12.264274000000002</v>
      </c>
      <c r="O84" s="42">
        <v>1.1399999999999999</v>
      </c>
      <c r="P84" s="42">
        <v>3.96</v>
      </c>
      <c r="Q84" s="42">
        <v>9.5</v>
      </c>
      <c r="R84" s="42">
        <v>0.22</v>
      </c>
      <c r="S84" s="42">
        <v>14.41</v>
      </c>
      <c r="T84" s="42">
        <v>0.12</v>
      </c>
      <c r="U84" s="35"/>
      <c r="V84" s="35">
        <f t="shared" si="2"/>
        <v>96.974273999999994</v>
      </c>
      <c r="W84" s="20">
        <v>41</v>
      </c>
      <c r="X84" s="20">
        <v>5</v>
      </c>
      <c r="Y84" s="20">
        <v>213</v>
      </c>
      <c r="Z84" s="20">
        <v>26</v>
      </c>
      <c r="AA84" s="20">
        <v>51</v>
      </c>
      <c r="AB84" s="20"/>
      <c r="AC84" s="20"/>
      <c r="AD84" s="20">
        <v>139</v>
      </c>
      <c r="AE84" s="20"/>
      <c r="AF84" s="20">
        <v>27</v>
      </c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1:55" s="18" customFormat="1" x14ac:dyDescent="0.2">
      <c r="A85" s="18" t="s">
        <v>766</v>
      </c>
      <c r="B85" s="19" t="s">
        <v>779</v>
      </c>
      <c r="C85" s="18" t="s">
        <v>891</v>
      </c>
      <c r="D85" s="18" t="s">
        <v>1005</v>
      </c>
      <c r="E85" s="18" t="s">
        <v>55</v>
      </c>
      <c r="F85" s="20">
        <v>31.105899999999998</v>
      </c>
      <c r="G85" s="20">
        <v>140.88810000000001</v>
      </c>
      <c r="H85" s="18" t="s">
        <v>758</v>
      </c>
      <c r="I85" s="35">
        <v>604.96</v>
      </c>
      <c r="J85" s="35">
        <v>15.1</v>
      </c>
      <c r="K85" s="42">
        <v>55.57</v>
      </c>
      <c r="L85" s="42">
        <v>2.0499999999999998</v>
      </c>
      <c r="M85" s="42">
        <v>0.56999999999999995</v>
      </c>
      <c r="N85" s="42">
        <v>11.2475</v>
      </c>
      <c r="O85" s="42">
        <v>0.88</v>
      </c>
      <c r="P85" s="42">
        <v>4.3899999999999997</v>
      </c>
      <c r="Q85" s="42">
        <v>7.86</v>
      </c>
      <c r="R85" s="42">
        <v>0.18</v>
      </c>
      <c r="S85" s="42">
        <v>14.68</v>
      </c>
      <c r="T85" s="42">
        <v>0.05</v>
      </c>
      <c r="U85" s="35"/>
      <c r="V85" s="35">
        <f t="shared" si="2"/>
        <v>97.477500000000006</v>
      </c>
      <c r="W85" s="20">
        <v>46</v>
      </c>
      <c r="X85" s="20">
        <v>12</v>
      </c>
      <c r="Y85" s="20">
        <v>168</v>
      </c>
      <c r="Z85" s="20">
        <v>23</v>
      </c>
      <c r="AA85" s="20">
        <v>40</v>
      </c>
      <c r="AB85" s="20"/>
      <c r="AC85" s="20"/>
      <c r="AD85" s="20">
        <v>241</v>
      </c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1:55" s="18" customFormat="1" x14ac:dyDescent="0.2">
      <c r="A86" s="18" t="s">
        <v>766</v>
      </c>
      <c r="B86" s="19" t="s">
        <v>779</v>
      </c>
      <c r="C86" s="18" t="s">
        <v>892</v>
      </c>
      <c r="D86" s="18" t="s">
        <v>1006</v>
      </c>
      <c r="E86" s="18" t="s">
        <v>55</v>
      </c>
      <c r="F86" s="20">
        <v>31.105899999999998</v>
      </c>
      <c r="G86" s="20">
        <v>140.88810000000001</v>
      </c>
      <c r="H86" s="18" t="s">
        <v>758</v>
      </c>
      <c r="I86" s="35">
        <v>682.44</v>
      </c>
      <c r="J86" s="35">
        <v>16.5</v>
      </c>
      <c r="K86" s="42">
        <v>56.39</v>
      </c>
      <c r="L86" s="42">
        <v>1.86</v>
      </c>
      <c r="M86" s="42">
        <v>0.38</v>
      </c>
      <c r="N86" s="42">
        <v>8.8270380000000017</v>
      </c>
      <c r="O86" s="42">
        <v>0.57999999999999996</v>
      </c>
      <c r="P86" s="42">
        <v>4.5199999999999996</v>
      </c>
      <c r="Q86" s="42">
        <v>8.99</v>
      </c>
      <c r="R86" s="42">
        <v>0.17</v>
      </c>
      <c r="S86" s="42">
        <v>16.75</v>
      </c>
      <c r="T86" s="42">
        <v>0.05</v>
      </c>
      <c r="U86" s="35"/>
      <c r="V86" s="35">
        <f t="shared" si="2"/>
        <v>98.517037999999999</v>
      </c>
      <c r="W86" s="20">
        <v>32</v>
      </c>
      <c r="X86" s="20">
        <v>7</v>
      </c>
      <c r="Y86" s="20">
        <v>178</v>
      </c>
      <c r="Z86" s="20">
        <v>18</v>
      </c>
      <c r="AA86" s="20">
        <v>30</v>
      </c>
      <c r="AB86" s="20"/>
      <c r="AC86" s="20"/>
      <c r="AD86" s="20">
        <v>115</v>
      </c>
      <c r="AE86" s="20"/>
      <c r="AF86" s="20">
        <v>28</v>
      </c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>
        <v>5</v>
      </c>
      <c r="AV86" s="20"/>
      <c r="AW86" s="20"/>
      <c r="AX86" s="20"/>
      <c r="AY86" s="20"/>
      <c r="AZ86" s="20"/>
      <c r="BA86" s="20"/>
      <c r="BB86" s="20"/>
      <c r="BC86" s="20"/>
    </row>
    <row r="87" spans="1:55" s="18" customFormat="1" x14ac:dyDescent="0.2">
      <c r="A87" s="18" t="s">
        <v>766</v>
      </c>
      <c r="B87" s="19" t="s">
        <v>779</v>
      </c>
      <c r="C87" s="18" t="s">
        <v>893</v>
      </c>
      <c r="D87" s="18" t="s">
        <v>1007</v>
      </c>
      <c r="E87" s="18" t="s">
        <v>55</v>
      </c>
      <c r="F87" s="20">
        <v>31.105899999999998</v>
      </c>
      <c r="G87" s="20">
        <v>140.88810000000001</v>
      </c>
      <c r="H87" s="18" t="s">
        <v>758</v>
      </c>
      <c r="I87" s="35">
        <v>763.02</v>
      </c>
      <c r="J87" s="35">
        <v>23.5</v>
      </c>
      <c r="K87" s="42">
        <v>53.19</v>
      </c>
      <c r="L87" s="42">
        <v>5.48</v>
      </c>
      <c r="M87" s="42">
        <v>1.25</v>
      </c>
      <c r="N87" s="42">
        <v>8.5391019999999997</v>
      </c>
      <c r="O87" s="42">
        <v>0.83</v>
      </c>
      <c r="P87" s="42">
        <v>4.72</v>
      </c>
      <c r="Q87" s="42">
        <v>2.73</v>
      </c>
      <c r="R87" s="42">
        <v>0.88</v>
      </c>
      <c r="S87" s="42">
        <v>19.510000000000002</v>
      </c>
      <c r="T87" s="42">
        <v>0.13</v>
      </c>
      <c r="U87" s="35"/>
      <c r="V87" s="35">
        <f t="shared" si="2"/>
        <v>97.259101999999999</v>
      </c>
      <c r="W87" s="20">
        <v>39</v>
      </c>
      <c r="X87" s="20">
        <v>23</v>
      </c>
      <c r="Y87" s="20">
        <v>238</v>
      </c>
      <c r="Z87" s="20">
        <v>29</v>
      </c>
      <c r="AA87" s="20">
        <v>72</v>
      </c>
      <c r="AB87" s="20"/>
      <c r="AC87" s="20"/>
      <c r="AD87" s="20">
        <v>316</v>
      </c>
      <c r="AE87" s="20"/>
      <c r="AF87" s="20">
        <v>48</v>
      </c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1:55" s="18" customFormat="1" x14ac:dyDescent="0.2">
      <c r="A88" s="18" t="s">
        <v>766</v>
      </c>
      <c r="B88" s="19" t="s">
        <v>779</v>
      </c>
      <c r="C88" s="18" t="s">
        <v>894</v>
      </c>
      <c r="D88" s="18" t="s">
        <v>1008</v>
      </c>
      <c r="E88" s="18" t="s">
        <v>55</v>
      </c>
      <c r="F88" s="20">
        <v>31.105899999999998</v>
      </c>
      <c r="G88" s="20">
        <v>140.88810000000001</v>
      </c>
      <c r="H88" s="18" t="s">
        <v>758</v>
      </c>
      <c r="I88" s="35">
        <v>773.08</v>
      </c>
      <c r="J88" s="35">
        <v>24.95</v>
      </c>
      <c r="K88" s="42">
        <v>55.55</v>
      </c>
      <c r="L88" s="42">
        <v>2.94</v>
      </c>
      <c r="M88" s="42">
        <v>0.98</v>
      </c>
      <c r="N88" s="42">
        <v>9.1149740000000019</v>
      </c>
      <c r="O88" s="42">
        <v>0.82</v>
      </c>
      <c r="P88" s="42">
        <v>3.66</v>
      </c>
      <c r="Q88" s="42">
        <v>7.03</v>
      </c>
      <c r="R88" s="42">
        <v>0.19</v>
      </c>
      <c r="S88" s="42">
        <v>16.829999999999998</v>
      </c>
      <c r="T88" s="42">
        <v>0.1</v>
      </c>
      <c r="U88" s="35"/>
      <c r="V88" s="35">
        <f t="shared" si="2"/>
        <v>97.21497399999997</v>
      </c>
      <c r="W88" s="20">
        <v>29</v>
      </c>
      <c r="X88" s="20">
        <v>12</v>
      </c>
      <c r="Y88" s="20">
        <v>877</v>
      </c>
      <c r="Z88" s="20">
        <v>22</v>
      </c>
      <c r="AA88" s="20">
        <v>73</v>
      </c>
      <c r="AB88" s="20"/>
      <c r="AC88" s="20"/>
      <c r="AD88" s="20">
        <v>411</v>
      </c>
      <c r="AE88" s="20"/>
      <c r="AF88" s="20">
        <v>39</v>
      </c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1:55" s="18" customFormat="1" x14ac:dyDescent="0.2">
      <c r="A89" s="18" t="s">
        <v>766</v>
      </c>
      <c r="B89" s="19" t="s">
        <v>779</v>
      </c>
      <c r="C89" s="18" t="s">
        <v>895</v>
      </c>
      <c r="D89" s="18" t="s">
        <v>1009</v>
      </c>
      <c r="E89" s="18" t="s">
        <v>55</v>
      </c>
      <c r="F89" s="20">
        <v>31.105899999999998</v>
      </c>
      <c r="G89" s="20">
        <v>140.88810000000001</v>
      </c>
      <c r="H89" s="18" t="s">
        <v>758</v>
      </c>
      <c r="I89" s="35">
        <v>790.57</v>
      </c>
      <c r="J89" s="35">
        <v>25.75</v>
      </c>
      <c r="K89" s="42">
        <v>53.04</v>
      </c>
      <c r="L89" s="42">
        <v>4.97</v>
      </c>
      <c r="M89" s="42">
        <v>1.04</v>
      </c>
      <c r="N89" s="42">
        <v>8.2691619999999997</v>
      </c>
      <c r="O89" s="42">
        <v>0.63</v>
      </c>
      <c r="P89" s="42">
        <v>4.4800000000000004</v>
      </c>
      <c r="Q89" s="42">
        <v>7.23</v>
      </c>
      <c r="R89" s="42">
        <v>0.22</v>
      </c>
      <c r="S89" s="42">
        <v>19.25</v>
      </c>
      <c r="T89" s="42">
        <v>0.13</v>
      </c>
      <c r="U89" s="35"/>
      <c r="V89" s="35">
        <f t="shared" si="2"/>
        <v>99.259161999999989</v>
      </c>
      <c r="W89" s="20">
        <v>29</v>
      </c>
      <c r="X89" s="20">
        <v>18</v>
      </c>
      <c r="Y89" s="20">
        <v>222</v>
      </c>
      <c r="Z89" s="20">
        <v>18</v>
      </c>
      <c r="AA89" s="20">
        <v>51</v>
      </c>
      <c r="AB89" s="20"/>
      <c r="AC89" s="20"/>
      <c r="AD89" s="20">
        <v>541</v>
      </c>
      <c r="AE89" s="20"/>
      <c r="AF89" s="20">
        <v>49</v>
      </c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>
        <v>8</v>
      </c>
      <c r="AV89" s="20"/>
      <c r="AW89" s="20"/>
      <c r="AX89" s="20"/>
      <c r="AY89" s="20"/>
      <c r="AZ89" s="20"/>
      <c r="BA89" s="20"/>
      <c r="BB89" s="20"/>
      <c r="BC89" s="20"/>
    </row>
    <row r="90" spans="1:55" s="18" customFormat="1" x14ac:dyDescent="0.2">
      <c r="A90" s="18" t="s">
        <v>766</v>
      </c>
      <c r="B90" s="19" t="s">
        <v>779</v>
      </c>
      <c r="C90" s="18" t="s">
        <v>896</v>
      </c>
      <c r="D90" s="18" t="s">
        <v>1010</v>
      </c>
      <c r="E90" s="18" t="s">
        <v>55</v>
      </c>
      <c r="F90" s="20">
        <v>31.105899999999998</v>
      </c>
      <c r="G90" s="20">
        <v>140.88810000000001</v>
      </c>
      <c r="H90" s="18" t="s">
        <v>758</v>
      </c>
      <c r="I90" s="35">
        <v>801.46</v>
      </c>
      <c r="J90" s="35">
        <v>26.6</v>
      </c>
      <c r="K90" s="42">
        <v>50.51</v>
      </c>
      <c r="L90" s="42">
        <v>3.13</v>
      </c>
      <c r="M90" s="42">
        <v>0.33</v>
      </c>
      <c r="N90" s="42">
        <v>9.6638520000000003</v>
      </c>
      <c r="O90" s="42">
        <v>0.76</v>
      </c>
      <c r="P90" s="42">
        <v>5.19</v>
      </c>
      <c r="Q90" s="42">
        <v>9.77</v>
      </c>
      <c r="R90" s="42">
        <v>0.22</v>
      </c>
      <c r="S90" s="42">
        <v>18.3</v>
      </c>
      <c r="T90" s="42">
        <v>0.06</v>
      </c>
      <c r="U90" s="35"/>
      <c r="V90" s="35">
        <f t="shared" si="2"/>
        <v>97.933851999999987</v>
      </c>
      <c r="W90" s="20">
        <v>35</v>
      </c>
      <c r="X90" s="20">
        <v>3</v>
      </c>
      <c r="Y90" s="20">
        <v>346</v>
      </c>
      <c r="Z90" s="20">
        <v>19</v>
      </c>
      <c r="AA90" s="20">
        <v>50</v>
      </c>
      <c r="AB90" s="20"/>
      <c r="AC90" s="20"/>
      <c r="AD90" s="20">
        <v>71</v>
      </c>
      <c r="AE90" s="20"/>
      <c r="AF90" s="20">
        <v>25</v>
      </c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>
        <v>6</v>
      </c>
      <c r="AV90" s="20"/>
      <c r="AW90" s="20"/>
      <c r="AX90" s="20"/>
      <c r="AY90" s="20"/>
      <c r="AZ90" s="20"/>
      <c r="BA90" s="20"/>
      <c r="BB90" s="20"/>
      <c r="BC90" s="20"/>
    </row>
    <row r="91" spans="1:55" s="18" customFormat="1" x14ac:dyDescent="0.2">
      <c r="A91" s="18" t="s">
        <v>766</v>
      </c>
      <c r="B91" s="19" t="s">
        <v>779</v>
      </c>
      <c r="C91" s="18" t="s">
        <v>897</v>
      </c>
      <c r="D91" s="18" t="s">
        <v>1011</v>
      </c>
      <c r="E91" s="18" t="s">
        <v>55</v>
      </c>
      <c r="F91" s="20">
        <v>31.105899999999998</v>
      </c>
      <c r="G91" s="20">
        <v>140.88810000000001</v>
      </c>
      <c r="H91" s="18" t="s">
        <v>758</v>
      </c>
      <c r="I91" s="35">
        <v>808.25</v>
      </c>
      <c r="J91" s="35">
        <v>27.15</v>
      </c>
      <c r="K91" s="42">
        <v>51.23</v>
      </c>
      <c r="L91" s="42">
        <v>3.27</v>
      </c>
      <c r="M91" s="42">
        <v>0.55000000000000004</v>
      </c>
      <c r="N91" s="42">
        <v>8.980004000000001</v>
      </c>
      <c r="O91" s="42">
        <v>0.8</v>
      </c>
      <c r="P91" s="42">
        <v>4.49</v>
      </c>
      <c r="Q91" s="42">
        <v>10</v>
      </c>
      <c r="R91" s="42">
        <v>0.19</v>
      </c>
      <c r="S91" s="42">
        <v>18.64</v>
      </c>
      <c r="T91" s="42">
        <v>0.08</v>
      </c>
      <c r="U91" s="35"/>
      <c r="V91" s="35">
        <f t="shared" si="2"/>
        <v>98.23000399999998</v>
      </c>
      <c r="W91" s="20">
        <v>33</v>
      </c>
      <c r="X91" s="20">
        <v>6</v>
      </c>
      <c r="Y91" s="20">
        <v>396</v>
      </c>
      <c r="Z91" s="20">
        <v>23</v>
      </c>
      <c r="AA91" s="20">
        <v>59</v>
      </c>
      <c r="AB91" s="20"/>
      <c r="AC91" s="20"/>
      <c r="AD91" s="20">
        <v>217</v>
      </c>
      <c r="AE91" s="20"/>
      <c r="AF91" s="20">
        <v>22</v>
      </c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1:55" s="18" customFormat="1" x14ac:dyDescent="0.2">
      <c r="A92" s="18" t="s">
        <v>766</v>
      </c>
      <c r="B92" s="19" t="s">
        <v>779</v>
      </c>
      <c r="C92" s="18" t="s">
        <v>898</v>
      </c>
      <c r="D92" s="18" t="s">
        <v>1012</v>
      </c>
      <c r="E92" s="18" t="s">
        <v>55</v>
      </c>
      <c r="F92" s="20">
        <v>31.105899999999998</v>
      </c>
      <c r="G92" s="20">
        <v>140.88810000000001</v>
      </c>
      <c r="H92" s="18" t="s">
        <v>758</v>
      </c>
      <c r="I92" s="35">
        <v>817.87</v>
      </c>
      <c r="J92" s="35">
        <v>27.6</v>
      </c>
      <c r="K92" s="42">
        <v>53.17</v>
      </c>
      <c r="L92" s="42">
        <v>4.32</v>
      </c>
      <c r="M92" s="42">
        <v>0.77</v>
      </c>
      <c r="N92" s="42">
        <v>9.1599640000000004</v>
      </c>
      <c r="O92" s="42">
        <v>0.89</v>
      </c>
      <c r="P92" s="42">
        <v>4.8099999999999996</v>
      </c>
      <c r="Q92" s="42">
        <v>8.09</v>
      </c>
      <c r="R92" s="42">
        <v>0.18</v>
      </c>
      <c r="S92" s="42">
        <v>17.09</v>
      </c>
      <c r="T92" s="42">
        <v>7.0000000000000007E-2</v>
      </c>
      <c r="U92" s="35"/>
      <c r="V92" s="35">
        <f t="shared" si="2"/>
        <v>98.549964000000017</v>
      </c>
      <c r="W92" s="20">
        <v>36</v>
      </c>
      <c r="X92" s="20">
        <v>10</v>
      </c>
      <c r="Y92" s="20"/>
      <c r="Z92" s="20">
        <v>19</v>
      </c>
      <c r="AA92" s="20">
        <v>54</v>
      </c>
      <c r="AB92" s="20"/>
      <c r="AC92" s="20"/>
      <c r="AD92" s="20">
        <v>495</v>
      </c>
      <c r="AE92" s="20"/>
      <c r="AF92" s="20">
        <v>24</v>
      </c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1:55" s="18" customFormat="1" x14ac:dyDescent="0.2">
      <c r="A93" s="18" t="s">
        <v>766</v>
      </c>
      <c r="B93" s="19" t="s">
        <v>779</v>
      </c>
      <c r="C93" s="18" t="s">
        <v>899</v>
      </c>
      <c r="D93" s="18" t="s">
        <v>1013</v>
      </c>
      <c r="E93" s="18" t="s">
        <v>55</v>
      </c>
      <c r="F93" s="20">
        <v>31.105899999999998</v>
      </c>
      <c r="G93" s="20">
        <v>140.88810000000001</v>
      </c>
      <c r="H93" s="18" t="s">
        <v>758</v>
      </c>
      <c r="I93" s="35">
        <v>832.82</v>
      </c>
      <c r="J93" s="35">
        <v>27.8</v>
      </c>
      <c r="K93" s="42">
        <v>51.51</v>
      </c>
      <c r="L93" s="42">
        <v>4.2300000000000004</v>
      </c>
      <c r="M93" s="42">
        <v>0.55000000000000004</v>
      </c>
      <c r="N93" s="42">
        <v>9.1329700000000003</v>
      </c>
      <c r="O93" s="42">
        <v>0.69</v>
      </c>
      <c r="P93" s="42">
        <v>7.97</v>
      </c>
      <c r="Q93" s="42">
        <v>6.36</v>
      </c>
      <c r="R93" s="42">
        <v>0.22</v>
      </c>
      <c r="S93" s="42">
        <v>17.739999999999998</v>
      </c>
      <c r="T93" s="42">
        <v>0.08</v>
      </c>
      <c r="U93" s="35"/>
      <c r="V93" s="35">
        <f t="shared" si="2"/>
        <v>98.48296999999998</v>
      </c>
      <c r="W93" s="20">
        <v>36</v>
      </c>
      <c r="X93" s="20">
        <v>14</v>
      </c>
      <c r="Y93" s="20">
        <v>371</v>
      </c>
      <c r="Z93" s="20">
        <v>20</v>
      </c>
      <c r="AA93" s="20">
        <v>43</v>
      </c>
      <c r="AB93" s="20"/>
      <c r="AC93" s="20"/>
      <c r="AD93" s="20">
        <v>216</v>
      </c>
      <c r="AE93" s="20"/>
      <c r="AF93" s="20">
        <v>32</v>
      </c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1:55" s="18" customFormat="1" x14ac:dyDescent="0.2">
      <c r="A94" s="18" t="s">
        <v>766</v>
      </c>
      <c r="B94" s="19" t="s">
        <v>779</v>
      </c>
      <c r="C94" s="18" t="s">
        <v>900</v>
      </c>
      <c r="D94" s="18" t="s">
        <v>1014</v>
      </c>
      <c r="E94" s="18" t="s">
        <v>55</v>
      </c>
      <c r="F94" s="20">
        <v>31.105899999999998</v>
      </c>
      <c r="G94" s="20">
        <v>140.88810000000001</v>
      </c>
      <c r="H94" s="18" t="s">
        <v>758</v>
      </c>
      <c r="I94" s="35">
        <v>842.96</v>
      </c>
      <c r="J94" s="35">
        <v>27.97</v>
      </c>
      <c r="K94" s="42">
        <v>53.51</v>
      </c>
      <c r="L94" s="42">
        <v>4.16</v>
      </c>
      <c r="M94" s="42">
        <v>0.5</v>
      </c>
      <c r="N94" s="42">
        <v>8.6290820000000004</v>
      </c>
      <c r="O94" s="42">
        <v>0.77</v>
      </c>
      <c r="P94" s="42">
        <v>5.68</v>
      </c>
      <c r="Q94" s="42">
        <v>7.13</v>
      </c>
      <c r="R94" s="42">
        <v>0.19</v>
      </c>
      <c r="S94" s="42">
        <v>17.88</v>
      </c>
      <c r="T94" s="42">
        <v>0.05</v>
      </c>
      <c r="U94" s="35"/>
      <c r="V94" s="35">
        <f t="shared" si="2"/>
        <v>98.499081999999973</v>
      </c>
      <c r="W94" s="20">
        <v>38</v>
      </c>
      <c r="X94" s="20">
        <v>6</v>
      </c>
      <c r="Y94" s="20">
        <v>91</v>
      </c>
      <c r="Z94" s="20">
        <v>20</v>
      </c>
      <c r="AA94" s="20">
        <v>51</v>
      </c>
      <c r="AB94" s="20"/>
      <c r="AC94" s="20"/>
      <c r="AD94" s="20">
        <v>123</v>
      </c>
      <c r="AE94" s="20"/>
      <c r="AF94" s="20">
        <v>45</v>
      </c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>
        <v>5</v>
      </c>
      <c r="AV94" s="20"/>
      <c r="AW94" s="20"/>
      <c r="AX94" s="20"/>
      <c r="AY94" s="20"/>
      <c r="AZ94" s="20"/>
      <c r="BA94" s="20"/>
      <c r="BB94" s="20"/>
      <c r="BC94" s="20"/>
    </row>
    <row r="95" spans="1:55" s="18" customFormat="1" x14ac:dyDescent="0.2">
      <c r="A95" s="18" t="s">
        <v>766</v>
      </c>
      <c r="B95" s="19" t="s">
        <v>779</v>
      </c>
      <c r="C95" s="18" t="s">
        <v>901</v>
      </c>
      <c r="D95" s="18" t="s">
        <v>1015</v>
      </c>
      <c r="E95" s="18" t="s">
        <v>55</v>
      </c>
      <c r="F95" s="20">
        <v>31.105899999999998</v>
      </c>
      <c r="G95" s="20">
        <v>140.88810000000001</v>
      </c>
      <c r="H95" s="18" t="s">
        <v>758</v>
      </c>
      <c r="I95" s="35">
        <v>851.96</v>
      </c>
      <c r="J95" s="35">
        <v>28.05</v>
      </c>
      <c r="K95" s="42">
        <v>54.02</v>
      </c>
      <c r="L95" s="42">
        <v>5.17</v>
      </c>
      <c r="M95" s="42">
        <v>1.27</v>
      </c>
      <c r="N95" s="42">
        <v>8.458120000000001</v>
      </c>
      <c r="O95" s="42">
        <v>0.76</v>
      </c>
      <c r="P95" s="42">
        <v>4.03</v>
      </c>
      <c r="Q95" s="42">
        <v>5.74</v>
      </c>
      <c r="R95" s="42">
        <v>0.19</v>
      </c>
      <c r="S95" s="42">
        <v>17.75</v>
      </c>
      <c r="T95" s="42">
        <v>0.12</v>
      </c>
      <c r="U95" s="35"/>
      <c r="V95" s="35">
        <f t="shared" si="2"/>
        <v>97.508120000000019</v>
      </c>
      <c r="W95" s="20">
        <v>34</v>
      </c>
      <c r="X95" s="20">
        <v>19</v>
      </c>
      <c r="Y95" s="20">
        <v>149</v>
      </c>
      <c r="Z95" s="20">
        <v>28</v>
      </c>
      <c r="AA95" s="20">
        <v>70</v>
      </c>
      <c r="AB95" s="20"/>
      <c r="AC95" s="20"/>
      <c r="AD95" s="20">
        <v>597</v>
      </c>
      <c r="AE95" s="20"/>
      <c r="AF95" s="20">
        <v>53</v>
      </c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1:55" s="18" customFormat="1" x14ac:dyDescent="0.2">
      <c r="A96" s="18" t="s">
        <v>766</v>
      </c>
      <c r="B96" s="19" t="s">
        <v>779</v>
      </c>
      <c r="C96" s="18" t="s">
        <v>902</v>
      </c>
      <c r="D96" s="18" t="s">
        <v>1016</v>
      </c>
      <c r="E96" s="18" t="s">
        <v>55</v>
      </c>
      <c r="F96" s="20">
        <v>31.105899999999998</v>
      </c>
      <c r="G96" s="20">
        <v>140.88810000000001</v>
      </c>
      <c r="H96" s="18" t="s">
        <v>758</v>
      </c>
      <c r="I96" s="35">
        <v>861.09</v>
      </c>
      <c r="J96" s="35">
        <v>28.15</v>
      </c>
      <c r="K96" s="42">
        <v>53.05</v>
      </c>
      <c r="L96" s="42">
        <v>4.46</v>
      </c>
      <c r="M96" s="42">
        <v>1.21</v>
      </c>
      <c r="N96" s="42">
        <v>9.1059760000000001</v>
      </c>
      <c r="O96" s="42">
        <v>0.68</v>
      </c>
      <c r="P96" s="42">
        <v>4.6100000000000003</v>
      </c>
      <c r="Q96" s="42">
        <v>6.79</v>
      </c>
      <c r="R96" s="42">
        <v>0.19</v>
      </c>
      <c r="S96" s="42">
        <v>18.32</v>
      </c>
      <c r="T96" s="42">
        <v>0.09</v>
      </c>
      <c r="U96" s="35"/>
      <c r="V96" s="35">
        <f t="shared" si="2"/>
        <v>98.505976000000004</v>
      </c>
      <c r="W96" s="20">
        <v>39</v>
      </c>
      <c r="X96" s="20">
        <v>17</v>
      </c>
      <c r="Y96" s="20">
        <v>225</v>
      </c>
      <c r="Z96" s="20">
        <v>19</v>
      </c>
      <c r="AA96" s="20">
        <v>55</v>
      </c>
      <c r="AB96" s="20"/>
      <c r="AC96" s="20"/>
      <c r="AD96" s="20">
        <v>385</v>
      </c>
      <c r="AE96" s="20"/>
      <c r="AF96" s="20">
        <v>62</v>
      </c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>
        <v>10</v>
      </c>
      <c r="AV96" s="20"/>
      <c r="AW96" s="20"/>
      <c r="AX96" s="20"/>
      <c r="AY96" s="20"/>
      <c r="AZ96" s="20"/>
      <c r="BA96" s="20"/>
      <c r="BB96" s="20"/>
      <c r="BC96" s="20"/>
    </row>
    <row r="97" spans="1:55" s="18" customFormat="1" x14ac:dyDescent="0.2">
      <c r="A97" s="18" t="s">
        <v>766</v>
      </c>
      <c r="B97" s="19" t="s">
        <v>779</v>
      </c>
      <c r="C97" s="18" t="s">
        <v>903</v>
      </c>
      <c r="D97" s="18" t="s">
        <v>1017</v>
      </c>
      <c r="E97" s="18" t="s">
        <v>55</v>
      </c>
      <c r="F97" s="20">
        <v>31.105899999999998</v>
      </c>
      <c r="G97" s="20">
        <v>140.88810000000001</v>
      </c>
      <c r="H97" s="18" t="s">
        <v>758</v>
      </c>
      <c r="I97" s="35">
        <v>867.65</v>
      </c>
      <c r="J97" s="35">
        <v>28.2</v>
      </c>
      <c r="K97" s="42">
        <v>50.98</v>
      </c>
      <c r="L97" s="42">
        <v>3.99</v>
      </c>
      <c r="M97" s="42">
        <v>0.85</v>
      </c>
      <c r="N97" s="42">
        <v>9.3489220000000017</v>
      </c>
      <c r="O97" s="42">
        <v>0.59</v>
      </c>
      <c r="P97" s="42">
        <v>6.81</v>
      </c>
      <c r="Q97" s="42">
        <v>6.56</v>
      </c>
      <c r="R97" s="42">
        <v>0.25</v>
      </c>
      <c r="S97" s="42">
        <v>18.63</v>
      </c>
      <c r="T97" s="42">
        <v>0.1</v>
      </c>
      <c r="U97" s="35"/>
      <c r="V97" s="35">
        <f t="shared" si="2"/>
        <v>98.108922000000007</v>
      </c>
      <c r="W97" s="20">
        <v>35</v>
      </c>
      <c r="X97" s="20">
        <v>22</v>
      </c>
      <c r="Y97" s="20">
        <v>188</v>
      </c>
      <c r="Z97" s="20">
        <v>20</v>
      </c>
      <c r="AA97" s="20">
        <v>44</v>
      </c>
      <c r="AB97" s="20"/>
      <c r="AC97" s="20"/>
      <c r="AD97" s="20">
        <v>223</v>
      </c>
      <c r="AE97" s="20"/>
      <c r="AF97" s="20">
        <v>43</v>
      </c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1:55" s="18" customFormat="1" x14ac:dyDescent="0.2">
      <c r="A98" s="18" t="s">
        <v>766</v>
      </c>
      <c r="B98" s="19" t="s">
        <v>779</v>
      </c>
      <c r="C98" s="18" t="s">
        <v>904</v>
      </c>
      <c r="D98" s="18" t="s">
        <v>1018</v>
      </c>
      <c r="E98" s="18" t="s">
        <v>55</v>
      </c>
      <c r="F98" s="20">
        <v>31.105899999999998</v>
      </c>
      <c r="G98" s="20">
        <v>140.88810000000001</v>
      </c>
      <c r="H98" s="18" t="s">
        <v>758</v>
      </c>
      <c r="I98" s="35">
        <v>884.09</v>
      </c>
      <c r="J98" s="35">
        <v>28.4</v>
      </c>
      <c r="K98" s="42">
        <v>53.66</v>
      </c>
      <c r="L98" s="42">
        <v>4.0199999999999996</v>
      </c>
      <c r="M98" s="42">
        <v>0.61</v>
      </c>
      <c r="N98" s="42">
        <v>7.5763160000000003</v>
      </c>
      <c r="O98" s="42">
        <v>0.59</v>
      </c>
      <c r="P98" s="42">
        <v>3.4</v>
      </c>
      <c r="Q98" s="42">
        <v>8.66</v>
      </c>
      <c r="R98" s="42">
        <v>0.18</v>
      </c>
      <c r="S98" s="42">
        <v>20.29</v>
      </c>
      <c r="T98" s="42">
        <v>0.11</v>
      </c>
      <c r="U98" s="35"/>
      <c r="V98" s="35">
        <f t="shared" si="2"/>
        <v>99.096316000000016</v>
      </c>
      <c r="W98" s="20">
        <v>27</v>
      </c>
      <c r="X98" s="20">
        <v>10</v>
      </c>
      <c r="Y98" s="20">
        <v>540</v>
      </c>
      <c r="Z98" s="20">
        <v>21</v>
      </c>
      <c r="AA98" s="20">
        <v>54</v>
      </c>
      <c r="AB98" s="20"/>
      <c r="AC98" s="20"/>
      <c r="AD98" s="20">
        <v>491</v>
      </c>
      <c r="AE98" s="20"/>
      <c r="AF98" s="20">
        <v>30</v>
      </c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1:55" s="18" customFormat="1" x14ac:dyDescent="0.2">
      <c r="A99" s="18" t="s">
        <v>766</v>
      </c>
      <c r="B99" s="19" t="s">
        <v>779</v>
      </c>
      <c r="C99" s="18" t="s">
        <v>905</v>
      </c>
      <c r="D99" s="18" t="s">
        <v>1019</v>
      </c>
      <c r="E99" s="18" t="s">
        <v>55</v>
      </c>
      <c r="F99" s="20">
        <v>31.105899999999998</v>
      </c>
      <c r="G99" s="20">
        <v>140.88810000000001</v>
      </c>
      <c r="H99" s="18" t="s">
        <v>758</v>
      </c>
      <c r="I99" s="35">
        <v>904.84</v>
      </c>
      <c r="J99" s="35">
        <v>28.64</v>
      </c>
      <c r="K99" s="42">
        <v>56.43</v>
      </c>
      <c r="L99" s="42">
        <v>4.0599999999999996</v>
      </c>
      <c r="M99" s="42">
        <v>0.68</v>
      </c>
      <c r="N99" s="42">
        <v>7.2073980000000004</v>
      </c>
      <c r="O99" s="42">
        <v>0.62</v>
      </c>
      <c r="P99" s="42">
        <v>3.09</v>
      </c>
      <c r="Q99" s="42">
        <v>7.65</v>
      </c>
      <c r="R99" s="42">
        <v>0.17</v>
      </c>
      <c r="S99" s="42">
        <v>18.52</v>
      </c>
      <c r="T99" s="42">
        <v>0.12</v>
      </c>
      <c r="U99" s="35"/>
      <c r="V99" s="35">
        <f t="shared" si="2"/>
        <v>98.547398000000015</v>
      </c>
      <c r="W99" s="20">
        <v>24</v>
      </c>
      <c r="X99" s="20">
        <v>9</v>
      </c>
      <c r="Y99" s="20">
        <v>457</v>
      </c>
      <c r="Z99" s="20">
        <v>22</v>
      </c>
      <c r="AA99" s="20">
        <v>60</v>
      </c>
      <c r="AB99" s="20"/>
      <c r="AC99" s="20"/>
      <c r="AD99" s="20">
        <v>504</v>
      </c>
      <c r="AE99" s="20"/>
      <c r="AF99" s="20">
        <v>44</v>
      </c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1:55" s="18" customFormat="1" x14ac:dyDescent="0.2">
      <c r="A100" s="18" t="s">
        <v>766</v>
      </c>
      <c r="B100" s="19" t="s">
        <v>779</v>
      </c>
      <c r="C100" s="18" t="s">
        <v>906</v>
      </c>
      <c r="D100" s="18" t="s">
        <v>1020</v>
      </c>
      <c r="E100" s="18" t="s">
        <v>55</v>
      </c>
      <c r="F100" s="20">
        <v>31.105899999999998</v>
      </c>
      <c r="G100" s="20">
        <v>140.88810000000001</v>
      </c>
      <c r="H100" s="18" t="s">
        <v>758</v>
      </c>
      <c r="I100" s="35">
        <v>915.37</v>
      </c>
      <c r="J100" s="35">
        <v>28.72</v>
      </c>
      <c r="K100" s="42">
        <v>52.07</v>
      </c>
      <c r="L100" s="42">
        <v>4.83</v>
      </c>
      <c r="M100" s="42">
        <v>0.46</v>
      </c>
      <c r="N100" s="42">
        <v>7.9902240000000013</v>
      </c>
      <c r="O100" s="42">
        <v>0.68</v>
      </c>
      <c r="P100" s="42">
        <v>3.68</v>
      </c>
      <c r="Q100" s="42">
        <v>7.7</v>
      </c>
      <c r="R100" s="42">
        <v>0.17</v>
      </c>
      <c r="S100" s="42">
        <v>20.56</v>
      </c>
      <c r="T100" s="42">
        <v>0.06</v>
      </c>
      <c r="U100" s="35"/>
      <c r="V100" s="35">
        <f t="shared" ref="V100:V131" si="3">SUM(K100:T100)</f>
        <v>98.20022400000002</v>
      </c>
      <c r="W100" s="20">
        <v>27</v>
      </c>
      <c r="X100" s="20">
        <v>7</v>
      </c>
      <c r="Y100" s="20">
        <v>252</v>
      </c>
      <c r="Z100" s="20">
        <v>18</v>
      </c>
      <c r="AA100" s="20">
        <v>37</v>
      </c>
      <c r="AB100" s="20"/>
      <c r="AC100" s="20"/>
      <c r="AD100" s="20">
        <v>383</v>
      </c>
      <c r="AE100" s="20"/>
      <c r="AF100" s="20">
        <v>28</v>
      </c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1:55" s="18" customFormat="1" x14ac:dyDescent="0.2">
      <c r="A101" s="18" t="s">
        <v>766</v>
      </c>
      <c r="B101" s="19" t="s">
        <v>779</v>
      </c>
      <c r="C101" s="18" t="s">
        <v>907</v>
      </c>
      <c r="D101" s="18" t="s">
        <v>1021</v>
      </c>
      <c r="E101" s="18" t="s">
        <v>55</v>
      </c>
      <c r="F101" s="20">
        <v>31.105899999999998</v>
      </c>
      <c r="G101" s="20">
        <v>140.88810000000001</v>
      </c>
      <c r="H101" s="18" t="s">
        <v>758</v>
      </c>
      <c r="I101" s="35">
        <v>930.25</v>
      </c>
      <c r="J101" s="35">
        <v>28.85</v>
      </c>
      <c r="K101" s="42">
        <v>53.9</v>
      </c>
      <c r="L101" s="42">
        <v>5</v>
      </c>
      <c r="M101" s="42">
        <v>0.45</v>
      </c>
      <c r="N101" s="42">
        <v>7.7112860000000003</v>
      </c>
      <c r="O101" s="42">
        <v>0.66</v>
      </c>
      <c r="P101" s="42">
        <v>3.78</v>
      </c>
      <c r="Q101" s="42">
        <v>7.68</v>
      </c>
      <c r="R101" s="42">
        <v>0.18</v>
      </c>
      <c r="S101" s="42">
        <v>18.260000000000002</v>
      </c>
      <c r="T101" s="42">
        <v>0.1</v>
      </c>
      <c r="U101" s="35"/>
      <c r="V101" s="35">
        <f t="shared" si="3"/>
        <v>97.721286000000006</v>
      </c>
      <c r="W101" s="20">
        <v>24</v>
      </c>
      <c r="X101" s="20">
        <v>6</v>
      </c>
      <c r="Y101" s="20">
        <v>246</v>
      </c>
      <c r="Z101" s="20">
        <v>23</v>
      </c>
      <c r="AA101" s="20">
        <v>59</v>
      </c>
      <c r="AB101" s="20"/>
      <c r="AC101" s="20"/>
      <c r="AD101" s="20">
        <v>307</v>
      </c>
      <c r="AE101" s="20"/>
      <c r="AF101" s="20">
        <v>21</v>
      </c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>
        <v>5</v>
      </c>
      <c r="AV101" s="20"/>
      <c r="AW101" s="20"/>
      <c r="AX101" s="20"/>
      <c r="AY101" s="20"/>
      <c r="AZ101" s="20"/>
      <c r="BA101" s="20"/>
      <c r="BB101" s="20"/>
      <c r="BC101" s="20"/>
    </row>
    <row r="102" spans="1:55" s="18" customFormat="1" x14ac:dyDescent="0.2">
      <c r="A102" s="18" t="s">
        <v>766</v>
      </c>
      <c r="B102" s="19" t="s">
        <v>779</v>
      </c>
      <c r="C102" s="18" t="s">
        <v>908</v>
      </c>
      <c r="D102" s="18" t="s">
        <v>1022</v>
      </c>
      <c r="E102" s="18" t="s">
        <v>55</v>
      </c>
      <c r="F102" s="20">
        <v>31.105899999999998</v>
      </c>
      <c r="G102" s="20">
        <v>140.88810000000001</v>
      </c>
      <c r="H102" s="18" t="s">
        <v>758</v>
      </c>
      <c r="I102" s="35">
        <v>1041.18</v>
      </c>
      <c r="J102" s="35">
        <v>29.47</v>
      </c>
      <c r="K102" s="42">
        <v>56.1</v>
      </c>
      <c r="L102" s="42">
        <v>1.92</v>
      </c>
      <c r="M102" s="42">
        <v>0.77</v>
      </c>
      <c r="N102" s="42">
        <v>9.9247940000000003</v>
      </c>
      <c r="O102" s="42">
        <v>0.57999999999999996</v>
      </c>
      <c r="P102" s="42">
        <v>4.7</v>
      </c>
      <c r="Q102" s="42">
        <v>8.11</v>
      </c>
      <c r="R102" s="42">
        <v>0.2</v>
      </c>
      <c r="S102" s="42">
        <v>15.64</v>
      </c>
      <c r="T102" s="42">
        <v>0.09</v>
      </c>
      <c r="U102" s="35"/>
      <c r="V102" s="35">
        <f t="shared" si="3"/>
        <v>98.034794000000019</v>
      </c>
      <c r="W102" s="20">
        <v>37</v>
      </c>
      <c r="X102" s="20">
        <v>10</v>
      </c>
      <c r="Y102" s="20">
        <v>268</v>
      </c>
      <c r="Z102" s="20">
        <v>27</v>
      </c>
      <c r="AA102" s="20">
        <v>59</v>
      </c>
      <c r="AB102" s="20"/>
      <c r="AC102" s="20"/>
      <c r="AD102" s="20">
        <v>148</v>
      </c>
      <c r="AE102" s="20"/>
      <c r="AF102" s="20">
        <v>43</v>
      </c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>
        <v>7</v>
      </c>
      <c r="AV102" s="20"/>
      <c r="AW102" s="20"/>
      <c r="AX102" s="20"/>
      <c r="AY102" s="20"/>
      <c r="AZ102" s="20"/>
      <c r="BA102" s="20"/>
      <c r="BB102" s="20"/>
      <c r="BC102" s="20"/>
    </row>
    <row r="103" spans="1:55" s="18" customFormat="1" x14ac:dyDescent="0.2">
      <c r="A103" s="18" t="s">
        <v>766</v>
      </c>
      <c r="B103" s="19" t="s">
        <v>779</v>
      </c>
      <c r="C103" s="18" t="s">
        <v>909</v>
      </c>
      <c r="D103" s="18" t="s">
        <v>1023</v>
      </c>
      <c r="E103" s="18" t="s">
        <v>55</v>
      </c>
      <c r="F103" s="20">
        <v>31.105899999999998</v>
      </c>
      <c r="G103" s="20">
        <v>140.88810000000001</v>
      </c>
      <c r="H103" s="18" t="s">
        <v>758</v>
      </c>
      <c r="I103" s="35">
        <v>1057.8</v>
      </c>
      <c r="J103" s="35">
        <v>29.52</v>
      </c>
      <c r="K103" s="42">
        <v>53.5</v>
      </c>
      <c r="L103" s="42">
        <v>1.64</v>
      </c>
      <c r="M103" s="42">
        <v>0.36</v>
      </c>
      <c r="N103" s="42">
        <v>9.0069979999999994</v>
      </c>
      <c r="O103" s="42">
        <v>0.53</v>
      </c>
      <c r="P103" s="42">
        <v>7.25</v>
      </c>
      <c r="Q103" s="42">
        <v>9.8800000000000008</v>
      </c>
      <c r="R103" s="42">
        <v>0.19</v>
      </c>
      <c r="S103" s="42">
        <v>15.92</v>
      </c>
      <c r="T103" s="42">
        <v>0.04</v>
      </c>
      <c r="U103" s="35"/>
      <c r="V103" s="35">
        <f t="shared" si="3"/>
        <v>98.316997999999998</v>
      </c>
      <c r="W103" s="20">
        <v>44</v>
      </c>
      <c r="X103" s="20">
        <v>21</v>
      </c>
      <c r="Y103" s="20">
        <v>215</v>
      </c>
      <c r="Z103" s="20">
        <v>15</v>
      </c>
      <c r="AA103" s="20">
        <v>35</v>
      </c>
      <c r="AB103" s="20"/>
      <c r="AC103" s="20"/>
      <c r="AD103" s="20">
        <v>129</v>
      </c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1:55" s="18" customFormat="1" x14ac:dyDescent="0.2">
      <c r="A104" s="18" t="s">
        <v>766</v>
      </c>
      <c r="B104" s="19" t="s">
        <v>779</v>
      </c>
      <c r="C104" s="18" t="s">
        <v>910</v>
      </c>
      <c r="D104" s="18" t="s">
        <v>1024</v>
      </c>
      <c r="E104" s="18" t="s">
        <v>55</v>
      </c>
      <c r="F104" s="20">
        <v>31.105899999999998</v>
      </c>
      <c r="G104" s="20">
        <v>140.88810000000001</v>
      </c>
      <c r="H104" s="18" t="s">
        <v>758</v>
      </c>
      <c r="I104" s="35">
        <v>1071.7</v>
      </c>
      <c r="J104" s="35">
        <v>29.6</v>
      </c>
      <c r="K104" s="42">
        <v>52.35</v>
      </c>
      <c r="L104" s="42">
        <v>3.13</v>
      </c>
      <c r="M104" s="42">
        <v>1.0900000000000001</v>
      </c>
      <c r="N104" s="42">
        <v>8.6920680000000008</v>
      </c>
      <c r="O104" s="42">
        <v>0.52</v>
      </c>
      <c r="P104" s="42">
        <v>10.32</v>
      </c>
      <c r="Q104" s="42">
        <v>6.78</v>
      </c>
      <c r="R104" s="42">
        <v>0.25</v>
      </c>
      <c r="S104" s="42">
        <v>14.82</v>
      </c>
      <c r="T104" s="42">
        <v>0.06</v>
      </c>
      <c r="U104" s="35"/>
      <c r="V104" s="35">
        <f t="shared" si="3"/>
        <v>98.012067999999999</v>
      </c>
      <c r="W104" s="20">
        <v>38</v>
      </c>
      <c r="X104" s="20">
        <v>4</v>
      </c>
      <c r="Y104" s="20">
        <v>228</v>
      </c>
      <c r="Z104" s="20">
        <v>17</v>
      </c>
      <c r="AA104" s="20">
        <v>45</v>
      </c>
      <c r="AB104" s="20"/>
      <c r="AC104" s="20"/>
      <c r="AD104" s="20">
        <v>57</v>
      </c>
      <c r="AE104" s="20"/>
      <c r="AF104" s="20">
        <v>36</v>
      </c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>
        <v>7</v>
      </c>
      <c r="AV104" s="20"/>
      <c r="AW104" s="20"/>
      <c r="AX104" s="20"/>
      <c r="AY104" s="20"/>
      <c r="AZ104" s="20"/>
      <c r="BA104" s="20"/>
      <c r="BB104" s="20"/>
      <c r="BC104" s="20"/>
    </row>
    <row r="105" spans="1:55" s="18" customFormat="1" x14ac:dyDescent="0.2">
      <c r="A105" s="18" t="s">
        <v>766</v>
      </c>
      <c r="B105" s="19" t="s">
        <v>779</v>
      </c>
      <c r="C105" s="18" t="s">
        <v>911</v>
      </c>
      <c r="D105" s="18" t="s">
        <v>1025</v>
      </c>
      <c r="E105" s="18" t="s">
        <v>55</v>
      </c>
      <c r="F105" s="20">
        <v>31.105899999999998</v>
      </c>
      <c r="G105" s="20">
        <v>140.88810000000001</v>
      </c>
      <c r="H105" s="18" t="s">
        <v>758</v>
      </c>
      <c r="I105" s="35">
        <v>1077.23</v>
      </c>
      <c r="J105" s="35">
        <v>29.63</v>
      </c>
      <c r="K105" s="42">
        <v>53.48</v>
      </c>
      <c r="L105" s="42">
        <v>2.73</v>
      </c>
      <c r="M105" s="42">
        <v>0.61</v>
      </c>
      <c r="N105" s="42">
        <v>8.6110860000000002</v>
      </c>
      <c r="O105" s="42">
        <v>0.56000000000000005</v>
      </c>
      <c r="P105" s="42">
        <v>8.16</v>
      </c>
      <c r="Q105" s="42">
        <v>8.7899999999999991</v>
      </c>
      <c r="R105" s="42">
        <v>0.19</v>
      </c>
      <c r="S105" s="42">
        <v>14.8</v>
      </c>
      <c r="T105" s="42">
        <v>0.06</v>
      </c>
      <c r="U105" s="35"/>
      <c r="V105" s="35">
        <f t="shared" si="3"/>
        <v>97.991085999999981</v>
      </c>
      <c r="W105" s="20">
        <v>39</v>
      </c>
      <c r="X105" s="20">
        <v>11</v>
      </c>
      <c r="Y105" s="20">
        <v>357</v>
      </c>
      <c r="Z105" s="20">
        <v>16</v>
      </c>
      <c r="AA105" s="20">
        <v>34</v>
      </c>
      <c r="AB105" s="20"/>
      <c r="AC105" s="20"/>
      <c r="AD105" s="20">
        <v>58</v>
      </c>
      <c r="AE105" s="20"/>
      <c r="AF105" s="20">
        <v>42</v>
      </c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1:55" s="18" customFormat="1" x14ac:dyDescent="0.2">
      <c r="A106" s="18" t="s">
        <v>766</v>
      </c>
      <c r="B106" s="19" t="s">
        <v>779</v>
      </c>
      <c r="C106" s="18" t="s">
        <v>912</v>
      </c>
      <c r="D106" s="18" t="s">
        <v>1026</v>
      </c>
      <c r="E106" s="18" t="s">
        <v>55</v>
      </c>
      <c r="F106" s="20">
        <v>31.105899999999998</v>
      </c>
      <c r="G106" s="20">
        <v>140.88810000000001</v>
      </c>
      <c r="H106" s="18" t="s">
        <v>758</v>
      </c>
      <c r="I106" s="35">
        <v>1090.42</v>
      </c>
      <c r="J106" s="35">
        <v>29.67</v>
      </c>
      <c r="K106" s="42">
        <v>55.23</v>
      </c>
      <c r="L106" s="42">
        <v>1.02</v>
      </c>
      <c r="M106" s="42">
        <v>0.61</v>
      </c>
      <c r="N106" s="42">
        <v>8.6020880000000002</v>
      </c>
      <c r="O106" s="42">
        <v>0.51</v>
      </c>
      <c r="P106" s="42">
        <v>7.36</v>
      </c>
      <c r="Q106" s="42">
        <v>9.17</v>
      </c>
      <c r="R106" s="42">
        <v>0.26</v>
      </c>
      <c r="S106" s="42">
        <v>16.48</v>
      </c>
      <c r="T106" s="42">
        <v>0.09</v>
      </c>
      <c r="U106" s="35"/>
      <c r="V106" s="35">
        <f t="shared" si="3"/>
        <v>99.332088000000013</v>
      </c>
      <c r="W106" s="20">
        <v>35</v>
      </c>
      <c r="X106" s="20">
        <v>4</v>
      </c>
      <c r="Y106" s="20">
        <v>156</v>
      </c>
      <c r="Z106" s="20">
        <v>18</v>
      </c>
      <c r="AA106" s="20">
        <v>37</v>
      </c>
      <c r="AB106" s="20"/>
      <c r="AC106" s="20"/>
      <c r="AD106" s="20">
        <v>161</v>
      </c>
      <c r="AE106" s="20"/>
      <c r="AF106" s="20">
        <v>32</v>
      </c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1:55" s="18" customFormat="1" x14ac:dyDescent="0.2">
      <c r="A107" s="18" t="s">
        <v>766</v>
      </c>
      <c r="B107" s="19" t="s">
        <v>779</v>
      </c>
      <c r="C107" s="18" t="s">
        <v>913</v>
      </c>
      <c r="D107" s="18" t="s">
        <v>1027</v>
      </c>
      <c r="E107" s="18" t="s">
        <v>55</v>
      </c>
      <c r="F107" s="20">
        <v>31.105899999999998</v>
      </c>
      <c r="G107" s="20">
        <v>140.88810000000001</v>
      </c>
      <c r="H107" s="18" t="s">
        <v>758</v>
      </c>
      <c r="I107" s="35">
        <v>1098.57</v>
      </c>
      <c r="J107" s="35">
        <v>29.69</v>
      </c>
      <c r="K107" s="42">
        <v>53.34</v>
      </c>
      <c r="L107" s="42">
        <v>1.45</v>
      </c>
      <c r="M107" s="42">
        <v>0.32</v>
      </c>
      <c r="N107" s="42">
        <v>9.0879799999999999</v>
      </c>
      <c r="O107" s="42">
        <v>0.47</v>
      </c>
      <c r="P107" s="42">
        <v>7.22</v>
      </c>
      <c r="Q107" s="42">
        <v>10.56</v>
      </c>
      <c r="R107" s="42">
        <v>0.18</v>
      </c>
      <c r="S107" s="42">
        <v>15.49</v>
      </c>
      <c r="T107" s="42">
        <v>0.06</v>
      </c>
      <c r="U107" s="35"/>
      <c r="V107" s="35">
        <f t="shared" si="3"/>
        <v>98.177980000000005</v>
      </c>
      <c r="W107" s="20">
        <v>41</v>
      </c>
      <c r="X107" s="20">
        <v>4</v>
      </c>
      <c r="Y107" s="20">
        <v>212</v>
      </c>
      <c r="Z107" s="20">
        <v>14</v>
      </c>
      <c r="AA107" s="20">
        <v>34</v>
      </c>
      <c r="AB107" s="20"/>
      <c r="AC107" s="20"/>
      <c r="AD107" s="20">
        <v>52</v>
      </c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1:55" s="18" customFormat="1" x14ac:dyDescent="0.2">
      <c r="A108" s="18" t="s">
        <v>766</v>
      </c>
      <c r="B108" s="19" t="s">
        <v>779</v>
      </c>
      <c r="C108" s="18" t="s">
        <v>914</v>
      </c>
      <c r="D108" s="18" t="s">
        <v>1028</v>
      </c>
      <c r="E108" s="18" t="s">
        <v>55</v>
      </c>
      <c r="F108" s="20">
        <v>31.105899999999998</v>
      </c>
      <c r="G108" s="20">
        <v>140.88810000000001</v>
      </c>
      <c r="H108" s="18" t="s">
        <v>758</v>
      </c>
      <c r="I108" s="35">
        <v>1118.26</v>
      </c>
      <c r="J108" s="35">
        <v>29.73</v>
      </c>
      <c r="K108" s="42">
        <v>54.64</v>
      </c>
      <c r="L108" s="42">
        <v>2.2400000000000002</v>
      </c>
      <c r="M108" s="42">
        <v>0.4</v>
      </c>
      <c r="N108" s="42">
        <v>8.2061759999999992</v>
      </c>
      <c r="O108" s="42">
        <v>0.48</v>
      </c>
      <c r="P108" s="42">
        <v>5.67</v>
      </c>
      <c r="Q108" s="42">
        <v>9.6</v>
      </c>
      <c r="R108" s="42">
        <v>0.16</v>
      </c>
      <c r="S108" s="42">
        <v>16.760000000000002</v>
      </c>
      <c r="T108" s="42">
        <v>0.1</v>
      </c>
      <c r="U108" s="35"/>
      <c r="V108" s="35">
        <f t="shared" si="3"/>
        <v>98.256175999999996</v>
      </c>
      <c r="W108" s="20">
        <v>30</v>
      </c>
      <c r="X108" s="20">
        <v>4</v>
      </c>
      <c r="Y108" s="20">
        <v>567</v>
      </c>
      <c r="Z108" s="20">
        <v>19</v>
      </c>
      <c r="AA108" s="20">
        <v>42</v>
      </c>
      <c r="AB108" s="20"/>
      <c r="AC108" s="20"/>
      <c r="AD108" s="20">
        <v>173</v>
      </c>
      <c r="AE108" s="20"/>
      <c r="AF108" s="20">
        <v>26</v>
      </c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>
        <v>7</v>
      </c>
      <c r="AV108" s="20"/>
      <c r="AW108" s="20"/>
      <c r="AX108" s="20"/>
      <c r="AY108" s="20"/>
      <c r="AZ108" s="20"/>
      <c r="BA108" s="20"/>
      <c r="BB108" s="20"/>
      <c r="BC108" s="20"/>
    </row>
    <row r="109" spans="1:55" s="18" customFormat="1" x14ac:dyDescent="0.2">
      <c r="A109" s="18" t="s">
        <v>766</v>
      </c>
      <c r="B109" s="19" t="s">
        <v>779</v>
      </c>
      <c r="C109" s="18" t="s">
        <v>915</v>
      </c>
      <c r="D109" s="18" t="s">
        <v>1029</v>
      </c>
      <c r="E109" s="18" t="s">
        <v>55</v>
      </c>
      <c r="F109" s="20">
        <v>31.105899999999998</v>
      </c>
      <c r="G109" s="20">
        <v>140.88810000000001</v>
      </c>
      <c r="H109" s="18" t="s">
        <v>758</v>
      </c>
      <c r="I109" s="35">
        <v>1127.5899999999999</v>
      </c>
      <c r="J109" s="35">
        <v>29.77</v>
      </c>
      <c r="K109" s="42">
        <v>53.4</v>
      </c>
      <c r="L109" s="42">
        <v>4.1500000000000004</v>
      </c>
      <c r="M109" s="42">
        <v>0.63</v>
      </c>
      <c r="N109" s="42">
        <v>8.5570979999999999</v>
      </c>
      <c r="O109" s="42">
        <v>0.49</v>
      </c>
      <c r="P109" s="42">
        <v>6.45</v>
      </c>
      <c r="Q109" s="42">
        <v>7.94</v>
      </c>
      <c r="R109" s="42">
        <v>0.18</v>
      </c>
      <c r="S109" s="42">
        <v>16.579999999999998</v>
      </c>
      <c r="T109" s="42">
        <v>0.09</v>
      </c>
      <c r="U109" s="35"/>
      <c r="V109" s="35">
        <f t="shared" si="3"/>
        <v>98.467098000000007</v>
      </c>
      <c r="W109" s="20">
        <v>32</v>
      </c>
      <c r="X109" s="20">
        <v>7</v>
      </c>
      <c r="Y109" s="20">
        <v>179</v>
      </c>
      <c r="Z109" s="20">
        <v>20</v>
      </c>
      <c r="AA109" s="20">
        <v>39</v>
      </c>
      <c r="AB109" s="20"/>
      <c r="AC109" s="20"/>
      <c r="AD109" s="20">
        <v>93</v>
      </c>
      <c r="AE109" s="20"/>
      <c r="AF109" s="20">
        <v>40</v>
      </c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1:55" s="18" customFormat="1" x14ac:dyDescent="0.2">
      <c r="A110" s="18" t="s">
        <v>766</v>
      </c>
      <c r="B110" s="19" t="s">
        <v>779</v>
      </c>
      <c r="C110" s="18" t="s">
        <v>916</v>
      </c>
      <c r="D110" s="18" t="s">
        <v>1030</v>
      </c>
      <c r="E110" s="18" t="s">
        <v>55</v>
      </c>
      <c r="F110" s="20">
        <v>31.105899999999998</v>
      </c>
      <c r="G110" s="20">
        <v>140.88810000000001</v>
      </c>
      <c r="H110" s="18" t="s">
        <v>758</v>
      </c>
      <c r="I110" s="35">
        <v>1141.05</v>
      </c>
      <c r="J110" s="35">
        <v>29.8</v>
      </c>
      <c r="K110" s="42">
        <v>53.33</v>
      </c>
      <c r="L110" s="42">
        <v>6.57</v>
      </c>
      <c r="M110" s="42">
        <v>0.96</v>
      </c>
      <c r="N110" s="42">
        <v>8.5930900000000019</v>
      </c>
      <c r="O110" s="42">
        <v>0.45</v>
      </c>
      <c r="P110" s="42">
        <v>7.2</v>
      </c>
      <c r="Q110" s="42">
        <v>4.8600000000000003</v>
      </c>
      <c r="R110" s="42">
        <v>0.23</v>
      </c>
      <c r="S110" s="42">
        <v>17.21</v>
      </c>
      <c r="T110" s="42">
        <v>7.0000000000000007E-2</v>
      </c>
      <c r="U110" s="35"/>
      <c r="V110" s="35">
        <f t="shared" si="3"/>
        <v>99.473090000000013</v>
      </c>
      <c r="W110" s="20">
        <v>41</v>
      </c>
      <c r="X110" s="20">
        <v>9</v>
      </c>
      <c r="Y110" s="20">
        <v>33</v>
      </c>
      <c r="Z110" s="20">
        <v>16</v>
      </c>
      <c r="AA110" s="20">
        <v>34</v>
      </c>
      <c r="AB110" s="20"/>
      <c r="AC110" s="20"/>
      <c r="AD110" s="20">
        <v>40</v>
      </c>
      <c r="AE110" s="20"/>
      <c r="AF110" s="20">
        <v>26</v>
      </c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1:55" s="18" customFormat="1" x14ac:dyDescent="0.2">
      <c r="A111" s="18" t="s">
        <v>766</v>
      </c>
      <c r="B111" s="19" t="s">
        <v>779</v>
      </c>
      <c r="C111" s="18" t="s">
        <v>917</v>
      </c>
      <c r="D111" s="18" t="s">
        <v>1031</v>
      </c>
      <c r="E111" s="18" t="s">
        <v>55</v>
      </c>
      <c r="F111" s="20">
        <v>31.105899999999998</v>
      </c>
      <c r="G111" s="20">
        <v>140.88810000000001</v>
      </c>
      <c r="H111" s="18" t="s">
        <v>758</v>
      </c>
      <c r="I111" s="35">
        <v>1149.9100000000001</v>
      </c>
      <c r="J111" s="35">
        <v>29.85</v>
      </c>
      <c r="K111" s="42">
        <v>51.81</v>
      </c>
      <c r="L111" s="42">
        <v>2.5299999999999998</v>
      </c>
      <c r="M111" s="42">
        <v>0.95</v>
      </c>
      <c r="N111" s="42">
        <v>9.0249939999999995</v>
      </c>
      <c r="O111" s="42">
        <v>0.51</v>
      </c>
      <c r="P111" s="42">
        <v>8.2899999999999991</v>
      </c>
      <c r="Q111" s="42">
        <v>9.36</v>
      </c>
      <c r="R111" s="42">
        <v>0.21</v>
      </c>
      <c r="S111" s="42">
        <v>15.1</v>
      </c>
      <c r="T111" s="42">
        <v>0.05</v>
      </c>
      <c r="U111" s="35"/>
      <c r="V111" s="35">
        <f t="shared" si="3"/>
        <v>97.834994000000009</v>
      </c>
      <c r="W111" s="20">
        <v>39</v>
      </c>
      <c r="X111" s="20">
        <v>4</v>
      </c>
      <c r="Y111" s="20">
        <v>561</v>
      </c>
      <c r="Z111" s="20">
        <v>18</v>
      </c>
      <c r="AA111" s="20">
        <v>34</v>
      </c>
      <c r="AB111" s="20"/>
      <c r="AC111" s="20"/>
      <c r="AD111" s="20">
        <v>235</v>
      </c>
      <c r="AE111" s="20"/>
      <c r="AF111" s="20">
        <v>43</v>
      </c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1:55" s="18" customFormat="1" x14ac:dyDescent="0.2">
      <c r="A112" s="18" t="s">
        <v>766</v>
      </c>
      <c r="B112" s="19" t="s">
        <v>779</v>
      </c>
      <c r="C112" s="18" t="s">
        <v>918</v>
      </c>
      <c r="D112" s="18" t="s">
        <v>1032</v>
      </c>
      <c r="E112" s="18" t="s">
        <v>55</v>
      </c>
      <c r="F112" s="20">
        <v>31.105899999999998</v>
      </c>
      <c r="G112" s="20">
        <v>140.88810000000001</v>
      </c>
      <c r="H112" s="18" t="s">
        <v>758</v>
      </c>
      <c r="I112" s="35">
        <v>1185.3499999999999</v>
      </c>
      <c r="J112" s="35">
        <v>29.97</v>
      </c>
      <c r="K112" s="42">
        <v>56.43</v>
      </c>
      <c r="L112" s="42">
        <v>3.62</v>
      </c>
      <c r="M112" s="42">
        <v>0.45</v>
      </c>
      <c r="N112" s="42">
        <v>7.9002439999999998</v>
      </c>
      <c r="O112" s="42">
        <v>0.51</v>
      </c>
      <c r="P112" s="42">
        <v>5.79</v>
      </c>
      <c r="Q112" s="42">
        <v>5.93</v>
      </c>
      <c r="R112" s="42">
        <v>0.42</v>
      </c>
      <c r="S112" s="42">
        <v>16.350000000000001</v>
      </c>
      <c r="T112" s="42">
        <v>0.11</v>
      </c>
      <c r="U112" s="35"/>
      <c r="V112" s="35">
        <f t="shared" si="3"/>
        <v>97.510244000000014</v>
      </c>
      <c r="W112" s="20">
        <v>32</v>
      </c>
      <c r="X112" s="20">
        <v>8</v>
      </c>
      <c r="Y112" s="20">
        <v>439</v>
      </c>
      <c r="Z112" s="20">
        <v>20</v>
      </c>
      <c r="AA112" s="20">
        <v>44</v>
      </c>
      <c r="AB112" s="20"/>
      <c r="AC112" s="20"/>
      <c r="AD112" s="20">
        <v>262</v>
      </c>
      <c r="AE112" s="20"/>
      <c r="AF112" s="20">
        <v>26</v>
      </c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1:55" s="18" customFormat="1" x14ac:dyDescent="0.2">
      <c r="A113" s="18" t="s">
        <v>766</v>
      </c>
      <c r="B113" s="19" t="s">
        <v>779</v>
      </c>
      <c r="C113" s="18" t="s">
        <v>919</v>
      </c>
      <c r="D113" s="18" t="s">
        <v>1033</v>
      </c>
      <c r="E113" s="18" t="s">
        <v>55</v>
      </c>
      <c r="F113" s="20">
        <v>31.105899999999998</v>
      </c>
      <c r="G113" s="20">
        <v>140.88810000000001</v>
      </c>
      <c r="H113" s="18" t="s">
        <v>758</v>
      </c>
      <c r="I113" s="35">
        <v>1198.98</v>
      </c>
      <c r="J113" s="35">
        <v>29.98</v>
      </c>
      <c r="K113" s="42">
        <v>55.16</v>
      </c>
      <c r="L113" s="42">
        <v>3.42</v>
      </c>
      <c r="M113" s="42">
        <v>0.42</v>
      </c>
      <c r="N113" s="42">
        <v>7.6213060000000006</v>
      </c>
      <c r="O113" s="42">
        <v>0.54</v>
      </c>
      <c r="P113" s="42">
        <v>4.53</v>
      </c>
      <c r="Q113" s="42">
        <v>8.84</v>
      </c>
      <c r="R113" s="42">
        <v>0.16</v>
      </c>
      <c r="S113" s="42">
        <v>18.27</v>
      </c>
      <c r="T113" s="42">
        <v>0.14000000000000001</v>
      </c>
      <c r="U113" s="35"/>
      <c r="V113" s="35">
        <f t="shared" si="3"/>
        <v>99.101306000000008</v>
      </c>
      <c r="W113" s="20">
        <v>24</v>
      </c>
      <c r="X113" s="20">
        <v>5</v>
      </c>
      <c r="Y113" s="20">
        <v>281</v>
      </c>
      <c r="Z113" s="20">
        <v>21</v>
      </c>
      <c r="AA113" s="20">
        <v>57</v>
      </c>
      <c r="AB113" s="20"/>
      <c r="AC113" s="20"/>
      <c r="AD113" s="20">
        <v>96</v>
      </c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1:55" s="18" customFormat="1" x14ac:dyDescent="0.2">
      <c r="A114" s="18" t="s">
        <v>766</v>
      </c>
      <c r="B114" s="19" t="s">
        <v>779</v>
      </c>
      <c r="C114" s="18" t="s">
        <v>920</v>
      </c>
      <c r="D114" s="18" t="s">
        <v>1034</v>
      </c>
      <c r="E114" s="18" t="s">
        <v>55</v>
      </c>
      <c r="F114" s="20">
        <v>31.105899999999998</v>
      </c>
      <c r="G114" s="20">
        <v>140.88810000000001</v>
      </c>
      <c r="H114" s="18" t="s">
        <v>758</v>
      </c>
      <c r="I114" s="35">
        <v>1221.3599999999999</v>
      </c>
      <c r="J114" s="35">
        <v>30.04</v>
      </c>
      <c r="K114" s="42">
        <v>53.85</v>
      </c>
      <c r="L114" s="42">
        <v>4.18</v>
      </c>
      <c r="M114" s="42">
        <v>0.42</v>
      </c>
      <c r="N114" s="42">
        <v>9.0429900000000014</v>
      </c>
      <c r="O114" s="42">
        <v>0.57999999999999996</v>
      </c>
      <c r="P114" s="42">
        <v>5.01</v>
      </c>
      <c r="Q114" s="42">
        <v>7.4</v>
      </c>
      <c r="R114" s="42">
        <v>0.18</v>
      </c>
      <c r="S114" s="42">
        <v>17.73</v>
      </c>
      <c r="T114" s="42">
        <v>0.09</v>
      </c>
      <c r="U114" s="35"/>
      <c r="V114" s="35">
        <f t="shared" si="3"/>
        <v>98.482990000000029</v>
      </c>
      <c r="W114" s="20">
        <v>28</v>
      </c>
      <c r="X114" s="20">
        <v>8</v>
      </c>
      <c r="Y114" s="20">
        <v>223</v>
      </c>
      <c r="Z114" s="20">
        <v>22</v>
      </c>
      <c r="AA114" s="20">
        <v>60</v>
      </c>
      <c r="AB114" s="20"/>
      <c r="AC114" s="20"/>
      <c r="AD114" s="20">
        <v>66</v>
      </c>
      <c r="AE114" s="20"/>
      <c r="AF114" s="20">
        <v>38</v>
      </c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1:55" s="18" customFormat="1" x14ac:dyDescent="0.2">
      <c r="A115" s="18" t="s">
        <v>766</v>
      </c>
      <c r="B115" s="19" t="s">
        <v>779</v>
      </c>
      <c r="C115" s="18" t="s">
        <v>921</v>
      </c>
      <c r="D115" s="18" t="s">
        <v>1035</v>
      </c>
      <c r="E115" s="18" t="s">
        <v>55</v>
      </c>
      <c r="F115" s="20">
        <v>31.105899999999998</v>
      </c>
      <c r="G115" s="20">
        <v>140.88810000000001</v>
      </c>
      <c r="H115" s="18" t="s">
        <v>758</v>
      </c>
      <c r="I115" s="35">
        <v>1243.0899999999999</v>
      </c>
      <c r="J115" s="35">
        <v>30.1</v>
      </c>
      <c r="K115" s="42">
        <v>54.98</v>
      </c>
      <c r="L115" s="42">
        <v>4.34</v>
      </c>
      <c r="M115" s="42">
        <v>0.48</v>
      </c>
      <c r="N115" s="42">
        <v>7.6842919999999992</v>
      </c>
      <c r="O115" s="42">
        <v>0.57999999999999996</v>
      </c>
      <c r="P115" s="42">
        <v>4.7699999999999996</v>
      </c>
      <c r="Q115" s="42">
        <v>7.4</v>
      </c>
      <c r="R115" s="42">
        <v>0.17</v>
      </c>
      <c r="S115" s="42">
        <v>17.77</v>
      </c>
      <c r="T115" s="42">
        <v>0.1</v>
      </c>
      <c r="U115" s="35"/>
      <c r="V115" s="35">
        <f t="shared" si="3"/>
        <v>98.274291999999974</v>
      </c>
      <c r="W115" s="20">
        <v>21</v>
      </c>
      <c r="X115" s="20">
        <v>8</v>
      </c>
      <c r="Y115" s="20">
        <v>516</v>
      </c>
      <c r="Z115" s="20">
        <v>21</v>
      </c>
      <c r="AA115" s="20">
        <v>53</v>
      </c>
      <c r="AB115" s="20"/>
      <c r="AC115" s="20"/>
      <c r="AD115" s="20">
        <v>173</v>
      </c>
      <c r="AE115" s="20"/>
      <c r="AF115" s="20">
        <v>39</v>
      </c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1:55" s="18" customFormat="1" x14ac:dyDescent="0.2">
      <c r="A116" s="18" t="s">
        <v>766</v>
      </c>
      <c r="B116" s="19" t="s">
        <v>779</v>
      </c>
      <c r="C116" s="18" t="s">
        <v>922</v>
      </c>
      <c r="D116" s="18" t="s">
        <v>1036</v>
      </c>
      <c r="E116" s="18" t="s">
        <v>55</v>
      </c>
      <c r="F116" s="20">
        <v>31.105899999999998</v>
      </c>
      <c r="G116" s="20">
        <v>140.88810000000001</v>
      </c>
      <c r="H116" s="18" t="s">
        <v>758</v>
      </c>
      <c r="I116" s="35">
        <v>1279.6600000000001</v>
      </c>
      <c r="J116" s="35">
        <v>30.27</v>
      </c>
      <c r="K116" s="42">
        <v>56.03</v>
      </c>
      <c r="L116" s="42">
        <v>2.37</v>
      </c>
      <c r="M116" s="42">
        <v>0.56000000000000005</v>
      </c>
      <c r="N116" s="42">
        <v>8.2871580000000016</v>
      </c>
      <c r="O116" s="42">
        <v>0.67</v>
      </c>
      <c r="P116" s="42">
        <v>3.95</v>
      </c>
      <c r="Q116" s="42">
        <v>7.58</v>
      </c>
      <c r="R116" s="42">
        <v>0.18</v>
      </c>
      <c r="S116" s="42">
        <v>18.45</v>
      </c>
      <c r="T116" s="42">
        <v>0.09</v>
      </c>
      <c r="U116" s="35"/>
      <c r="V116" s="35">
        <f t="shared" si="3"/>
        <v>98.167158000000015</v>
      </c>
      <c r="W116" s="20">
        <v>25</v>
      </c>
      <c r="X116" s="20">
        <v>5</v>
      </c>
      <c r="Y116" s="20">
        <v>382</v>
      </c>
      <c r="Z116" s="20">
        <v>25</v>
      </c>
      <c r="AA116" s="20">
        <v>69</v>
      </c>
      <c r="AB116" s="20"/>
      <c r="AC116" s="20"/>
      <c r="AD116" s="20">
        <v>180</v>
      </c>
      <c r="AE116" s="20"/>
      <c r="AF116" s="20">
        <v>57</v>
      </c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1:55" s="33" customFormat="1" x14ac:dyDescent="0.2">
      <c r="A117" s="33" t="s">
        <v>766</v>
      </c>
      <c r="B117" s="33" t="s">
        <v>779</v>
      </c>
      <c r="C117" s="33" t="s">
        <v>923</v>
      </c>
      <c r="D117" s="33" t="s">
        <v>1037</v>
      </c>
      <c r="E117" s="18" t="s">
        <v>55</v>
      </c>
      <c r="F117" s="35">
        <v>31.105899999999998</v>
      </c>
      <c r="G117" s="35">
        <v>140.88810000000001</v>
      </c>
      <c r="H117" s="33" t="s">
        <v>758</v>
      </c>
      <c r="I117" s="35">
        <v>1368.85</v>
      </c>
      <c r="J117" s="35">
        <v>30.9</v>
      </c>
      <c r="K117" s="42">
        <v>56.11</v>
      </c>
      <c r="L117" s="42">
        <v>3.11</v>
      </c>
      <c r="M117" s="42">
        <v>0.56999999999999995</v>
      </c>
      <c r="N117" s="42">
        <v>8.7370580000000011</v>
      </c>
      <c r="O117" s="42">
        <v>0.7</v>
      </c>
      <c r="P117" s="42">
        <v>3.99</v>
      </c>
      <c r="Q117" s="42">
        <v>7.29</v>
      </c>
      <c r="R117" s="42">
        <v>0.15</v>
      </c>
      <c r="S117" s="42">
        <v>17.28</v>
      </c>
      <c r="T117" s="42">
        <v>0.12</v>
      </c>
      <c r="U117" s="35"/>
      <c r="V117" s="35">
        <f t="shared" si="3"/>
        <v>98.057058000000012</v>
      </c>
      <c r="W117" s="35">
        <v>27</v>
      </c>
      <c r="X117" s="35">
        <v>9</v>
      </c>
      <c r="Y117" s="35">
        <v>321</v>
      </c>
      <c r="Z117" s="35">
        <v>28</v>
      </c>
      <c r="AA117" s="35">
        <v>88</v>
      </c>
      <c r="AB117" s="35"/>
      <c r="AC117" s="35"/>
      <c r="AD117" s="35">
        <v>122</v>
      </c>
      <c r="AE117" s="35"/>
      <c r="AF117" s="35">
        <v>28</v>
      </c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</row>
    <row r="118" spans="1:55" s="38" customFormat="1" x14ac:dyDescent="0.2">
      <c r="A118" s="38" t="s">
        <v>766</v>
      </c>
      <c r="B118" s="38" t="s">
        <v>775</v>
      </c>
      <c r="C118" s="38" t="s">
        <v>761</v>
      </c>
      <c r="D118" s="38" t="s">
        <v>1044</v>
      </c>
      <c r="E118" s="18" t="s">
        <v>55</v>
      </c>
      <c r="F118" s="44">
        <v>30.922000000000001</v>
      </c>
      <c r="G118" s="44">
        <v>140.00380000000001</v>
      </c>
      <c r="H118" s="38" t="s">
        <v>758</v>
      </c>
      <c r="I118" s="42"/>
      <c r="J118" s="42">
        <v>4.0199999999999996</v>
      </c>
      <c r="K118" s="42">
        <v>54.53</v>
      </c>
      <c r="L118" s="42">
        <v>2.34</v>
      </c>
      <c r="M118" s="42">
        <v>0.8</v>
      </c>
      <c r="N118" s="42">
        <v>13.532992</v>
      </c>
      <c r="O118" s="42">
        <v>1</v>
      </c>
      <c r="P118" s="42">
        <v>4.6399999999999997</v>
      </c>
      <c r="Q118" s="42">
        <v>7.38</v>
      </c>
      <c r="R118" s="42">
        <v>0.18</v>
      </c>
      <c r="S118" s="42">
        <v>14</v>
      </c>
      <c r="T118" s="42">
        <v>0.06</v>
      </c>
      <c r="U118" s="42"/>
      <c r="V118" s="42">
        <f t="shared" si="3"/>
        <v>98.462992</v>
      </c>
    </row>
    <row r="119" spans="1:55" s="38" customFormat="1" x14ac:dyDescent="0.2">
      <c r="A119" s="38" t="s">
        <v>766</v>
      </c>
      <c r="B119" s="38" t="s">
        <v>775</v>
      </c>
      <c r="C119" s="38" t="s">
        <v>762</v>
      </c>
      <c r="D119" s="38" t="s">
        <v>1045</v>
      </c>
      <c r="E119" s="18" t="s">
        <v>55</v>
      </c>
      <c r="F119" s="44">
        <v>30.922000000000001</v>
      </c>
      <c r="G119" s="44">
        <v>140.00380000000001</v>
      </c>
      <c r="H119" s="38" t="s">
        <v>758</v>
      </c>
      <c r="I119" s="42">
        <v>268.14</v>
      </c>
      <c r="J119" s="42">
        <v>4.1399999999999997</v>
      </c>
      <c r="K119" s="42">
        <v>55.52</v>
      </c>
      <c r="L119" s="42">
        <v>2.44</v>
      </c>
      <c r="M119" s="42">
        <v>0.69</v>
      </c>
      <c r="N119" s="42">
        <v>12.048322000000001</v>
      </c>
      <c r="O119" s="42">
        <v>0.96</v>
      </c>
      <c r="P119" s="42">
        <v>4.29</v>
      </c>
      <c r="Q119" s="42">
        <v>7.37</v>
      </c>
      <c r="R119" s="42">
        <v>0.18</v>
      </c>
      <c r="S119" s="42">
        <v>14.58</v>
      </c>
      <c r="T119" s="42">
        <v>0.08</v>
      </c>
      <c r="U119" s="42"/>
      <c r="V119" s="42">
        <f t="shared" si="3"/>
        <v>98.158322000000013</v>
      </c>
      <c r="W119" s="38">
        <v>46</v>
      </c>
      <c r="X119" s="38">
        <v>10</v>
      </c>
      <c r="Y119" s="38">
        <v>165</v>
      </c>
      <c r="Z119" s="38">
        <v>25</v>
      </c>
      <c r="AA119" s="38">
        <v>46</v>
      </c>
      <c r="AD119" s="38">
        <v>67</v>
      </c>
      <c r="AF119" s="38">
        <v>20</v>
      </c>
    </row>
    <row r="120" spans="1:55" s="38" customFormat="1" x14ac:dyDescent="0.2">
      <c r="A120" s="38" t="s">
        <v>766</v>
      </c>
      <c r="B120" s="38" t="s">
        <v>775</v>
      </c>
      <c r="C120" s="38" t="s">
        <v>763</v>
      </c>
      <c r="D120" s="38" t="s">
        <v>1046</v>
      </c>
      <c r="E120" s="18" t="s">
        <v>55</v>
      </c>
      <c r="F120" s="44">
        <v>30.922000000000001</v>
      </c>
      <c r="G120" s="44">
        <v>140.00380000000001</v>
      </c>
      <c r="H120" s="38" t="s">
        <v>758</v>
      </c>
      <c r="I120" s="42">
        <v>279.48</v>
      </c>
      <c r="J120" s="42">
        <v>4.17</v>
      </c>
      <c r="K120" s="42">
        <v>56.36</v>
      </c>
      <c r="L120" s="42">
        <v>2.64</v>
      </c>
      <c r="M120" s="42">
        <v>1.1499999999999999</v>
      </c>
      <c r="N120" s="42">
        <v>11.355475999999999</v>
      </c>
      <c r="O120" s="42">
        <v>0.89</v>
      </c>
      <c r="P120" s="42">
        <v>4.46</v>
      </c>
      <c r="Q120" s="42">
        <v>6.98</v>
      </c>
      <c r="R120" s="42">
        <v>0.15</v>
      </c>
      <c r="S120" s="42">
        <v>14.89</v>
      </c>
      <c r="T120" s="42">
        <v>0.05</v>
      </c>
      <c r="U120" s="42"/>
      <c r="V120" s="42">
        <f t="shared" si="3"/>
        <v>98.925476000000003</v>
      </c>
      <c r="W120" s="38">
        <v>41</v>
      </c>
      <c r="X120" s="38">
        <v>12</v>
      </c>
      <c r="Y120" s="38">
        <v>163</v>
      </c>
      <c r="Z120" s="38">
        <v>21</v>
      </c>
      <c r="AA120" s="38">
        <v>45</v>
      </c>
      <c r="AD120" s="38">
        <v>60</v>
      </c>
    </row>
    <row r="121" spans="1:55" s="38" customFormat="1" x14ac:dyDescent="0.2">
      <c r="A121" s="38" t="s">
        <v>766</v>
      </c>
      <c r="B121" s="38" t="s">
        <v>775</v>
      </c>
      <c r="C121" s="38" t="s">
        <v>764</v>
      </c>
      <c r="D121" s="38" t="s">
        <v>1047</v>
      </c>
      <c r="E121" s="18" t="s">
        <v>55</v>
      </c>
      <c r="F121" s="44">
        <v>30.922000000000001</v>
      </c>
      <c r="G121" s="44">
        <v>140.00380000000001</v>
      </c>
      <c r="H121" s="38" t="s">
        <v>758</v>
      </c>
      <c r="I121" s="42">
        <v>287.49</v>
      </c>
      <c r="J121" s="42">
        <v>4.2</v>
      </c>
      <c r="K121" s="42">
        <v>54.8</v>
      </c>
      <c r="L121" s="42">
        <v>2.4500000000000002</v>
      </c>
      <c r="M121" s="42">
        <v>0.84</v>
      </c>
      <c r="N121" s="42">
        <v>10.644634</v>
      </c>
      <c r="O121" s="42">
        <v>0.68</v>
      </c>
      <c r="P121" s="42">
        <v>4.8099999999999996</v>
      </c>
      <c r="Q121" s="42">
        <v>7.57</v>
      </c>
      <c r="R121" s="42">
        <v>0.15</v>
      </c>
      <c r="S121" s="42">
        <v>15.37</v>
      </c>
      <c r="T121" s="42">
        <v>0.08</v>
      </c>
      <c r="U121" s="42"/>
      <c r="V121" s="42">
        <f t="shared" si="3"/>
        <v>97.394634000000011</v>
      </c>
      <c r="W121" s="38">
        <v>38</v>
      </c>
      <c r="X121" s="38">
        <v>10</v>
      </c>
      <c r="Y121" s="38">
        <v>160</v>
      </c>
      <c r="Z121" s="38">
        <v>31</v>
      </c>
      <c r="AA121" s="38">
        <v>47</v>
      </c>
      <c r="AD121" s="38">
        <v>69</v>
      </c>
      <c r="AF121" s="38">
        <v>28</v>
      </c>
      <c r="AU121" s="38">
        <v>5</v>
      </c>
    </row>
    <row r="122" spans="1:55" s="38" customFormat="1" x14ac:dyDescent="0.2">
      <c r="A122" s="38" t="s">
        <v>766</v>
      </c>
      <c r="B122" s="38" t="s">
        <v>775</v>
      </c>
      <c r="C122" s="38" t="s">
        <v>765</v>
      </c>
      <c r="D122" s="38" t="s">
        <v>1048</v>
      </c>
      <c r="E122" s="18" t="s">
        <v>55</v>
      </c>
      <c r="F122" s="44">
        <v>30.922000000000001</v>
      </c>
      <c r="G122" s="44">
        <v>140.00380000000001</v>
      </c>
      <c r="H122" s="38" t="s">
        <v>758</v>
      </c>
      <c r="I122" s="42">
        <v>297.91000000000003</v>
      </c>
      <c r="J122" s="42">
        <v>4.2300000000000004</v>
      </c>
      <c r="K122" s="42">
        <v>55.31</v>
      </c>
      <c r="L122" s="42">
        <v>2.5099999999999998</v>
      </c>
      <c r="M122" s="42">
        <v>0.88</v>
      </c>
      <c r="N122" s="42">
        <v>11.445456000000002</v>
      </c>
      <c r="O122" s="42">
        <v>0.89</v>
      </c>
      <c r="P122" s="42">
        <v>4.5199999999999996</v>
      </c>
      <c r="Q122" s="42">
        <v>8.23</v>
      </c>
      <c r="R122" s="42">
        <v>0.16</v>
      </c>
      <c r="S122" s="42">
        <v>14.57</v>
      </c>
      <c r="T122" s="42">
        <v>0.1</v>
      </c>
      <c r="U122" s="42"/>
      <c r="V122" s="42">
        <f t="shared" si="3"/>
        <v>98.615455999999995</v>
      </c>
      <c r="W122" s="38">
        <v>39</v>
      </c>
      <c r="X122" s="38">
        <v>11</v>
      </c>
      <c r="Y122" s="38">
        <v>165</v>
      </c>
      <c r="Z122" s="38">
        <v>21</v>
      </c>
      <c r="AA122" s="38">
        <v>49</v>
      </c>
      <c r="AD122" s="38">
        <v>52</v>
      </c>
      <c r="AU122" s="38">
        <v>5</v>
      </c>
    </row>
    <row r="123" spans="1:55" s="38" customFormat="1" x14ac:dyDescent="0.2">
      <c r="A123" s="38" t="s">
        <v>766</v>
      </c>
      <c r="B123" s="38" t="s">
        <v>772</v>
      </c>
      <c r="C123" s="38" t="s">
        <v>759</v>
      </c>
      <c r="D123" s="38" t="s">
        <v>1049</v>
      </c>
      <c r="E123" s="18" t="s">
        <v>55</v>
      </c>
      <c r="F123" s="44">
        <v>30.9161</v>
      </c>
      <c r="G123" s="44">
        <v>139.8443</v>
      </c>
      <c r="H123" s="38" t="s">
        <v>758</v>
      </c>
      <c r="I123" s="42">
        <v>68.78</v>
      </c>
      <c r="J123" s="42">
        <v>7.0000000000000007E-2</v>
      </c>
      <c r="K123" s="42">
        <v>55.93</v>
      </c>
      <c r="L123" s="42">
        <v>2.93</v>
      </c>
      <c r="M123" s="42">
        <v>0.45</v>
      </c>
      <c r="N123" s="42">
        <v>9.3759160000000001</v>
      </c>
      <c r="O123" s="42">
        <v>0.89</v>
      </c>
      <c r="P123" s="42">
        <v>3.27</v>
      </c>
      <c r="Q123" s="42">
        <v>8.7200000000000006</v>
      </c>
      <c r="R123" s="42">
        <v>0.18</v>
      </c>
      <c r="S123" s="42">
        <v>15.85</v>
      </c>
      <c r="T123" s="42">
        <v>0.15</v>
      </c>
      <c r="U123" s="42"/>
      <c r="V123" s="42">
        <f t="shared" si="3"/>
        <v>97.745916000000008</v>
      </c>
      <c r="W123" s="38">
        <v>34</v>
      </c>
      <c r="X123" s="38">
        <v>5</v>
      </c>
      <c r="Y123" s="38">
        <v>210</v>
      </c>
      <c r="Z123" s="38">
        <v>31</v>
      </c>
      <c r="AA123" s="38">
        <v>68</v>
      </c>
      <c r="AD123" s="38">
        <v>104</v>
      </c>
      <c r="AF123" s="38">
        <v>27</v>
      </c>
    </row>
    <row r="124" spans="1:55" s="38" customFormat="1" x14ac:dyDescent="0.2">
      <c r="A124" s="38" t="s">
        <v>766</v>
      </c>
      <c r="B124" s="38" t="s">
        <v>776</v>
      </c>
      <c r="C124" s="38" t="s">
        <v>760</v>
      </c>
      <c r="D124" s="38" t="s">
        <v>1050</v>
      </c>
      <c r="E124" s="18" t="s">
        <v>55</v>
      </c>
      <c r="F124" s="44">
        <v>30.916499999999999</v>
      </c>
      <c r="G124" s="44">
        <v>139.87010000000001</v>
      </c>
      <c r="H124" s="38" t="s">
        <v>758</v>
      </c>
      <c r="I124" s="42">
        <v>812.36</v>
      </c>
      <c r="J124" s="42">
        <v>0.92</v>
      </c>
      <c r="K124" s="42">
        <v>53.08</v>
      </c>
      <c r="L124" s="42">
        <v>2.19</v>
      </c>
      <c r="M124" s="42">
        <v>0.5</v>
      </c>
      <c r="N124" s="42">
        <v>8.8990220000000004</v>
      </c>
      <c r="O124" s="42">
        <v>0.78</v>
      </c>
      <c r="P124" s="42">
        <v>6.47</v>
      </c>
      <c r="Q124" s="42">
        <v>8.81</v>
      </c>
      <c r="R124" s="42">
        <v>0.17</v>
      </c>
      <c r="S124" s="42">
        <v>15.63</v>
      </c>
      <c r="T124" s="42">
        <v>0.09</v>
      </c>
      <c r="U124" s="42"/>
      <c r="V124" s="42">
        <f t="shared" si="3"/>
        <v>96.619022000000001</v>
      </c>
      <c r="W124" s="38">
        <v>36</v>
      </c>
      <c r="X124" s="38">
        <v>8</v>
      </c>
      <c r="Y124" s="38">
        <v>360</v>
      </c>
      <c r="Z124" s="38">
        <v>20</v>
      </c>
      <c r="AA124" s="38">
        <v>51</v>
      </c>
      <c r="AD124" s="38">
        <v>129</v>
      </c>
    </row>
    <row r="125" spans="1:55" s="36" customFormat="1" x14ac:dyDescent="0.2">
      <c r="A125" s="36" t="s">
        <v>801</v>
      </c>
      <c r="B125" s="36" t="s">
        <v>802</v>
      </c>
      <c r="C125" s="36" t="s">
        <v>780</v>
      </c>
      <c r="D125" s="36" t="s">
        <v>780</v>
      </c>
      <c r="E125" s="39" t="s">
        <v>55</v>
      </c>
      <c r="F125" s="37">
        <v>30.9161</v>
      </c>
      <c r="G125" s="37">
        <v>139.8443</v>
      </c>
      <c r="H125" s="36" t="s">
        <v>758</v>
      </c>
      <c r="I125" s="37"/>
      <c r="J125" s="37">
        <v>7.0000000000000007E-2</v>
      </c>
      <c r="K125" s="37">
        <v>55.93</v>
      </c>
      <c r="L125" s="37">
        <v>2.93</v>
      </c>
      <c r="M125" s="37">
        <v>0.45</v>
      </c>
      <c r="N125" s="37">
        <v>9.3759160000000001</v>
      </c>
      <c r="O125" s="37">
        <v>0.89</v>
      </c>
      <c r="P125" s="37">
        <v>3.27</v>
      </c>
      <c r="Q125" s="37">
        <v>8.7200000000000006</v>
      </c>
      <c r="R125" s="37">
        <v>0.18</v>
      </c>
      <c r="S125" s="37">
        <v>15.85</v>
      </c>
      <c r="T125" s="37">
        <v>0.15</v>
      </c>
      <c r="U125" s="37"/>
      <c r="V125" s="37">
        <f t="shared" si="3"/>
        <v>97.745916000000008</v>
      </c>
      <c r="W125" s="37"/>
      <c r="X125" s="37">
        <v>6.1</v>
      </c>
      <c r="Y125" s="37">
        <v>210</v>
      </c>
      <c r="Z125" s="37">
        <v>25</v>
      </c>
      <c r="AA125" s="37">
        <v>64</v>
      </c>
      <c r="AB125" s="37">
        <v>1.2</v>
      </c>
      <c r="AC125" s="37"/>
      <c r="AD125" s="37">
        <v>83</v>
      </c>
      <c r="AE125" s="37">
        <v>4.2</v>
      </c>
      <c r="AF125" s="37">
        <v>11.1</v>
      </c>
      <c r="AG125" s="37">
        <v>1.87</v>
      </c>
      <c r="AH125" s="37">
        <v>9.7200000000000006</v>
      </c>
      <c r="AI125" s="37">
        <v>2.87</v>
      </c>
      <c r="AJ125" s="37">
        <v>1</v>
      </c>
      <c r="AK125" s="37">
        <v>4.05</v>
      </c>
      <c r="AL125" s="37">
        <v>0.64</v>
      </c>
      <c r="AM125" s="37">
        <v>4.29</v>
      </c>
      <c r="AN125" s="37">
        <v>0.92</v>
      </c>
      <c r="AO125" s="37" t="s">
        <v>769</v>
      </c>
      <c r="AP125" s="37">
        <v>0.42</v>
      </c>
      <c r="AQ125" s="37">
        <v>2.74</v>
      </c>
      <c r="AR125" s="37" t="s">
        <v>770</v>
      </c>
      <c r="AS125" s="37">
        <v>1.79</v>
      </c>
      <c r="AT125" s="37">
        <v>0.08</v>
      </c>
      <c r="AU125" s="37">
        <v>4.2</v>
      </c>
      <c r="AV125" s="37">
        <v>0.44</v>
      </c>
      <c r="AW125" s="37">
        <v>0.2</v>
      </c>
      <c r="AX125" s="37">
        <f t="shared" ref="AX125:AX145" si="4">AD125/AV125</f>
        <v>188.63636363636363</v>
      </c>
      <c r="AY125" s="37">
        <f t="shared" ref="AY125:AY145" si="5">X125/AV125</f>
        <v>13.863636363636363</v>
      </c>
      <c r="AZ125" s="37">
        <f t="shared" ref="AZ125:AZ145" si="6">AV125/AB125</f>
        <v>0.3666666666666667</v>
      </c>
      <c r="BA125" s="37">
        <f t="shared" ref="BA125:BA145" si="7">AC125/AD125</f>
        <v>0</v>
      </c>
      <c r="BB125" s="37">
        <f t="shared" ref="BB125:BB145" si="8">AE125/AQ125</f>
        <v>1.5328467153284671</v>
      </c>
      <c r="BC125" s="37">
        <f t="shared" ref="BC125:BC145" si="9">AE125/AI125</f>
        <v>1.4634146341463414</v>
      </c>
    </row>
    <row r="126" spans="1:55" s="33" customFormat="1" x14ac:dyDescent="0.2">
      <c r="A126" s="33" t="s">
        <v>801</v>
      </c>
      <c r="B126" s="33" t="s">
        <v>803</v>
      </c>
      <c r="C126" s="33" t="s">
        <v>783</v>
      </c>
      <c r="D126" s="33" t="s">
        <v>783</v>
      </c>
      <c r="E126" s="18" t="s">
        <v>55</v>
      </c>
      <c r="F126" s="44">
        <v>30.922000000000001</v>
      </c>
      <c r="G126" s="44">
        <v>140.00380000000001</v>
      </c>
      <c r="H126" s="33" t="s">
        <v>758</v>
      </c>
      <c r="I126" s="35"/>
      <c r="J126" s="35">
        <v>4.17</v>
      </c>
      <c r="K126" s="35">
        <v>56.36</v>
      </c>
      <c r="L126" s="35">
        <v>2.64</v>
      </c>
      <c r="M126" s="35">
        <v>1.1499999999999999</v>
      </c>
      <c r="N126" s="35">
        <v>11.355475999999999</v>
      </c>
      <c r="O126" s="35">
        <v>0.89</v>
      </c>
      <c r="P126" s="35">
        <v>4.46</v>
      </c>
      <c r="Q126" s="35">
        <v>6.98</v>
      </c>
      <c r="R126" s="35">
        <v>0.15</v>
      </c>
      <c r="S126" s="35">
        <v>14.89</v>
      </c>
      <c r="T126" s="35">
        <v>0.05</v>
      </c>
      <c r="U126" s="35"/>
      <c r="V126" s="35">
        <f t="shared" si="3"/>
        <v>98.925476000000003</v>
      </c>
      <c r="W126" s="35"/>
      <c r="X126" s="35">
        <v>12</v>
      </c>
      <c r="Y126" s="35">
        <v>163</v>
      </c>
      <c r="Z126" s="35">
        <v>21</v>
      </c>
      <c r="AA126" s="35">
        <v>45</v>
      </c>
      <c r="AB126" s="35">
        <v>0.5</v>
      </c>
      <c r="AC126" s="35"/>
      <c r="AD126" s="35">
        <v>60</v>
      </c>
      <c r="AE126" s="35">
        <v>2.11</v>
      </c>
      <c r="AF126" s="35">
        <v>6.04</v>
      </c>
      <c r="AG126" s="35">
        <v>1.1100000000000001</v>
      </c>
      <c r="AH126" s="35">
        <v>6.02</v>
      </c>
      <c r="AI126" s="35">
        <v>2.15</v>
      </c>
      <c r="AJ126" s="35">
        <v>0.81</v>
      </c>
      <c r="AK126" s="35">
        <v>2.99</v>
      </c>
      <c r="AL126" s="35">
        <v>0.56000000000000005</v>
      </c>
      <c r="AM126" s="35">
        <v>3.74</v>
      </c>
      <c r="AN126" s="35">
        <v>0.81</v>
      </c>
      <c r="AO126" s="35">
        <v>2.52</v>
      </c>
      <c r="AP126" s="35">
        <v>0.38</v>
      </c>
      <c r="AQ126" s="35">
        <v>2.56</v>
      </c>
      <c r="AR126" s="35">
        <v>0.37</v>
      </c>
      <c r="AS126" s="35">
        <v>1.31</v>
      </c>
      <c r="AT126" s="35">
        <v>0.19</v>
      </c>
      <c r="AU126" s="35">
        <v>3.1</v>
      </c>
      <c r="AV126" s="35">
        <v>0.18</v>
      </c>
      <c r="AW126" s="35">
        <v>0.2</v>
      </c>
      <c r="AX126" s="34">
        <f t="shared" si="4"/>
        <v>333.33333333333337</v>
      </c>
      <c r="AY126" s="34">
        <f t="shared" si="5"/>
        <v>66.666666666666671</v>
      </c>
      <c r="AZ126" s="34">
        <f t="shared" si="6"/>
        <v>0.36</v>
      </c>
      <c r="BA126" s="34">
        <f t="shared" si="7"/>
        <v>0</v>
      </c>
      <c r="BB126" s="34">
        <f t="shared" si="8"/>
        <v>0.82421874999999989</v>
      </c>
      <c r="BC126" s="35">
        <f t="shared" si="9"/>
        <v>0.98139534883720925</v>
      </c>
    </row>
    <row r="127" spans="1:55" s="33" customFormat="1" x14ac:dyDescent="0.2">
      <c r="A127" s="33" t="s">
        <v>801</v>
      </c>
      <c r="B127" s="33" t="s">
        <v>803</v>
      </c>
      <c r="C127" s="33" t="s">
        <v>784</v>
      </c>
      <c r="D127" s="33" t="s">
        <v>784</v>
      </c>
      <c r="E127" s="18" t="s">
        <v>55</v>
      </c>
      <c r="F127" s="44">
        <v>30.922000000000001</v>
      </c>
      <c r="G127" s="44">
        <v>140.00380000000001</v>
      </c>
      <c r="H127" s="33" t="s">
        <v>758</v>
      </c>
      <c r="I127" s="35"/>
      <c r="J127" s="35">
        <v>4.2300000000000004</v>
      </c>
      <c r="K127" s="35">
        <v>55.31</v>
      </c>
      <c r="L127" s="35">
        <v>2.5099999999999998</v>
      </c>
      <c r="M127" s="35">
        <v>0.88</v>
      </c>
      <c r="N127" s="35">
        <v>11.445456000000002</v>
      </c>
      <c r="O127" s="35">
        <v>0.89</v>
      </c>
      <c r="P127" s="35">
        <v>4.5199999999999996</v>
      </c>
      <c r="Q127" s="35">
        <v>8.23</v>
      </c>
      <c r="R127" s="35">
        <v>0.16</v>
      </c>
      <c r="S127" s="35">
        <v>14.57</v>
      </c>
      <c r="T127" s="35">
        <v>0.1</v>
      </c>
      <c r="U127" s="35"/>
      <c r="V127" s="35">
        <f t="shared" si="3"/>
        <v>98.615455999999995</v>
      </c>
      <c r="W127" s="35"/>
      <c r="X127" s="35">
        <v>11</v>
      </c>
      <c r="Y127" s="35">
        <v>164</v>
      </c>
      <c r="Z127" s="35">
        <v>21</v>
      </c>
      <c r="AA127" s="35">
        <v>49</v>
      </c>
      <c r="AB127" s="35">
        <v>0.5</v>
      </c>
      <c r="AC127" s="35"/>
      <c r="AD127" s="35">
        <v>52</v>
      </c>
      <c r="AE127" s="35">
        <v>2.02</v>
      </c>
      <c r="AF127" s="35" t="s">
        <v>767</v>
      </c>
      <c r="AG127" s="35">
        <v>1.07</v>
      </c>
      <c r="AH127" s="35">
        <v>6.15</v>
      </c>
      <c r="AI127" s="35">
        <v>2.2400000000000002</v>
      </c>
      <c r="AJ127" s="35">
        <v>0.78</v>
      </c>
      <c r="AK127" s="35">
        <v>3.01</v>
      </c>
      <c r="AL127" s="35">
        <v>0.55000000000000004</v>
      </c>
      <c r="AM127" s="35">
        <v>3.76</v>
      </c>
      <c r="AN127" s="35">
        <v>0.83</v>
      </c>
      <c r="AO127" s="35">
        <v>2.56</v>
      </c>
      <c r="AP127" s="35">
        <v>0.4</v>
      </c>
      <c r="AQ127" s="35">
        <v>2.48</v>
      </c>
      <c r="AR127" s="35">
        <v>0.4</v>
      </c>
      <c r="AS127" s="35">
        <v>1.68</v>
      </c>
      <c r="AT127" s="35">
        <v>0.04</v>
      </c>
      <c r="AU127" s="35">
        <v>2.2000000000000002</v>
      </c>
      <c r="AV127" s="35">
        <v>0.14000000000000001</v>
      </c>
      <c r="AW127" s="35">
        <v>0.14000000000000001</v>
      </c>
      <c r="AX127" s="34">
        <f t="shared" si="4"/>
        <v>371.42857142857139</v>
      </c>
      <c r="AY127" s="34">
        <f t="shared" si="5"/>
        <v>78.571428571428569</v>
      </c>
      <c r="AZ127" s="34">
        <f t="shared" si="6"/>
        <v>0.28000000000000003</v>
      </c>
      <c r="BA127" s="34">
        <f t="shared" si="7"/>
        <v>0</v>
      </c>
      <c r="BB127" s="34">
        <f t="shared" si="8"/>
        <v>0.81451612903225812</v>
      </c>
      <c r="BC127" s="35">
        <f t="shared" si="9"/>
        <v>0.90178571428571419</v>
      </c>
    </row>
    <row r="128" spans="1:55" s="33" customFormat="1" x14ac:dyDescent="0.2">
      <c r="A128" s="33" t="s">
        <v>801</v>
      </c>
      <c r="B128" s="33" t="s">
        <v>804</v>
      </c>
      <c r="C128" s="33" t="s">
        <v>785</v>
      </c>
      <c r="D128" s="33" t="s">
        <v>785</v>
      </c>
      <c r="E128" s="18" t="s">
        <v>55</v>
      </c>
      <c r="F128" s="20">
        <v>32.3994</v>
      </c>
      <c r="G128" s="20">
        <v>140.41820000000001</v>
      </c>
      <c r="H128" s="33" t="s">
        <v>758</v>
      </c>
      <c r="I128" s="35"/>
      <c r="J128" s="35">
        <v>6.6</v>
      </c>
      <c r="K128" s="35">
        <v>52.84</v>
      </c>
      <c r="L128" s="35">
        <v>2.3199999999999998</v>
      </c>
      <c r="M128" s="35">
        <v>0.34</v>
      </c>
      <c r="N128" s="35">
        <v>12.678182</v>
      </c>
      <c r="O128" s="35">
        <v>1.1399999999999999</v>
      </c>
      <c r="P128" s="35">
        <v>4.8600000000000003</v>
      </c>
      <c r="Q128" s="35">
        <v>8.26</v>
      </c>
      <c r="R128" s="35">
        <v>0.19</v>
      </c>
      <c r="S128" s="35">
        <v>14.1</v>
      </c>
      <c r="T128" s="35">
        <v>0.08</v>
      </c>
      <c r="U128" s="35"/>
      <c r="V128" s="35">
        <f t="shared" si="3"/>
        <v>96.808182000000002</v>
      </c>
      <c r="W128" s="35"/>
      <c r="X128" s="35">
        <v>4.5</v>
      </c>
      <c r="Y128" s="35">
        <v>171</v>
      </c>
      <c r="Z128" s="35">
        <v>26</v>
      </c>
      <c r="AA128" s="35">
        <v>46</v>
      </c>
      <c r="AB128" s="35">
        <v>0.4</v>
      </c>
      <c r="AC128" s="35"/>
      <c r="AD128" s="35">
        <v>95</v>
      </c>
      <c r="AE128" s="35">
        <v>1.78</v>
      </c>
      <c r="AF128" s="35">
        <v>5.57</v>
      </c>
      <c r="AG128" s="35">
        <v>1.0900000000000001</v>
      </c>
      <c r="AH128" s="35">
        <v>6.18</v>
      </c>
      <c r="AI128" s="35">
        <v>2.58</v>
      </c>
      <c r="AJ128" s="35">
        <v>0.96</v>
      </c>
      <c r="AK128" s="35">
        <v>3.69</v>
      </c>
      <c r="AL128" s="35">
        <v>0.66</v>
      </c>
      <c r="AM128" s="35">
        <v>4.5199999999999996</v>
      </c>
      <c r="AN128" s="35">
        <v>0.99</v>
      </c>
      <c r="AO128" s="35">
        <v>2.87</v>
      </c>
      <c r="AP128" s="35">
        <v>0.45</v>
      </c>
      <c r="AQ128" s="35">
        <v>2.87</v>
      </c>
      <c r="AR128" s="35">
        <v>0.47</v>
      </c>
      <c r="AS128" s="35">
        <v>1.68</v>
      </c>
      <c r="AT128" s="35">
        <v>0.04</v>
      </c>
      <c r="AU128" s="35">
        <v>2.2000000000000002</v>
      </c>
      <c r="AV128" s="35">
        <v>0.28000000000000003</v>
      </c>
      <c r="AW128" s="35">
        <v>0.17</v>
      </c>
      <c r="AX128" s="34">
        <f t="shared" si="4"/>
        <v>339.28571428571428</v>
      </c>
      <c r="AY128" s="34">
        <f t="shared" si="5"/>
        <v>16.071428571428569</v>
      </c>
      <c r="AZ128" s="34">
        <f t="shared" si="6"/>
        <v>0.70000000000000007</v>
      </c>
      <c r="BA128" s="34">
        <f t="shared" si="7"/>
        <v>0</v>
      </c>
      <c r="BB128" s="34">
        <f t="shared" si="8"/>
        <v>0.62020905923344949</v>
      </c>
      <c r="BC128" s="35">
        <f t="shared" si="9"/>
        <v>0.68992248062015504</v>
      </c>
    </row>
    <row r="129" spans="1:55" s="33" customFormat="1" x14ac:dyDescent="0.2">
      <c r="A129" s="33" t="s">
        <v>801</v>
      </c>
      <c r="B129" s="33" t="s">
        <v>804</v>
      </c>
      <c r="C129" s="33" t="s">
        <v>781</v>
      </c>
      <c r="D129" s="33" t="s">
        <v>781</v>
      </c>
      <c r="E129" s="18" t="s">
        <v>55</v>
      </c>
      <c r="F129" s="20">
        <v>32.3994</v>
      </c>
      <c r="G129" s="20">
        <v>140.41820000000001</v>
      </c>
      <c r="H129" s="33" t="s">
        <v>758</v>
      </c>
      <c r="I129" s="35"/>
      <c r="J129" s="35">
        <v>6.9</v>
      </c>
      <c r="K129" s="35">
        <v>53.95</v>
      </c>
      <c r="L129" s="35">
        <v>2.2200000000000002</v>
      </c>
      <c r="M129" s="35">
        <v>0.38</v>
      </c>
      <c r="N129" s="35">
        <v>10.770606000000001</v>
      </c>
      <c r="O129" s="35">
        <v>0.78</v>
      </c>
      <c r="P129" s="35">
        <v>4.74</v>
      </c>
      <c r="Q129" s="35">
        <v>9.23</v>
      </c>
      <c r="R129" s="35">
        <v>0.17</v>
      </c>
      <c r="S129" s="35">
        <v>15.05</v>
      </c>
      <c r="T129" s="35">
        <v>0.03</v>
      </c>
      <c r="U129" s="35"/>
      <c r="V129" s="35">
        <f t="shared" si="3"/>
        <v>97.320605999999998</v>
      </c>
      <c r="W129" s="35"/>
      <c r="X129" s="35">
        <v>7.1</v>
      </c>
      <c r="Y129" s="35">
        <v>162</v>
      </c>
      <c r="Z129" s="35">
        <v>20</v>
      </c>
      <c r="AA129" s="35">
        <v>36</v>
      </c>
      <c r="AB129" s="35">
        <v>0.3</v>
      </c>
      <c r="AC129" s="35"/>
      <c r="AD129" s="35">
        <v>59</v>
      </c>
      <c r="AE129" s="35">
        <v>1.41</v>
      </c>
      <c r="AF129" s="35">
        <v>4.5999999999999996</v>
      </c>
      <c r="AG129" s="35">
        <v>0.85</v>
      </c>
      <c r="AH129" s="35">
        <v>4.9400000000000004</v>
      </c>
      <c r="AI129" s="35">
        <v>1.87</v>
      </c>
      <c r="AJ129" s="35" t="s">
        <v>768</v>
      </c>
      <c r="AK129" s="35">
        <v>2.89</v>
      </c>
      <c r="AL129" s="35">
        <v>0.5</v>
      </c>
      <c r="AM129" s="35">
        <v>3.49</v>
      </c>
      <c r="AN129" s="35">
        <v>0.76</v>
      </c>
      <c r="AO129" s="35">
        <v>2.37</v>
      </c>
      <c r="AP129" s="35">
        <v>0.35</v>
      </c>
      <c r="AQ129" s="35">
        <v>2.31</v>
      </c>
      <c r="AR129" s="35">
        <v>0.38</v>
      </c>
      <c r="AS129" s="35">
        <v>1.26</v>
      </c>
      <c r="AT129" s="35">
        <v>0.03</v>
      </c>
      <c r="AU129" s="35">
        <v>2.7</v>
      </c>
      <c r="AV129" s="35">
        <v>0.28999999999999998</v>
      </c>
      <c r="AW129" s="35">
        <v>0.09</v>
      </c>
      <c r="AX129" s="34">
        <f t="shared" si="4"/>
        <v>203.44827586206898</v>
      </c>
      <c r="AY129" s="34">
        <f t="shared" si="5"/>
        <v>24.482758620689655</v>
      </c>
      <c r="AZ129" s="34">
        <f t="shared" si="6"/>
        <v>0.96666666666666667</v>
      </c>
      <c r="BA129" s="34">
        <f t="shared" si="7"/>
        <v>0</v>
      </c>
      <c r="BB129" s="34">
        <f t="shared" si="8"/>
        <v>0.61038961038961037</v>
      </c>
      <c r="BC129" s="35">
        <f t="shared" si="9"/>
        <v>0.75401069518716568</v>
      </c>
    </row>
    <row r="130" spans="1:55" s="33" customFormat="1" x14ac:dyDescent="0.2">
      <c r="A130" s="33" t="s">
        <v>801</v>
      </c>
      <c r="B130" s="33" t="s">
        <v>804</v>
      </c>
      <c r="C130" s="33" t="s">
        <v>786</v>
      </c>
      <c r="D130" s="33" t="s">
        <v>786</v>
      </c>
      <c r="E130" s="18" t="s">
        <v>55</v>
      </c>
      <c r="F130" s="20">
        <v>32.3994</v>
      </c>
      <c r="G130" s="20">
        <v>140.41820000000001</v>
      </c>
      <c r="H130" s="33" t="s">
        <v>758</v>
      </c>
      <c r="I130" s="35"/>
      <c r="J130" s="35">
        <v>12.7</v>
      </c>
      <c r="K130" s="35">
        <v>55.57</v>
      </c>
      <c r="L130" s="35">
        <v>2.19</v>
      </c>
      <c r="M130" s="35">
        <v>0.37</v>
      </c>
      <c r="N130" s="35">
        <v>10.914574000000002</v>
      </c>
      <c r="O130" s="35">
        <v>0.7</v>
      </c>
      <c r="P130" s="35">
        <v>2.92</v>
      </c>
      <c r="Q130" s="35">
        <v>8.92</v>
      </c>
      <c r="R130" s="35">
        <v>0.18</v>
      </c>
      <c r="S130" s="35">
        <v>15.15</v>
      </c>
      <c r="T130" s="35">
        <v>0.03</v>
      </c>
      <c r="U130" s="35"/>
      <c r="V130" s="35">
        <f t="shared" si="3"/>
        <v>96.944574000000017</v>
      </c>
      <c r="W130" s="35"/>
      <c r="X130" s="35">
        <v>7.3</v>
      </c>
      <c r="Y130" s="35">
        <v>188</v>
      </c>
      <c r="Z130" s="35">
        <v>18</v>
      </c>
      <c r="AA130" s="35">
        <v>33</v>
      </c>
      <c r="AB130" s="35">
        <v>0.2</v>
      </c>
      <c r="AC130" s="35">
        <v>0.6</v>
      </c>
      <c r="AD130" s="35">
        <v>85</v>
      </c>
      <c r="AE130" s="35">
        <v>1.1499999999999999</v>
      </c>
      <c r="AF130" s="35">
        <v>3.82</v>
      </c>
      <c r="AG130" s="35">
        <v>0.75</v>
      </c>
      <c r="AH130" s="35">
        <v>4.4000000000000004</v>
      </c>
      <c r="AI130" s="35">
        <v>1.76</v>
      </c>
      <c r="AJ130" s="35">
        <v>0.71</v>
      </c>
      <c r="AK130" s="35">
        <v>2.59</v>
      </c>
      <c r="AL130" s="35">
        <v>0.49</v>
      </c>
      <c r="AM130" s="35">
        <v>3.46</v>
      </c>
      <c r="AN130" s="35">
        <v>0.76</v>
      </c>
      <c r="AO130" s="35">
        <v>2.2999999999999998</v>
      </c>
      <c r="AP130" s="35">
        <v>0.35</v>
      </c>
      <c r="AQ130" s="35">
        <v>2.33</v>
      </c>
      <c r="AR130" s="35">
        <v>0.34</v>
      </c>
      <c r="AS130" s="35">
        <v>1.28</v>
      </c>
      <c r="AT130" s="35">
        <v>0.01</v>
      </c>
      <c r="AU130" s="35">
        <v>2.8</v>
      </c>
      <c r="AV130" s="35">
        <v>0.78</v>
      </c>
      <c r="AW130" s="35">
        <v>0.09</v>
      </c>
      <c r="AX130" s="34">
        <f t="shared" si="4"/>
        <v>108.97435897435896</v>
      </c>
      <c r="AY130" s="34">
        <f t="shared" si="5"/>
        <v>9.3589743589743577</v>
      </c>
      <c r="AZ130" s="34">
        <f t="shared" si="6"/>
        <v>3.9</v>
      </c>
      <c r="BA130" s="34">
        <f t="shared" si="7"/>
        <v>7.0588235294117641E-3</v>
      </c>
      <c r="BB130" s="34">
        <f t="shared" si="8"/>
        <v>0.49356223175965658</v>
      </c>
      <c r="BC130" s="35">
        <f t="shared" si="9"/>
        <v>0.65340909090909083</v>
      </c>
    </row>
    <row r="131" spans="1:55" s="33" customFormat="1" x14ac:dyDescent="0.2">
      <c r="A131" s="33" t="s">
        <v>801</v>
      </c>
      <c r="B131" s="33" t="s">
        <v>805</v>
      </c>
      <c r="C131" s="33" t="s">
        <v>787</v>
      </c>
      <c r="D131" s="33" t="s">
        <v>787</v>
      </c>
      <c r="E131" s="18" t="s">
        <v>55</v>
      </c>
      <c r="F131" s="20">
        <v>31.105899999999998</v>
      </c>
      <c r="G131" s="20">
        <v>140.88810000000001</v>
      </c>
      <c r="H131" s="33" t="s">
        <v>758</v>
      </c>
      <c r="I131" s="35"/>
      <c r="J131" s="35">
        <v>15.1</v>
      </c>
      <c r="K131" s="35">
        <v>55.57</v>
      </c>
      <c r="L131" s="35">
        <v>2.0499999999999998</v>
      </c>
      <c r="M131" s="35">
        <v>0.56999999999999995</v>
      </c>
      <c r="N131" s="35">
        <v>11.2475</v>
      </c>
      <c r="O131" s="35">
        <v>0.88</v>
      </c>
      <c r="P131" s="35">
        <v>4.3899999999999997</v>
      </c>
      <c r="Q131" s="35">
        <v>7.86</v>
      </c>
      <c r="R131" s="35">
        <v>0.18</v>
      </c>
      <c r="S131" s="35">
        <v>14.68</v>
      </c>
      <c r="T131" s="35">
        <v>0.05</v>
      </c>
      <c r="U131" s="35"/>
      <c r="V131" s="35">
        <f t="shared" si="3"/>
        <v>97.477500000000006</v>
      </c>
      <c r="W131" s="35"/>
      <c r="X131" s="35">
        <v>12.4</v>
      </c>
      <c r="Y131" s="35">
        <v>168</v>
      </c>
      <c r="Z131" s="35">
        <v>23</v>
      </c>
      <c r="AA131" s="35">
        <v>40</v>
      </c>
      <c r="AB131" s="35">
        <v>0.6</v>
      </c>
      <c r="AC131" s="35"/>
      <c r="AD131" s="35">
        <v>242</v>
      </c>
      <c r="AE131" s="35">
        <v>2.74</v>
      </c>
      <c r="AF131" s="35">
        <v>7.43</v>
      </c>
      <c r="AG131" s="35">
        <v>1.24</v>
      </c>
      <c r="AH131" s="35">
        <v>6.54</v>
      </c>
      <c r="AI131" s="35">
        <v>2.37</v>
      </c>
      <c r="AJ131" s="35">
        <v>0.83</v>
      </c>
      <c r="AK131" s="35">
        <v>3.17</v>
      </c>
      <c r="AL131" s="35">
        <v>0.61</v>
      </c>
      <c r="AM131" s="35">
        <v>4.07</v>
      </c>
      <c r="AN131" s="35">
        <v>0.86</v>
      </c>
      <c r="AO131" s="35">
        <v>2.62</v>
      </c>
      <c r="AP131" s="35">
        <v>0.39</v>
      </c>
      <c r="AQ131" s="35">
        <v>2.72</v>
      </c>
      <c r="AR131" s="35">
        <v>0.4</v>
      </c>
      <c r="AS131" s="35">
        <v>1.35</v>
      </c>
      <c r="AT131" s="35">
        <v>0.05</v>
      </c>
      <c r="AU131" s="35">
        <v>5.4</v>
      </c>
      <c r="AV131" s="35">
        <v>0.88</v>
      </c>
      <c r="AW131" s="35">
        <v>0.18</v>
      </c>
      <c r="AX131" s="34">
        <f t="shared" si="4"/>
        <v>275</v>
      </c>
      <c r="AY131" s="34">
        <f t="shared" si="5"/>
        <v>14.090909090909092</v>
      </c>
      <c r="AZ131" s="34">
        <f t="shared" si="6"/>
        <v>1.4666666666666668</v>
      </c>
      <c r="BA131" s="34">
        <f t="shared" si="7"/>
        <v>0</v>
      </c>
      <c r="BB131" s="34">
        <f t="shared" si="8"/>
        <v>1.0073529411764706</v>
      </c>
      <c r="BC131" s="35">
        <f t="shared" si="9"/>
        <v>1.1561181434599157</v>
      </c>
    </row>
    <row r="132" spans="1:55" s="36" customFormat="1" x14ac:dyDescent="0.2">
      <c r="A132" s="36" t="s">
        <v>801</v>
      </c>
      <c r="B132" s="36" t="s">
        <v>806</v>
      </c>
      <c r="C132" s="36" t="s">
        <v>788</v>
      </c>
      <c r="D132" s="36" t="s">
        <v>788</v>
      </c>
      <c r="E132" s="39" t="s">
        <v>55</v>
      </c>
      <c r="F132" s="20">
        <v>31.105899999999998</v>
      </c>
      <c r="G132" s="20">
        <v>140.88810000000001</v>
      </c>
      <c r="H132" s="36" t="s">
        <v>758</v>
      </c>
      <c r="I132" s="37"/>
      <c r="J132" s="37">
        <v>25</v>
      </c>
      <c r="K132" s="37">
        <v>55.55</v>
      </c>
      <c r="L132" s="37">
        <v>2.94</v>
      </c>
      <c r="M132" s="37">
        <v>0.98</v>
      </c>
      <c r="N132" s="37">
        <v>9.1149740000000019</v>
      </c>
      <c r="O132" s="37">
        <v>0.82</v>
      </c>
      <c r="P132" s="37">
        <v>3.66</v>
      </c>
      <c r="Q132" s="37">
        <v>7.03</v>
      </c>
      <c r="R132" s="37">
        <v>0.19</v>
      </c>
      <c r="S132" s="37">
        <v>16.829999999999998</v>
      </c>
      <c r="T132" s="37">
        <v>0.1</v>
      </c>
      <c r="U132" s="37"/>
      <c r="V132" s="37">
        <f t="shared" ref="V132:V145" si="10">SUM(K132:T132)</f>
        <v>97.21497399999997</v>
      </c>
      <c r="W132" s="37"/>
      <c r="X132" s="37">
        <v>11</v>
      </c>
      <c r="Y132" s="37">
        <v>760</v>
      </c>
      <c r="Z132" s="37">
        <v>16</v>
      </c>
      <c r="AA132" s="37">
        <v>56</v>
      </c>
      <c r="AB132" s="37">
        <v>1.9</v>
      </c>
      <c r="AC132" s="37">
        <v>0.19</v>
      </c>
      <c r="AD132" s="37">
        <v>290</v>
      </c>
      <c r="AE132" s="37">
        <v>6.52</v>
      </c>
      <c r="AF132" s="37">
        <v>14</v>
      </c>
      <c r="AG132" s="37">
        <v>1.97</v>
      </c>
      <c r="AH132" s="37">
        <v>9.1199999999999992</v>
      </c>
      <c r="AI132" s="37">
        <v>2.46</v>
      </c>
      <c r="AJ132" s="37">
        <v>0.79</v>
      </c>
      <c r="AK132" s="37">
        <v>2.83</v>
      </c>
      <c r="AL132" s="37">
        <v>0.45</v>
      </c>
      <c r="AM132" s="37">
        <v>3.12</v>
      </c>
      <c r="AN132" s="37">
        <v>0.65</v>
      </c>
      <c r="AO132" s="37">
        <v>2</v>
      </c>
      <c r="AP132" s="37">
        <v>0.28999999999999998</v>
      </c>
      <c r="AQ132" s="37">
        <v>1.73</v>
      </c>
      <c r="AR132" s="37">
        <v>0.28000000000000003</v>
      </c>
      <c r="AS132" s="37">
        <v>1.59</v>
      </c>
      <c r="AT132" s="37">
        <v>0.14000000000000001</v>
      </c>
      <c r="AU132" s="37">
        <v>3.2</v>
      </c>
      <c r="AV132" s="37">
        <v>1</v>
      </c>
      <c r="AW132" s="37">
        <v>0.32</v>
      </c>
      <c r="AX132" s="37">
        <f t="shared" si="4"/>
        <v>290</v>
      </c>
      <c r="AY132" s="37">
        <f t="shared" si="5"/>
        <v>11</v>
      </c>
      <c r="AZ132" s="37">
        <f t="shared" si="6"/>
        <v>0.52631578947368418</v>
      </c>
      <c r="BA132" s="37">
        <f t="shared" si="7"/>
        <v>6.551724137931035E-4</v>
      </c>
      <c r="BB132" s="37">
        <f t="shared" si="8"/>
        <v>3.7687861271676297</v>
      </c>
      <c r="BC132" s="37">
        <f t="shared" si="9"/>
        <v>2.6504065040650406</v>
      </c>
    </row>
    <row r="133" spans="1:55" s="36" customFormat="1" x14ac:dyDescent="0.2">
      <c r="A133" s="36" t="s">
        <v>801</v>
      </c>
      <c r="B133" s="36" t="s">
        <v>807</v>
      </c>
      <c r="C133" s="36" t="s">
        <v>789</v>
      </c>
      <c r="D133" s="36" t="s">
        <v>789</v>
      </c>
      <c r="E133" s="18" t="s">
        <v>55</v>
      </c>
      <c r="F133" s="20">
        <v>32.375700000000002</v>
      </c>
      <c r="G133" s="20">
        <v>140.74940000000001</v>
      </c>
      <c r="H133" s="36" t="s">
        <v>758</v>
      </c>
      <c r="I133" s="37"/>
      <c r="J133" s="37">
        <v>26.8</v>
      </c>
      <c r="K133" s="37">
        <v>51.32</v>
      </c>
      <c r="L133" s="37">
        <v>3.65</v>
      </c>
      <c r="M133" s="37">
        <v>0.73</v>
      </c>
      <c r="N133" s="37">
        <v>10.491668000000001</v>
      </c>
      <c r="O133" s="37">
        <v>0.83</v>
      </c>
      <c r="P133" s="37">
        <v>8.25</v>
      </c>
      <c r="Q133" s="37">
        <v>4.7300000000000004</v>
      </c>
      <c r="R133" s="37">
        <v>0.33</v>
      </c>
      <c r="S133" s="37">
        <v>17.45</v>
      </c>
      <c r="T133" s="37">
        <v>0.09</v>
      </c>
      <c r="U133" s="37"/>
      <c r="V133" s="37">
        <f t="shared" si="10"/>
        <v>97.871668</v>
      </c>
      <c r="W133" s="37"/>
      <c r="X133" s="37">
        <v>7.3</v>
      </c>
      <c r="Y133" s="37">
        <v>148</v>
      </c>
      <c r="Z133" s="37">
        <v>17</v>
      </c>
      <c r="AA133" s="37">
        <v>42</v>
      </c>
      <c r="AB133" s="37">
        <v>0.7</v>
      </c>
      <c r="AC133" s="37">
        <v>0.18</v>
      </c>
      <c r="AD133" s="37">
        <v>65</v>
      </c>
      <c r="AE133" s="37">
        <v>4.09</v>
      </c>
      <c r="AF133" s="37">
        <v>10.3</v>
      </c>
      <c r="AG133" s="37">
        <v>1.61</v>
      </c>
      <c r="AH133" s="37">
        <v>8.3000000000000007</v>
      </c>
      <c r="AI133" s="37">
        <v>2.36</v>
      </c>
      <c r="AJ133" s="37">
        <v>0.86</v>
      </c>
      <c r="AK133" s="37">
        <v>2.96</v>
      </c>
      <c r="AL133" s="37">
        <v>0.45</v>
      </c>
      <c r="AM133" s="37">
        <v>2.94</v>
      </c>
      <c r="AN133" s="37">
        <v>0.61</v>
      </c>
      <c r="AO133" s="37">
        <v>1.84</v>
      </c>
      <c r="AP133" s="37">
        <v>0.27</v>
      </c>
      <c r="AQ133" s="37">
        <v>1.75</v>
      </c>
      <c r="AR133" s="37">
        <v>0.27</v>
      </c>
      <c r="AS133" s="37">
        <v>1.17</v>
      </c>
      <c r="AT133" s="37">
        <v>0.3</v>
      </c>
      <c r="AU133" s="37">
        <v>2</v>
      </c>
      <c r="AV133" s="37">
        <v>0.47</v>
      </c>
      <c r="AW133" s="37">
        <v>0.31</v>
      </c>
      <c r="AX133" s="37">
        <f t="shared" si="4"/>
        <v>138.29787234042553</v>
      </c>
      <c r="AY133" s="37">
        <f t="shared" si="5"/>
        <v>15.531914893617023</v>
      </c>
      <c r="AZ133" s="37">
        <f t="shared" si="6"/>
        <v>0.67142857142857149</v>
      </c>
      <c r="BA133" s="37">
        <f t="shared" si="7"/>
        <v>2.7692307692307691E-3</v>
      </c>
      <c r="BB133" s="37">
        <f t="shared" si="8"/>
        <v>2.3371428571428572</v>
      </c>
      <c r="BC133" s="37">
        <f t="shared" si="9"/>
        <v>1.7330508474576272</v>
      </c>
    </row>
    <row r="134" spans="1:55" s="33" customFormat="1" x14ac:dyDescent="0.2">
      <c r="A134" s="33" t="s">
        <v>801</v>
      </c>
      <c r="B134" s="33" t="s">
        <v>807</v>
      </c>
      <c r="C134" s="33" t="s">
        <v>790</v>
      </c>
      <c r="D134" s="33" t="s">
        <v>790</v>
      </c>
      <c r="E134" s="18" t="s">
        <v>55</v>
      </c>
      <c r="F134" s="20">
        <v>32.375700000000002</v>
      </c>
      <c r="G134" s="20">
        <v>140.74940000000001</v>
      </c>
      <c r="H134" s="33" t="s">
        <v>758</v>
      </c>
      <c r="I134" s="35"/>
      <c r="J134" s="35">
        <v>27.2</v>
      </c>
      <c r="K134" s="35">
        <v>54.93</v>
      </c>
      <c r="L134" s="35">
        <v>5.31</v>
      </c>
      <c r="M134" s="35">
        <v>1.98</v>
      </c>
      <c r="N134" s="35">
        <v>7.4773380000000005</v>
      </c>
      <c r="O134" s="35">
        <v>0.92</v>
      </c>
      <c r="P134" s="35">
        <v>4.28</v>
      </c>
      <c r="Q134" s="35">
        <v>4.3499999999999996</v>
      </c>
      <c r="R134" s="35">
        <v>0.15</v>
      </c>
      <c r="S134" s="35">
        <v>18.89</v>
      </c>
      <c r="T134" s="35">
        <v>0.02</v>
      </c>
      <c r="U134" s="35"/>
      <c r="V134" s="35">
        <f t="shared" si="10"/>
        <v>98.307338000000001</v>
      </c>
      <c r="W134" s="35"/>
      <c r="X134" s="35">
        <v>19</v>
      </c>
      <c r="Y134" s="35">
        <v>158</v>
      </c>
      <c r="Z134" s="35">
        <v>16</v>
      </c>
      <c r="AA134" s="35">
        <v>67</v>
      </c>
      <c r="AB134" s="35">
        <v>0.9</v>
      </c>
      <c r="AC134" s="35"/>
      <c r="AD134" s="35">
        <v>192</v>
      </c>
      <c r="AE134" s="35">
        <v>2.37</v>
      </c>
      <c r="AF134" s="35">
        <v>6.87</v>
      </c>
      <c r="AG134" s="35">
        <v>1.1499999999999999</v>
      </c>
      <c r="AH134" s="35">
        <v>5.57</v>
      </c>
      <c r="AI134" s="35">
        <v>2.09</v>
      </c>
      <c r="AJ134" s="35">
        <v>0.78</v>
      </c>
      <c r="AK134" s="35">
        <v>2.63</v>
      </c>
      <c r="AL134" s="35">
        <v>0.5</v>
      </c>
      <c r="AM134" s="35">
        <v>3.85</v>
      </c>
      <c r="AN134" s="35">
        <v>0.81</v>
      </c>
      <c r="AO134" s="35">
        <v>2.6</v>
      </c>
      <c r="AP134" s="35">
        <v>0.4</v>
      </c>
      <c r="AQ134" s="35">
        <v>2.73</v>
      </c>
      <c r="AR134" s="35">
        <v>0.36</v>
      </c>
      <c r="AS134" s="35">
        <v>2.08</v>
      </c>
      <c r="AT134" s="35">
        <v>7.0000000000000007E-2</v>
      </c>
      <c r="AU134" s="35">
        <v>5.6</v>
      </c>
      <c r="AV134" s="35">
        <v>0.62</v>
      </c>
      <c r="AW134" s="35">
        <v>0.23</v>
      </c>
      <c r="AX134" s="34">
        <f t="shared" si="4"/>
        <v>309.67741935483872</v>
      </c>
      <c r="AY134" s="34">
        <f t="shared" si="5"/>
        <v>30.64516129032258</v>
      </c>
      <c r="AZ134" s="34">
        <f t="shared" si="6"/>
        <v>0.68888888888888888</v>
      </c>
      <c r="BA134" s="34">
        <f t="shared" si="7"/>
        <v>0</v>
      </c>
      <c r="BB134" s="34">
        <f t="shared" si="8"/>
        <v>0.86813186813186816</v>
      </c>
      <c r="BC134" s="35">
        <f t="shared" si="9"/>
        <v>1.1339712918660287</v>
      </c>
    </row>
    <row r="135" spans="1:55" s="33" customFormat="1" x14ac:dyDescent="0.2">
      <c r="A135" s="33" t="s">
        <v>801</v>
      </c>
      <c r="B135" s="33" t="s">
        <v>808</v>
      </c>
      <c r="C135" s="33" t="s">
        <v>791</v>
      </c>
      <c r="D135" s="33" t="s">
        <v>791</v>
      </c>
      <c r="E135" s="18" t="s">
        <v>55</v>
      </c>
      <c r="F135" s="20">
        <v>32.3994</v>
      </c>
      <c r="G135" s="20">
        <v>140.41820000000001</v>
      </c>
      <c r="H135" s="33" t="s">
        <v>758</v>
      </c>
      <c r="I135" s="35"/>
      <c r="J135" s="35">
        <v>27.4</v>
      </c>
      <c r="K135" s="35">
        <v>54.95</v>
      </c>
      <c r="L135" s="35">
        <v>4.99</v>
      </c>
      <c r="M135" s="35">
        <v>1.9</v>
      </c>
      <c r="N135" s="35">
        <v>6.0106640000000002</v>
      </c>
      <c r="O135" s="35">
        <v>0.78</v>
      </c>
      <c r="P135" s="35">
        <v>4.8600000000000003</v>
      </c>
      <c r="Q135" s="35">
        <v>4.62</v>
      </c>
      <c r="R135" s="35">
        <v>0.18</v>
      </c>
      <c r="S135" s="35">
        <v>19.39</v>
      </c>
      <c r="T135" s="35">
        <v>0</v>
      </c>
      <c r="U135" s="35"/>
      <c r="V135" s="35">
        <f t="shared" si="10"/>
        <v>97.680664000000021</v>
      </c>
      <c r="W135" s="35"/>
      <c r="X135" s="35">
        <v>21</v>
      </c>
      <c r="Y135" s="35">
        <v>132</v>
      </c>
      <c r="Z135" s="35">
        <v>12</v>
      </c>
      <c r="AA135" s="35">
        <v>56</v>
      </c>
      <c r="AB135" s="35">
        <v>0.8</v>
      </c>
      <c r="AC135" s="35"/>
      <c r="AD135" s="35">
        <v>472</v>
      </c>
      <c r="AE135" s="35">
        <v>1.74</v>
      </c>
      <c r="AF135" s="35">
        <v>4.58</v>
      </c>
      <c r="AG135" s="35">
        <v>0.79</v>
      </c>
      <c r="AH135" s="35">
        <v>3.74</v>
      </c>
      <c r="AI135" s="35">
        <v>1.36</v>
      </c>
      <c r="AJ135" s="35">
        <v>0.53</v>
      </c>
      <c r="AK135" s="35">
        <v>1.81</v>
      </c>
      <c r="AL135" s="35">
        <v>0.35</v>
      </c>
      <c r="AM135" s="35">
        <v>2.72</v>
      </c>
      <c r="AN135" s="35">
        <v>0.63</v>
      </c>
      <c r="AO135" s="35">
        <v>2.1</v>
      </c>
      <c r="AP135" s="35">
        <v>0.34</v>
      </c>
      <c r="AQ135" s="35">
        <v>2.36</v>
      </c>
      <c r="AR135" s="35">
        <v>0.34</v>
      </c>
      <c r="AS135" s="35">
        <v>1.8</v>
      </c>
      <c r="AT135" s="35">
        <v>0.05</v>
      </c>
      <c r="AU135" s="35">
        <v>4.2</v>
      </c>
      <c r="AV135" s="35">
        <v>0.97</v>
      </c>
      <c r="AW135" s="35">
        <v>0.56000000000000005</v>
      </c>
      <c r="AX135" s="34">
        <f t="shared" si="4"/>
        <v>486.59793814432993</v>
      </c>
      <c r="AY135" s="34">
        <f t="shared" si="5"/>
        <v>21.649484536082475</v>
      </c>
      <c r="AZ135" s="34">
        <f t="shared" si="6"/>
        <v>1.2124999999999999</v>
      </c>
      <c r="BA135" s="34">
        <f t="shared" si="7"/>
        <v>0</v>
      </c>
      <c r="BB135" s="34">
        <f t="shared" si="8"/>
        <v>0.73728813559322037</v>
      </c>
      <c r="BC135" s="35">
        <f t="shared" si="9"/>
        <v>1.2794117647058822</v>
      </c>
    </row>
    <row r="136" spans="1:55" s="36" customFormat="1" x14ac:dyDescent="0.2">
      <c r="A136" s="36" t="s">
        <v>801</v>
      </c>
      <c r="B136" s="36" t="s">
        <v>806</v>
      </c>
      <c r="C136" s="36" t="s">
        <v>792</v>
      </c>
      <c r="D136" s="36" t="s">
        <v>792</v>
      </c>
      <c r="E136" s="39" t="s">
        <v>55</v>
      </c>
      <c r="F136" s="20">
        <v>31.105899999999998</v>
      </c>
      <c r="G136" s="20">
        <v>140.88810000000001</v>
      </c>
      <c r="H136" s="36" t="s">
        <v>758</v>
      </c>
      <c r="I136" s="37"/>
      <c r="J136" s="37">
        <v>27.8</v>
      </c>
      <c r="K136" s="37">
        <v>51.51</v>
      </c>
      <c r="L136" s="37">
        <v>4.2300000000000004</v>
      </c>
      <c r="M136" s="37">
        <v>0.55000000000000004</v>
      </c>
      <c r="N136" s="37">
        <v>9.1329700000000003</v>
      </c>
      <c r="O136" s="37">
        <v>0.69</v>
      </c>
      <c r="P136" s="37">
        <v>7.97</v>
      </c>
      <c r="Q136" s="37">
        <v>6.36</v>
      </c>
      <c r="R136" s="37">
        <v>0.22</v>
      </c>
      <c r="S136" s="37">
        <v>17.739999999999998</v>
      </c>
      <c r="T136" s="37">
        <v>0.08</v>
      </c>
      <c r="U136" s="37"/>
      <c r="V136" s="37">
        <f t="shared" si="10"/>
        <v>98.48296999999998</v>
      </c>
      <c r="W136" s="37"/>
      <c r="X136" s="37">
        <v>10</v>
      </c>
      <c r="Y136" s="37">
        <v>75</v>
      </c>
      <c r="Z136" s="37">
        <v>13</v>
      </c>
      <c r="AA136" s="37">
        <v>36</v>
      </c>
      <c r="AB136" s="37">
        <v>1.1000000000000001</v>
      </c>
      <c r="AC136" s="37">
        <v>0.56999999999999995</v>
      </c>
      <c r="AD136" s="37">
        <v>128</v>
      </c>
      <c r="AE136" s="37">
        <v>5.01</v>
      </c>
      <c r="AF136" s="37">
        <v>10.6</v>
      </c>
      <c r="AG136" s="37">
        <v>1.5</v>
      </c>
      <c r="AH136" s="37">
        <v>6.85</v>
      </c>
      <c r="AI136" s="37">
        <v>1.89</v>
      </c>
      <c r="AJ136" s="37">
        <v>0.63</v>
      </c>
      <c r="AK136" s="37">
        <v>2.2999999999999998</v>
      </c>
      <c r="AL136" s="37">
        <v>0.39</v>
      </c>
      <c r="AM136" s="37">
        <v>2.52</v>
      </c>
      <c r="AN136" s="37">
        <v>0.52</v>
      </c>
      <c r="AO136" s="37">
        <v>1.51</v>
      </c>
      <c r="AP136" s="37">
        <v>0.22</v>
      </c>
      <c r="AQ136" s="37">
        <v>1.5</v>
      </c>
      <c r="AR136" s="37">
        <v>0.23</v>
      </c>
      <c r="AS136" s="37">
        <v>1.1299999999999999</v>
      </c>
      <c r="AT136" s="37">
        <v>0.11</v>
      </c>
      <c r="AU136" s="37">
        <v>1.8</v>
      </c>
      <c r="AV136" s="37">
        <v>0.56000000000000005</v>
      </c>
      <c r="AW136" s="37">
        <v>0.25</v>
      </c>
      <c r="AX136" s="37">
        <f t="shared" si="4"/>
        <v>228.57142857142856</v>
      </c>
      <c r="AY136" s="37">
        <f t="shared" si="5"/>
        <v>17.857142857142854</v>
      </c>
      <c r="AZ136" s="37">
        <f t="shared" si="6"/>
        <v>0.50909090909090915</v>
      </c>
      <c r="BA136" s="37">
        <f t="shared" si="7"/>
        <v>4.4531249999999996E-3</v>
      </c>
      <c r="BB136" s="37">
        <f t="shared" si="8"/>
        <v>3.34</v>
      </c>
      <c r="BC136" s="37">
        <f t="shared" si="9"/>
        <v>2.6507936507936507</v>
      </c>
    </row>
    <row r="137" spans="1:55" s="36" customFormat="1" x14ac:dyDescent="0.2">
      <c r="A137" s="36" t="s">
        <v>801</v>
      </c>
      <c r="B137" s="36" t="s">
        <v>809</v>
      </c>
      <c r="C137" s="36" t="s">
        <v>793</v>
      </c>
      <c r="D137" s="36" t="s">
        <v>793</v>
      </c>
      <c r="E137" s="39" t="s">
        <v>55</v>
      </c>
      <c r="F137" s="20">
        <v>32.375700000000002</v>
      </c>
      <c r="G137" s="20">
        <v>140.74940000000001</v>
      </c>
      <c r="H137" s="36" t="s">
        <v>758</v>
      </c>
      <c r="I137" s="37"/>
      <c r="J137" s="37">
        <v>27.9</v>
      </c>
      <c r="K137" s="37">
        <v>52.02</v>
      </c>
      <c r="L137" s="37">
        <v>2.36</v>
      </c>
      <c r="M137" s="37">
        <v>0.51</v>
      </c>
      <c r="N137" s="37">
        <v>8.4761160000000011</v>
      </c>
      <c r="O137" s="37">
        <v>0.63</v>
      </c>
      <c r="P137" s="37">
        <v>5.32</v>
      </c>
      <c r="Q137" s="37">
        <v>11.18</v>
      </c>
      <c r="R137" s="37">
        <v>0.18</v>
      </c>
      <c r="S137" s="37">
        <v>18.149999999999999</v>
      </c>
      <c r="T137" s="37">
        <v>0.06</v>
      </c>
      <c r="U137" s="37"/>
      <c r="V137" s="37">
        <f t="shared" si="10"/>
        <v>98.886116000000015</v>
      </c>
      <c r="W137" s="37"/>
      <c r="X137" s="37">
        <v>4.5999999999999996</v>
      </c>
      <c r="Y137" s="37">
        <v>302</v>
      </c>
      <c r="Z137" s="37">
        <v>14</v>
      </c>
      <c r="AA137" s="37">
        <v>47</v>
      </c>
      <c r="AB137" s="37">
        <v>0.6</v>
      </c>
      <c r="AC137" s="37"/>
      <c r="AD137" s="37">
        <v>45</v>
      </c>
      <c r="AE137" s="37">
        <v>2.46</v>
      </c>
      <c r="AF137" s="37">
        <v>6.52</v>
      </c>
      <c r="AG137" s="37">
        <v>1.1000000000000001</v>
      </c>
      <c r="AH137" s="37">
        <v>5.49</v>
      </c>
      <c r="AI137" s="37">
        <v>1.88</v>
      </c>
      <c r="AJ137" s="37">
        <v>0.66</v>
      </c>
      <c r="AK137" s="37">
        <v>2.29</v>
      </c>
      <c r="AL137" s="37">
        <v>0.43</v>
      </c>
      <c r="AM137" s="37">
        <v>2.66</v>
      </c>
      <c r="AN137" s="37">
        <v>0.57999999999999996</v>
      </c>
      <c r="AO137" s="37">
        <v>1.81</v>
      </c>
      <c r="AP137" s="37">
        <v>0.27</v>
      </c>
      <c r="AQ137" s="37">
        <v>1.73</v>
      </c>
      <c r="AR137" s="37">
        <v>0.28000000000000003</v>
      </c>
      <c r="AS137" s="37">
        <v>1.46</v>
      </c>
      <c r="AT137" s="37">
        <v>0.11</v>
      </c>
      <c r="AU137" s="37">
        <v>2.5</v>
      </c>
      <c r="AV137" s="37">
        <v>0.62</v>
      </c>
      <c r="AW137" s="37">
        <v>0.14000000000000001</v>
      </c>
      <c r="AX137" s="37">
        <f t="shared" si="4"/>
        <v>72.58064516129032</v>
      </c>
      <c r="AY137" s="37">
        <f t="shared" si="5"/>
        <v>7.419354838709677</v>
      </c>
      <c r="AZ137" s="37">
        <f t="shared" si="6"/>
        <v>1.0333333333333334</v>
      </c>
      <c r="BA137" s="37">
        <f t="shared" si="7"/>
        <v>0</v>
      </c>
      <c r="BB137" s="37">
        <f t="shared" si="8"/>
        <v>1.4219653179190752</v>
      </c>
      <c r="BC137" s="37">
        <f t="shared" si="9"/>
        <v>1.3085106382978724</v>
      </c>
    </row>
    <row r="138" spans="1:55" s="36" customFormat="1" x14ac:dyDescent="0.2">
      <c r="A138" s="36" t="s">
        <v>801</v>
      </c>
      <c r="B138" s="36" t="s">
        <v>809</v>
      </c>
      <c r="C138" s="36" t="s">
        <v>794</v>
      </c>
      <c r="D138" s="36" t="s">
        <v>794</v>
      </c>
      <c r="E138" s="39" t="s">
        <v>55</v>
      </c>
      <c r="F138" s="20">
        <v>32.375700000000002</v>
      </c>
      <c r="G138" s="20">
        <v>140.74940000000001</v>
      </c>
      <c r="H138" s="36" t="s">
        <v>758</v>
      </c>
      <c r="I138" s="37"/>
      <c r="J138" s="37">
        <v>28</v>
      </c>
      <c r="K138" s="37">
        <v>53.04</v>
      </c>
      <c r="L138" s="37">
        <v>2.65</v>
      </c>
      <c r="M138" s="37">
        <v>0.7</v>
      </c>
      <c r="N138" s="37">
        <v>8.5391019999999997</v>
      </c>
      <c r="O138" s="37">
        <v>0.69</v>
      </c>
      <c r="P138" s="37">
        <v>5.21</v>
      </c>
      <c r="Q138" s="37">
        <v>9.56</v>
      </c>
      <c r="R138" s="37">
        <v>0.21</v>
      </c>
      <c r="S138" s="37">
        <v>17.93</v>
      </c>
      <c r="T138" s="37">
        <v>0.08</v>
      </c>
      <c r="U138" s="37"/>
      <c r="V138" s="37">
        <f t="shared" si="10"/>
        <v>98.609101999999993</v>
      </c>
      <c r="W138" s="37"/>
      <c r="X138" s="37">
        <v>5.6</v>
      </c>
      <c r="Y138" s="37">
        <v>267</v>
      </c>
      <c r="Z138" s="37">
        <v>16</v>
      </c>
      <c r="AA138" s="37">
        <v>50</v>
      </c>
      <c r="AB138" s="37">
        <v>0.7</v>
      </c>
      <c r="AC138" s="37"/>
      <c r="AD138" s="37">
        <v>49</v>
      </c>
      <c r="AE138" s="37">
        <v>3.24</v>
      </c>
      <c r="AF138" s="37">
        <v>8.5399999999999991</v>
      </c>
      <c r="AG138" s="37">
        <v>1.42</v>
      </c>
      <c r="AH138" s="37">
        <v>7.41</v>
      </c>
      <c r="AI138" s="37">
        <v>2.23</v>
      </c>
      <c r="AJ138" s="37">
        <v>0.81</v>
      </c>
      <c r="AK138" s="37">
        <v>2.82</v>
      </c>
      <c r="AL138" s="37">
        <v>0.49</v>
      </c>
      <c r="AM138" s="37">
        <v>3.23</v>
      </c>
      <c r="AN138" s="37">
        <v>0.69</v>
      </c>
      <c r="AO138" s="37">
        <v>2.0299999999999998</v>
      </c>
      <c r="AP138" s="37">
        <v>0.32</v>
      </c>
      <c r="AQ138" s="37">
        <v>2.04</v>
      </c>
      <c r="AR138" s="37">
        <v>0.3</v>
      </c>
      <c r="AS138" s="37">
        <v>1.41</v>
      </c>
      <c r="AT138" s="37">
        <v>7.0000000000000007E-2</v>
      </c>
      <c r="AU138" s="37">
        <v>2.1</v>
      </c>
      <c r="AV138" s="37">
        <v>0.35</v>
      </c>
      <c r="AW138" s="37">
        <v>0.14000000000000001</v>
      </c>
      <c r="AX138" s="37">
        <f t="shared" si="4"/>
        <v>140</v>
      </c>
      <c r="AY138" s="37">
        <f t="shared" si="5"/>
        <v>16</v>
      </c>
      <c r="AZ138" s="37">
        <f t="shared" si="6"/>
        <v>0.5</v>
      </c>
      <c r="BA138" s="37">
        <f t="shared" si="7"/>
        <v>0</v>
      </c>
      <c r="BB138" s="37">
        <f t="shared" si="8"/>
        <v>1.5882352941176472</v>
      </c>
      <c r="BC138" s="37">
        <f t="shared" si="9"/>
        <v>1.4529147982062782</v>
      </c>
    </row>
    <row r="139" spans="1:55" s="36" customFormat="1" x14ac:dyDescent="0.2">
      <c r="A139" s="36" t="s">
        <v>801</v>
      </c>
      <c r="B139" s="36" t="s">
        <v>808</v>
      </c>
      <c r="C139" s="36" t="s">
        <v>795</v>
      </c>
      <c r="D139" s="36" t="s">
        <v>795</v>
      </c>
      <c r="E139" s="39" t="s">
        <v>55</v>
      </c>
      <c r="F139" s="20">
        <v>32.3994</v>
      </c>
      <c r="G139" s="20">
        <v>140.41820000000001</v>
      </c>
      <c r="H139" s="36" t="s">
        <v>758</v>
      </c>
      <c r="I139" s="37"/>
      <c r="J139" s="37">
        <v>28.4</v>
      </c>
      <c r="K139" s="37">
        <v>54.02</v>
      </c>
      <c r="L139" s="37">
        <v>1.93</v>
      </c>
      <c r="M139" s="37">
        <v>0.8</v>
      </c>
      <c r="N139" s="37">
        <v>8.0442119999999999</v>
      </c>
      <c r="O139" s="37">
        <v>0.72</v>
      </c>
      <c r="P139" s="37">
        <v>5.54</v>
      </c>
      <c r="Q139" s="37">
        <v>8.18</v>
      </c>
      <c r="R139" s="37">
        <v>0.18</v>
      </c>
      <c r="S139" s="37">
        <v>18.05</v>
      </c>
      <c r="T139" s="37">
        <v>0.06</v>
      </c>
      <c r="U139" s="37"/>
      <c r="V139" s="37">
        <f t="shared" si="10"/>
        <v>97.52421200000002</v>
      </c>
      <c r="W139" s="37"/>
      <c r="X139" s="37">
        <v>4.5</v>
      </c>
      <c r="Y139" s="37">
        <v>225</v>
      </c>
      <c r="Z139" s="37">
        <v>13</v>
      </c>
      <c r="AA139" s="37">
        <v>59</v>
      </c>
      <c r="AB139" s="37">
        <v>0.8</v>
      </c>
      <c r="AC139" s="37">
        <v>0.02</v>
      </c>
      <c r="AD139" s="37">
        <v>44</v>
      </c>
      <c r="AE139" s="37">
        <v>2.84</v>
      </c>
      <c r="AF139" s="37">
        <v>7.86</v>
      </c>
      <c r="AG139" s="37">
        <v>1.27</v>
      </c>
      <c r="AH139" s="37">
        <v>6.38</v>
      </c>
      <c r="AI139" s="37">
        <v>1.95</v>
      </c>
      <c r="AJ139" s="37">
        <v>0.73</v>
      </c>
      <c r="AK139" s="37">
        <v>2.46</v>
      </c>
      <c r="AL139" s="37">
        <v>0.42</v>
      </c>
      <c r="AM139" s="37">
        <v>2.76</v>
      </c>
      <c r="AN139" s="37">
        <v>0.57999999999999996</v>
      </c>
      <c r="AO139" s="37">
        <v>1.71</v>
      </c>
      <c r="AP139" s="37">
        <v>0.28000000000000003</v>
      </c>
      <c r="AQ139" s="37">
        <v>1.73</v>
      </c>
      <c r="AR139" s="37">
        <v>0.25</v>
      </c>
      <c r="AS139" s="37">
        <v>1.62</v>
      </c>
      <c r="AT139" s="37">
        <v>0.11</v>
      </c>
      <c r="AU139" s="37">
        <v>1.9</v>
      </c>
      <c r="AV139" s="37">
        <v>0.48</v>
      </c>
      <c r="AW139" s="37">
        <v>0.18</v>
      </c>
      <c r="AX139" s="37">
        <f t="shared" si="4"/>
        <v>91.666666666666671</v>
      </c>
      <c r="AY139" s="37">
        <f t="shared" si="5"/>
        <v>9.375</v>
      </c>
      <c r="AZ139" s="37">
        <f t="shared" si="6"/>
        <v>0.6</v>
      </c>
      <c r="BA139" s="37">
        <f t="shared" si="7"/>
        <v>4.5454545454545455E-4</v>
      </c>
      <c r="BB139" s="37">
        <f t="shared" si="8"/>
        <v>1.6416184971098264</v>
      </c>
      <c r="BC139" s="37">
        <f t="shared" si="9"/>
        <v>1.4564102564102563</v>
      </c>
    </row>
    <row r="140" spans="1:55" s="36" customFormat="1" x14ac:dyDescent="0.2">
      <c r="A140" s="36" t="s">
        <v>801</v>
      </c>
      <c r="B140" s="36" t="s">
        <v>808</v>
      </c>
      <c r="C140" s="36" t="s">
        <v>796</v>
      </c>
      <c r="D140" s="36" t="s">
        <v>796</v>
      </c>
      <c r="E140" s="39" t="s">
        <v>55</v>
      </c>
      <c r="F140" s="20">
        <v>32.3994</v>
      </c>
      <c r="G140" s="20">
        <v>140.41820000000001</v>
      </c>
      <c r="H140" s="36" t="s">
        <v>758</v>
      </c>
      <c r="I140" s="37"/>
      <c r="J140" s="37">
        <v>28.7</v>
      </c>
      <c r="K140" s="37">
        <v>52.22</v>
      </c>
      <c r="L140" s="37">
        <v>3.92</v>
      </c>
      <c r="M140" s="37">
        <v>0.66</v>
      </c>
      <c r="N140" s="37">
        <v>8.8090419999999998</v>
      </c>
      <c r="O140" s="37">
        <v>0.7</v>
      </c>
      <c r="P140" s="37">
        <v>8.98</v>
      </c>
      <c r="Q140" s="37">
        <v>5.97</v>
      </c>
      <c r="R140" s="37">
        <v>0.31</v>
      </c>
      <c r="S140" s="37">
        <v>16.55</v>
      </c>
      <c r="T140" s="37">
        <v>0.03</v>
      </c>
      <c r="U140" s="37"/>
      <c r="V140" s="37">
        <f t="shared" si="10"/>
        <v>98.149042000000009</v>
      </c>
      <c r="W140" s="37"/>
      <c r="X140" s="37">
        <v>8.3000000000000007</v>
      </c>
      <c r="Y140" s="37">
        <v>111</v>
      </c>
      <c r="Z140" s="37">
        <v>20</v>
      </c>
      <c r="AA140" s="37">
        <v>48</v>
      </c>
      <c r="AB140" s="37">
        <v>0.65</v>
      </c>
      <c r="AC140" s="37"/>
      <c r="AD140" s="37">
        <v>50</v>
      </c>
      <c r="AE140" s="37">
        <v>3.43</v>
      </c>
      <c r="AF140" s="37">
        <v>8.2100000000000009</v>
      </c>
      <c r="AG140" s="37">
        <v>1.36</v>
      </c>
      <c r="AH140" s="37">
        <v>6.9</v>
      </c>
      <c r="AI140" s="37">
        <v>2.16</v>
      </c>
      <c r="AJ140" s="37">
        <v>0.75</v>
      </c>
      <c r="AK140" s="37">
        <v>3.02</v>
      </c>
      <c r="AL140" s="37">
        <v>0.51</v>
      </c>
      <c r="AM140" s="37">
        <v>3.45</v>
      </c>
      <c r="AN140" s="37">
        <v>0.77</v>
      </c>
      <c r="AO140" s="37">
        <v>2.2200000000000002</v>
      </c>
      <c r="AP140" s="37">
        <v>0.32</v>
      </c>
      <c r="AQ140" s="37">
        <v>2.0499999999999998</v>
      </c>
      <c r="AR140" s="37">
        <v>0.35</v>
      </c>
      <c r="AS140" s="37">
        <v>1.47</v>
      </c>
      <c r="AT140" s="37">
        <v>0.05</v>
      </c>
      <c r="AU140" s="37">
        <v>2.1</v>
      </c>
      <c r="AV140" s="37">
        <v>0.31</v>
      </c>
      <c r="AW140" s="37">
        <v>0.18</v>
      </c>
      <c r="AX140" s="37">
        <f t="shared" si="4"/>
        <v>161.29032258064515</v>
      </c>
      <c r="AY140" s="37">
        <f t="shared" si="5"/>
        <v>26.7741935483871</v>
      </c>
      <c r="AZ140" s="37">
        <f t="shared" si="6"/>
        <v>0.47692307692307689</v>
      </c>
      <c r="BA140" s="37">
        <f t="shared" si="7"/>
        <v>0</v>
      </c>
      <c r="BB140" s="37">
        <f t="shared" si="8"/>
        <v>1.6731707317073172</v>
      </c>
      <c r="BC140" s="37">
        <f t="shared" si="9"/>
        <v>1.587962962962963</v>
      </c>
    </row>
    <row r="141" spans="1:55" s="36" customFormat="1" x14ac:dyDescent="0.2">
      <c r="A141" s="36" t="s">
        <v>801</v>
      </c>
      <c r="B141" s="36" t="s">
        <v>806</v>
      </c>
      <c r="C141" s="36" t="s">
        <v>797</v>
      </c>
      <c r="D141" s="36" t="s">
        <v>797</v>
      </c>
      <c r="E141" s="39" t="s">
        <v>55</v>
      </c>
      <c r="F141" s="20">
        <v>31.105899999999998</v>
      </c>
      <c r="G141" s="20">
        <v>140.88810000000001</v>
      </c>
      <c r="H141" s="36" t="s">
        <v>758</v>
      </c>
      <c r="I141" s="37"/>
      <c r="J141" s="37">
        <v>28.85</v>
      </c>
      <c r="K141" s="37">
        <v>53.9</v>
      </c>
      <c r="L141" s="37">
        <v>5</v>
      </c>
      <c r="M141" s="37">
        <v>0.45</v>
      </c>
      <c r="N141" s="37">
        <v>7.7112860000000003</v>
      </c>
      <c r="O141" s="37">
        <v>0.66</v>
      </c>
      <c r="P141" s="37">
        <v>3.78</v>
      </c>
      <c r="Q141" s="37">
        <v>7.68</v>
      </c>
      <c r="R141" s="37">
        <v>0.18</v>
      </c>
      <c r="S141" s="37">
        <v>18.260000000000002</v>
      </c>
      <c r="T141" s="37">
        <v>0.1</v>
      </c>
      <c r="U141" s="37"/>
      <c r="V141" s="37">
        <f t="shared" si="10"/>
        <v>97.721286000000006</v>
      </c>
      <c r="W141" s="37"/>
      <c r="X141" s="37">
        <v>6.9</v>
      </c>
      <c r="Y141" s="37">
        <v>216</v>
      </c>
      <c r="Z141" s="37">
        <v>16</v>
      </c>
      <c r="AA141" s="37">
        <v>47</v>
      </c>
      <c r="AB141" s="37">
        <v>0.7</v>
      </c>
      <c r="AC141" s="37">
        <v>1.7</v>
      </c>
      <c r="AD141" s="37">
        <v>213</v>
      </c>
      <c r="AE141" s="37">
        <v>3.59</v>
      </c>
      <c r="AF141" s="37">
        <v>9.06</v>
      </c>
      <c r="AG141" s="37">
        <v>1.39</v>
      </c>
      <c r="AH141" s="37">
        <v>6.98</v>
      </c>
      <c r="AI141" s="37">
        <v>1.99</v>
      </c>
      <c r="AJ141" s="37">
        <v>0.79</v>
      </c>
      <c r="AK141" s="37">
        <v>2.65</v>
      </c>
      <c r="AL141" s="37">
        <v>0.46</v>
      </c>
      <c r="AM141" s="37">
        <v>3.08</v>
      </c>
      <c r="AN141" s="37">
        <v>0.64</v>
      </c>
      <c r="AO141" s="37">
        <v>1.87</v>
      </c>
      <c r="AP141" s="37">
        <v>0.28000000000000003</v>
      </c>
      <c r="AQ141" s="37">
        <v>1.8</v>
      </c>
      <c r="AR141" s="37">
        <v>0.28000000000000003</v>
      </c>
      <c r="AS141" s="37">
        <v>1.23</v>
      </c>
      <c r="AT141" s="37">
        <v>0.1</v>
      </c>
      <c r="AU141" s="37">
        <v>2.6</v>
      </c>
      <c r="AV141" s="37">
        <v>0.45</v>
      </c>
      <c r="AW141" s="37">
        <v>0.18</v>
      </c>
      <c r="AX141" s="37">
        <f t="shared" si="4"/>
        <v>473.33333333333331</v>
      </c>
      <c r="AY141" s="37">
        <f t="shared" si="5"/>
        <v>15.333333333333334</v>
      </c>
      <c r="AZ141" s="37">
        <f t="shared" si="6"/>
        <v>0.6428571428571429</v>
      </c>
      <c r="BA141" s="37">
        <f t="shared" si="7"/>
        <v>7.9812206572769957E-3</v>
      </c>
      <c r="BB141" s="37">
        <f t="shared" si="8"/>
        <v>1.9944444444444442</v>
      </c>
      <c r="BC141" s="37">
        <f t="shared" si="9"/>
        <v>1.8040201005025125</v>
      </c>
    </row>
    <row r="142" spans="1:55" s="36" customFormat="1" x14ac:dyDescent="0.2">
      <c r="A142" s="36" t="s">
        <v>801</v>
      </c>
      <c r="B142" s="36" t="s">
        <v>808</v>
      </c>
      <c r="C142" s="36" t="s">
        <v>798</v>
      </c>
      <c r="D142" s="36" t="s">
        <v>798</v>
      </c>
      <c r="E142" s="39" t="s">
        <v>55</v>
      </c>
      <c r="F142" s="20">
        <v>32.3994</v>
      </c>
      <c r="G142" s="20">
        <v>140.41820000000001</v>
      </c>
      <c r="H142" s="36" t="s">
        <v>758</v>
      </c>
      <c r="I142" s="37"/>
      <c r="J142" s="37">
        <v>28.92</v>
      </c>
      <c r="K142" s="37">
        <v>52.74</v>
      </c>
      <c r="L142" s="37">
        <v>1.63</v>
      </c>
      <c r="M142" s="37">
        <v>0.17</v>
      </c>
      <c r="N142" s="37">
        <v>8.3771380000000004</v>
      </c>
      <c r="O142" s="37">
        <v>0.65</v>
      </c>
      <c r="P142" s="37">
        <v>7.55</v>
      </c>
      <c r="Q142" s="37">
        <v>10.7</v>
      </c>
      <c r="R142" s="37">
        <v>0.16</v>
      </c>
      <c r="S142" s="37">
        <v>17.07</v>
      </c>
      <c r="T142" s="37">
        <v>0.05</v>
      </c>
      <c r="U142" s="37"/>
      <c r="V142" s="37">
        <f t="shared" si="10"/>
        <v>99.097138000000015</v>
      </c>
      <c r="W142" s="37"/>
      <c r="X142" s="37">
        <v>2.1</v>
      </c>
      <c r="Y142" s="37">
        <v>231</v>
      </c>
      <c r="Z142" s="37">
        <v>16</v>
      </c>
      <c r="AA142" s="37">
        <v>43</v>
      </c>
      <c r="AB142" s="37">
        <v>0.5</v>
      </c>
      <c r="AC142" s="37"/>
      <c r="AD142" s="37">
        <v>26</v>
      </c>
      <c r="AE142" s="37">
        <v>2.94</v>
      </c>
      <c r="AF142" s="37">
        <v>7.43</v>
      </c>
      <c r="AG142" s="37">
        <v>1.25</v>
      </c>
      <c r="AH142" s="37">
        <v>6.31</v>
      </c>
      <c r="AI142" s="37">
        <v>1.87</v>
      </c>
      <c r="AJ142" s="37">
        <v>0.68</v>
      </c>
      <c r="AK142" s="37">
        <v>2.65</v>
      </c>
      <c r="AL142" s="37">
        <v>0.43</v>
      </c>
      <c r="AM142" s="37">
        <v>2.84</v>
      </c>
      <c r="AN142" s="37">
        <v>0.62</v>
      </c>
      <c r="AO142" s="37">
        <v>1.85</v>
      </c>
      <c r="AP142" s="37">
        <v>0.28000000000000003</v>
      </c>
      <c r="AQ142" s="37">
        <v>1.85</v>
      </c>
      <c r="AR142" s="37">
        <v>0.3</v>
      </c>
      <c r="AS142" s="37">
        <v>1.27</v>
      </c>
      <c r="AT142" s="37">
        <v>0.05</v>
      </c>
      <c r="AU142" s="37">
        <v>1.6</v>
      </c>
      <c r="AV142" s="37">
        <v>0.26</v>
      </c>
      <c r="AW142" s="37">
        <v>0.11</v>
      </c>
      <c r="AX142" s="37">
        <f t="shared" si="4"/>
        <v>100</v>
      </c>
      <c r="AY142" s="37">
        <f t="shared" si="5"/>
        <v>8.0769230769230766</v>
      </c>
      <c r="AZ142" s="37">
        <f t="shared" si="6"/>
        <v>0.52</v>
      </c>
      <c r="BA142" s="37">
        <f t="shared" si="7"/>
        <v>0</v>
      </c>
      <c r="BB142" s="37">
        <f t="shared" si="8"/>
        <v>1.5891891891891892</v>
      </c>
      <c r="BC142" s="37">
        <f t="shared" si="9"/>
        <v>1.5721925133689838</v>
      </c>
    </row>
    <row r="143" spans="1:55" s="36" customFormat="1" x14ac:dyDescent="0.2">
      <c r="A143" s="36" t="s">
        <v>801</v>
      </c>
      <c r="B143" s="36" t="s">
        <v>806</v>
      </c>
      <c r="C143" s="36" t="s">
        <v>799</v>
      </c>
      <c r="D143" s="36" t="s">
        <v>799</v>
      </c>
      <c r="E143" s="39" t="s">
        <v>55</v>
      </c>
      <c r="F143" s="20">
        <v>31.105899999999998</v>
      </c>
      <c r="G143" s="20">
        <v>140.88810000000001</v>
      </c>
      <c r="H143" s="36" t="s">
        <v>758</v>
      </c>
      <c r="I143" s="37"/>
      <c r="J143" s="37">
        <v>29.6</v>
      </c>
      <c r="K143" s="37">
        <v>52.35</v>
      </c>
      <c r="L143" s="37">
        <v>3.13</v>
      </c>
      <c r="M143" s="37">
        <v>1.0900000000000001</v>
      </c>
      <c r="N143" s="37">
        <v>8.6920680000000008</v>
      </c>
      <c r="O143" s="37">
        <v>0.52</v>
      </c>
      <c r="P143" s="37">
        <v>10.32</v>
      </c>
      <c r="Q143" s="37">
        <v>6.78</v>
      </c>
      <c r="R143" s="37">
        <v>0.25</v>
      </c>
      <c r="S143" s="37">
        <v>14.82</v>
      </c>
      <c r="T143" s="37">
        <v>0.06</v>
      </c>
      <c r="U143" s="37"/>
      <c r="V143" s="37">
        <f t="shared" si="10"/>
        <v>98.012067999999999</v>
      </c>
      <c r="W143" s="37"/>
      <c r="X143" s="37">
        <v>21</v>
      </c>
      <c r="Y143" s="37">
        <v>216</v>
      </c>
      <c r="Z143" s="37">
        <v>15</v>
      </c>
      <c r="AA143" s="37">
        <v>35</v>
      </c>
      <c r="AB143" s="37">
        <v>0.4</v>
      </c>
      <c r="AC143" s="37"/>
      <c r="AD143" s="37">
        <v>129</v>
      </c>
      <c r="AE143" s="37">
        <v>2.3199999999999998</v>
      </c>
      <c r="AF143" s="37">
        <v>5.85</v>
      </c>
      <c r="AG143" s="37">
        <v>1</v>
      </c>
      <c r="AH143" s="37">
        <v>5.09</v>
      </c>
      <c r="AI143" s="37">
        <v>1.68</v>
      </c>
      <c r="AJ143" s="37">
        <v>0.65</v>
      </c>
      <c r="AK143" s="37">
        <v>2.4500000000000002</v>
      </c>
      <c r="AL143" s="37">
        <v>0.4</v>
      </c>
      <c r="AM143" s="37">
        <v>2.7</v>
      </c>
      <c r="AN143" s="37">
        <v>0.56000000000000005</v>
      </c>
      <c r="AO143" s="37">
        <v>1.87</v>
      </c>
      <c r="AP143" s="37">
        <v>0.27</v>
      </c>
      <c r="AQ143" s="37">
        <v>1.8</v>
      </c>
      <c r="AR143" s="37">
        <v>0.27</v>
      </c>
      <c r="AS143" s="37">
        <v>1.04</v>
      </c>
      <c r="AT143" s="37">
        <v>0.04</v>
      </c>
      <c r="AU143" s="37">
        <v>2.7</v>
      </c>
      <c r="AV143" s="37">
        <v>0.28000000000000003</v>
      </c>
      <c r="AW143" s="37">
        <v>0.13</v>
      </c>
      <c r="AX143" s="37">
        <f t="shared" si="4"/>
        <v>460.71428571428567</v>
      </c>
      <c r="AY143" s="37">
        <f t="shared" si="5"/>
        <v>74.999999999999986</v>
      </c>
      <c r="AZ143" s="37">
        <f t="shared" si="6"/>
        <v>0.70000000000000007</v>
      </c>
      <c r="BA143" s="37">
        <f t="shared" si="7"/>
        <v>0</v>
      </c>
      <c r="BB143" s="37">
        <f t="shared" si="8"/>
        <v>1.2888888888888888</v>
      </c>
      <c r="BC143" s="37">
        <f t="shared" si="9"/>
        <v>1.3809523809523809</v>
      </c>
    </row>
    <row r="144" spans="1:55" s="36" customFormat="1" x14ac:dyDescent="0.2">
      <c r="A144" s="36" t="s">
        <v>801</v>
      </c>
      <c r="B144" s="36" t="s">
        <v>806</v>
      </c>
      <c r="C144" s="36" t="s">
        <v>782</v>
      </c>
      <c r="D144" s="36" t="s">
        <v>782</v>
      </c>
      <c r="E144" s="39" t="s">
        <v>55</v>
      </c>
      <c r="F144" s="20">
        <v>31.105899999999998</v>
      </c>
      <c r="G144" s="20">
        <v>140.88810000000001</v>
      </c>
      <c r="H144" s="36" t="s">
        <v>758</v>
      </c>
      <c r="I144" s="37"/>
      <c r="J144" s="37">
        <v>29.7</v>
      </c>
      <c r="K144" s="37">
        <v>53.34</v>
      </c>
      <c r="L144" s="37">
        <v>1.45</v>
      </c>
      <c r="M144" s="37">
        <v>0.32</v>
      </c>
      <c r="N144" s="37">
        <v>9.0879799999999999</v>
      </c>
      <c r="O144" s="37">
        <v>0.47</v>
      </c>
      <c r="P144" s="37">
        <v>7.22</v>
      </c>
      <c r="Q144" s="37">
        <v>10.56</v>
      </c>
      <c r="R144" s="37">
        <v>0.18</v>
      </c>
      <c r="S144" s="37">
        <v>15.49</v>
      </c>
      <c r="T144" s="37">
        <v>0.06</v>
      </c>
      <c r="U144" s="37"/>
      <c r="V144" s="37">
        <f t="shared" si="10"/>
        <v>98.177980000000005</v>
      </c>
      <c r="W144" s="37"/>
      <c r="X144" s="37">
        <v>2.8</v>
      </c>
      <c r="Y144" s="37">
        <v>197</v>
      </c>
      <c r="Z144" s="37">
        <v>11</v>
      </c>
      <c r="AA144" s="37">
        <v>30</v>
      </c>
      <c r="AB144" s="37">
        <v>0.4</v>
      </c>
      <c r="AC144" s="37">
        <v>0.02</v>
      </c>
      <c r="AD144" s="37">
        <v>43</v>
      </c>
      <c r="AE144" s="37">
        <v>1.71</v>
      </c>
      <c r="AF144" s="37">
        <v>3.79</v>
      </c>
      <c r="AG144" s="37">
        <v>0.63</v>
      </c>
      <c r="AH144" s="37">
        <v>3.18</v>
      </c>
      <c r="AI144" s="37">
        <v>1.23</v>
      </c>
      <c r="AJ144" s="37">
        <v>0.47</v>
      </c>
      <c r="AK144" s="37">
        <v>1.67</v>
      </c>
      <c r="AL144" s="37">
        <v>0.32</v>
      </c>
      <c r="AM144" s="37">
        <v>2.2400000000000002</v>
      </c>
      <c r="AN144" s="37">
        <v>0.47</v>
      </c>
      <c r="AO144" s="37">
        <v>1.4</v>
      </c>
      <c r="AP144" s="37">
        <v>0.22</v>
      </c>
      <c r="AQ144" s="37">
        <v>1.47</v>
      </c>
      <c r="AR144" s="37">
        <v>0.22</v>
      </c>
      <c r="AS144" s="37">
        <v>0.85</v>
      </c>
      <c r="AT144" s="37">
        <v>0.09</v>
      </c>
      <c r="AU144" s="37">
        <v>2.2999999999999998</v>
      </c>
      <c r="AV144" s="37">
        <v>0.22</v>
      </c>
      <c r="AW144" s="37">
        <v>0.09</v>
      </c>
      <c r="AX144" s="37">
        <f t="shared" si="4"/>
        <v>195.45454545454547</v>
      </c>
      <c r="AY144" s="37">
        <f t="shared" si="5"/>
        <v>12.727272727272727</v>
      </c>
      <c r="AZ144" s="37">
        <f t="shared" si="6"/>
        <v>0.54999999999999993</v>
      </c>
      <c r="BA144" s="37">
        <f t="shared" si="7"/>
        <v>4.6511627906976747E-4</v>
      </c>
      <c r="BB144" s="37">
        <f t="shared" si="8"/>
        <v>1.1632653061224489</v>
      </c>
      <c r="BC144" s="37">
        <f t="shared" si="9"/>
        <v>1.3902439024390243</v>
      </c>
    </row>
    <row r="145" spans="1:55" s="36" customFormat="1" x14ac:dyDescent="0.2">
      <c r="A145" s="36" t="s">
        <v>801</v>
      </c>
      <c r="B145" s="36" t="s">
        <v>808</v>
      </c>
      <c r="C145" s="36" t="s">
        <v>800</v>
      </c>
      <c r="D145" s="36" t="s">
        <v>800</v>
      </c>
      <c r="E145" s="39" t="s">
        <v>55</v>
      </c>
      <c r="F145" s="20">
        <v>32.3994</v>
      </c>
      <c r="G145" s="20">
        <v>140.41820000000001</v>
      </c>
      <c r="H145" s="36" t="s">
        <v>758</v>
      </c>
      <c r="I145" s="37"/>
      <c r="J145" s="37">
        <v>30.1</v>
      </c>
      <c r="K145" s="37">
        <v>53.55</v>
      </c>
      <c r="L145" s="37">
        <v>2.52</v>
      </c>
      <c r="M145" s="37">
        <v>1.08</v>
      </c>
      <c r="N145" s="37">
        <v>7.6932900000000011</v>
      </c>
      <c r="O145" s="37">
        <v>0.66</v>
      </c>
      <c r="P145" s="37">
        <v>7.62</v>
      </c>
      <c r="Q145" s="37">
        <v>4.4400000000000004</v>
      </c>
      <c r="R145" s="37">
        <v>0.13</v>
      </c>
      <c r="S145" s="37">
        <v>20.55</v>
      </c>
      <c r="T145" s="37">
        <v>0.11</v>
      </c>
      <c r="U145" s="37"/>
      <c r="V145" s="37">
        <f t="shared" si="10"/>
        <v>98.353289999999987</v>
      </c>
      <c r="W145" s="37"/>
      <c r="X145" s="37">
        <v>20</v>
      </c>
      <c r="Y145" s="37">
        <v>211</v>
      </c>
      <c r="Z145" s="37">
        <v>18</v>
      </c>
      <c r="AA145" s="37">
        <v>47</v>
      </c>
      <c r="AB145" s="37">
        <v>0.8</v>
      </c>
      <c r="AC145" s="37"/>
      <c r="AD145" s="37">
        <v>78</v>
      </c>
      <c r="AE145" s="37">
        <v>4.4400000000000004</v>
      </c>
      <c r="AF145" s="37">
        <v>10.7</v>
      </c>
      <c r="AG145" s="37">
        <v>1.91</v>
      </c>
      <c r="AH145" s="37">
        <v>8.7799999999999994</v>
      </c>
      <c r="AI145" s="37">
        <v>2.68</v>
      </c>
      <c r="AJ145" s="37">
        <v>1.05</v>
      </c>
      <c r="AK145" s="37">
        <v>3.23</v>
      </c>
      <c r="AL145" s="37">
        <v>0.54</v>
      </c>
      <c r="AM145" s="37">
        <v>3.28</v>
      </c>
      <c r="AN145" s="37">
        <v>0.77</v>
      </c>
      <c r="AO145" s="37">
        <v>2.2200000000000002</v>
      </c>
      <c r="AP145" s="37">
        <v>0.38</v>
      </c>
      <c r="AQ145" s="37">
        <v>2.0499999999999998</v>
      </c>
      <c r="AR145" s="37">
        <v>0.38</v>
      </c>
      <c r="AS145" s="37">
        <v>1.42</v>
      </c>
      <c r="AT145" s="37">
        <v>0.11</v>
      </c>
      <c r="AU145" s="37">
        <v>1.5</v>
      </c>
      <c r="AV145" s="37">
        <v>2.48</v>
      </c>
      <c r="AW145" s="37">
        <v>0.14000000000000001</v>
      </c>
      <c r="AX145" s="37">
        <f t="shared" si="4"/>
        <v>31.451612903225808</v>
      </c>
      <c r="AY145" s="37">
        <f t="shared" si="5"/>
        <v>8.064516129032258</v>
      </c>
      <c r="AZ145" s="37">
        <f t="shared" si="6"/>
        <v>3.0999999999999996</v>
      </c>
      <c r="BA145" s="37">
        <f t="shared" si="7"/>
        <v>0</v>
      </c>
      <c r="BB145" s="37">
        <f t="shared" si="8"/>
        <v>2.165853658536586</v>
      </c>
      <c r="BC145" s="37">
        <f t="shared" si="9"/>
        <v>1.6567164179104479</v>
      </c>
    </row>
    <row r="147" spans="1:55" x14ac:dyDescent="0.2">
      <c r="A147" s="26" t="s">
        <v>1054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B5C3-0E70-F543-B36C-40492F94250F}">
  <dimension ref="A1:BC92"/>
  <sheetViews>
    <sheetView topLeftCell="A33" workbookViewId="0">
      <selection activeCell="C20" sqref="C20"/>
    </sheetView>
  </sheetViews>
  <sheetFormatPr baseColWidth="10" defaultRowHeight="16" x14ac:dyDescent="0.2"/>
  <cols>
    <col min="1" max="1" width="22" style="5" customWidth="1"/>
    <col min="2" max="2" width="14" style="8" customWidth="1"/>
    <col min="3" max="3" width="14.6640625" style="5" customWidth="1"/>
    <col min="4" max="48" width="10.83203125" style="5"/>
    <col min="49" max="49" width="10.83203125" style="6"/>
    <col min="50" max="16384" width="10.83203125" style="5"/>
  </cols>
  <sheetData>
    <row r="1" spans="1:55" x14ac:dyDescent="0.2">
      <c r="A1" s="7" t="s">
        <v>1052</v>
      </c>
    </row>
    <row r="3" spans="1:55" s="1" customFormat="1" x14ac:dyDescent="0.2">
      <c r="A3" s="1" t="s">
        <v>127</v>
      </c>
      <c r="B3" s="1" t="s">
        <v>128</v>
      </c>
      <c r="C3" s="1" t="s">
        <v>129</v>
      </c>
      <c r="D3" s="1" t="s">
        <v>5</v>
      </c>
      <c r="E3" s="1" t="s">
        <v>130</v>
      </c>
      <c r="F3" s="2" t="s">
        <v>6</v>
      </c>
      <c r="G3" s="2" t="s">
        <v>241</v>
      </c>
      <c r="H3" s="3" t="s">
        <v>131</v>
      </c>
      <c r="I3" s="3" t="s">
        <v>132</v>
      </c>
      <c r="J3" s="3" t="s">
        <v>133</v>
      </c>
      <c r="K3" s="3" t="s">
        <v>134</v>
      </c>
      <c r="L3" s="3" t="s">
        <v>135</v>
      </c>
      <c r="M3" s="3" t="s">
        <v>136</v>
      </c>
      <c r="N3" s="3" t="s">
        <v>137</v>
      </c>
      <c r="O3" s="3" t="s">
        <v>138</v>
      </c>
      <c r="P3" s="3" t="s">
        <v>139</v>
      </c>
      <c r="Q3" s="3" t="s">
        <v>140</v>
      </c>
      <c r="R3" s="3" t="s">
        <v>141</v>
      </c>
      <c r="S3" s="3" t="s">
        <v>13</v>
      </c>
      <c r="T3" s="3" t="s">
        <v>142</v>
      </c>
      <c r="U3" s="3" t="s">
        <v>143</v>
      </c>
      <c r="V3" s="3" t="s">
        <v>144</v>
      </c>
      <c r="W3" s="3" t="s">
        <v>145</v>
      </c>
      <c r="X3" s="3" t="s">
        <v>146</v>
      </c>
      <c r="Y3" s="3" t="s">
        <v>147</v>
      </c>
      <c r="Z3" s="3" t="s">
        <v>148</v>
      </c>
      <c r="AA3" s="3" t="s">
        <v>149</v>
      </c>
      <c r="AB3" s="3" t="s">
        <v>150</v>
      </c>
      <c r="AC3" s="3" t="s">
        <v>151</v>
      </c>
      <c r="AD3" s="3" t="s">
        <v>152</v>
      </c>
      <c r="AE3" s="3" t="s">
        <v>153</v>
      </c>
      <c r="AF3" s="3" t="s">
        <v>154</v>
      </c>
      <c r="AG3" s="3" t="s">
        <v>155</v>
      </c>
      <c r="AH3" s="3" t="s">
        <v>156</v>
      </c>
      <c r="AI3" s="3" t="s">
        <v>157</v>
      </c>
      <c r="AJ3" s="3" t="s">
        <v>158</v>
      </c>
      <c r="AK3" s="3" t="s">
        <v>159</v>
      </c>
      <c r="AL3" s="3" t="s">
        <v>160</v>
      </c>
      <c r="AM3" s="3" t="s">
        <v>161</v>
      </c>
      <c r="AN3" s="3" t="s">
        <v>162</v>
      </c>
      <c r="AO3" s="3" t="s">
        <v>163</v>
      </c>
      <c r="AP3" s="3" t="s">
        <v>164</v>
      </c>
      <c r="AQ3" s="3" t="s">
        <v>165</v>
      </c>
      <c r="AR3" s="3" t="s">
        <v>166</v>
      </c>
      <c r="AS3" s="3" t="s">
        <v>167</v>
      </c>
      <c r="AT3" s="5" t="s">
        <v>168</v>
      </c>
      <c r="AU3" s="5" t="s">
        <v>50</v>
      </c>
      <c r="AV3" s="5" t="s">
        <v>48</v>
      </c>
      <c r="AW3" s="6" t="s">
        <v>47</v>
      </c>
      <c r="AX3" s="4" t="s">
        <v>169</v>
      </c>
      <c r="AY3" s="4" t="s">
        <v>170</v>
      </c>
      <c r="AZ3" s="4" t="s">
        <v>171</v>
      </c>
      <c r="BA3" s="2" t="s">
        <v>172</v>
      </c>
      <c r="BB3" s="2" t="s">
        <v>173</v>
      </c>
      <c r="BC3" s="2" t="s">
        <v>174</v>
      </c>
    </row>
    <row r="4" spans="1:55" x14ac:dyDescent="0.2">
      <c r="A4" s="5" t="s">
        <v>177</v>
      </c>
      <c r="B4" s="8" t="s">
        <v>179</v>
      </c>
      <c r="C4" s="5" t="s">
        <v>180</v>
      </c>
      <c r="D4" s="5" t="s">
        <v>178</v>
      </c>
      <c r="E4" s="5" t="s">
        <v>742</v>
      </c>
      <c r="F4" s="5" t="s">
        <v>176</v>
      </c>
      <c r="H4" s="5">
        <v>51.76</v>
      </c>
      <c r="I4" s="5">
        <v>0.57999999999999996</v>
      </c>
      <c r="J4" s="5">
        <v>16.149999999999999</v>
      </c>
      <c r="K4" s="5">
        <v>9.84</v>
      </c>
      <c r="L4" s="5">
        <v>0.18</v>
      </c>
      <c r="M4" s="5">
        <v>8.1199999999999992</v>
      </c>
      <c r="N4" s="5">
        <v>10.78</v>
      </c>
      <c r="O4" s="5">
        <v>1.91</v>
      </c>
      <c r="P4" s="5">
        <v>0.34</v>
      </c>
      <c r="Q4" s="5">
        <v>0.04</v>
      </c>
      <c r="R4" s="5">
        <v>99.7</v>
      </c>
      <c r="S4" s="5">
        <v>0.02</v>
      </c>
      <c r="T4" s="5">
        <v>0.11</v>
      </c>
      <c r="U4" s="5">
        <v>3.87</v>
      </c>
      <c r="V4" s="5">
        <v>30.58</v>
      </c>
      <c r="W4" s="5">
        <v>180.2</v>
      </c>
      <c r="X4" s="5">
        <v>1.1299999999999999</v>
      </c>
      <c r="Y4" s="5">
        <v>0.14000000000000001</v>
      </c>
      <c r="Z4" s="5">
        <v>7.0000000000000007E-2</v>
      </c>
      <c r="AA4" s="5">
        <v>0.74</v>
      </c>
      <c r="AB4" s="5">
        <v>0.25</v>
      </c>
      <c r="AC4" s="5">
        <v>1.69</v>
      </c>
      <c r="AD4" s="5">
        <v>4.8899999999999997</v>
      </c>
      <c r="AE4" s="5">
        <v>0.75</v>
      </c>
      <c r="AF4" s="5">
        <v>4.0599999999999996</v>
      </c>
      <c r="AG4" s="5">
        <v>35.21</v>
      </c>
      <c r="AH4" s="5">
        <v>0.92</v>
      </c>
      <c r="AI4" s="5">
        <v>1.3</v>
      </c>
      <c r="AJ4" s="5">
        <v>0.54</v>
      </c>
      <c r="AK4" s="5">
        <v>1.74</v>
      </c>
      <c r="AL4" s="5">
        <v>0.32</v>
      </c>
      <c r="AM4" s="5">
        <v>2.17</v>
      </c>
      <c r="AN4" s="5">
        <v>0.49</v>
      </c>
      <c r="AO4" s="5">
        <v>1.42</v>
      </c>
      <c r="AP4" s="5">
        <v>0.2</v>
      </c>
      <c r="AQ4" s="5">
        <v>1.42</v>
      </c>
      <c r="AR4" s="5">
        <v>0.22</v>
      </c>
      <c r="AS4" s="5">
        <v>12.96</v>
      </c>
      <c r="AT4" s="5">
        <v>0.77</v>
      </c>
      <c r="AV4" s="5">
        <v>27.73</v>
      </c>
      <c r="AW4" s="6">
        <f>V4/Y4</f>
        <v>218.42857142857139</v>
      </c>
      <c r="AX4" s="5">
        <v>0.70342000000000005</v>
      </c>
      <c r="AY4" s="5">
        <v>0.51297000000000004</v>
      </c>
      <c r="AZ4" s="5">
        <v>0.28328999999999999</v>
      </c>
      <c r="BA4" s="5">
        <v>18.52</v>
      </c>
      <c r="BB4" s="5">
        <v>15.5</v>
      </c>
      <c r="BC4" s="5">
        <v>38.18</v>
      </c>
    </row>
    <row r="5" spans="1:55" x14ac:dyDescent="0.2">
      <c r="A5" s="5" t="s">
        <v>177</v>
      </c>
      <c r="B5" s="8" t="s">
        <v>181</v>
      </c>
      <c r="C5" s="5" t="s">
        <v>180</v>
      </c>
      <c r="D5" s="5" t="s">
        <v>178</v>
      </c>
      <c r="E5" s="5" t="s">
        <v>742</v>
      </c>
      <c r="F5" s="5" t="s">
        <v>176</v>
      </c>
      <c r="H5" s="5">
        <v>52.03</v>
      </c>
      <c r="I5" s="5">
        <v>0.85</v>
      </c>
      <c r="J5" s="5">
        <v>18.670000000000002</v>
      </c>
      <c r="K5" s="5">
        <v>9.9</v>
      </c>
      <c r="L5" s="5">
        <v>0.17</v>
      </c>
      <c r="M5" s="5">
        <v>4.96</v>
      </c>
      <c r="N5" s="5">
        <v>10.68</v>
      </c>
      <c r="O5" s="5">
        <v>2.4900000000000002</v>
      </c>
      <c r="P5" s="5">
        <v>0.28999999999999998</v>
      </c>
      <c r="Q5" s="5">
        <v>0.09</v>
      </c>
      <c r="R5" s="5">
        <v>100.14</v>
      </c>
      <c r="S5" s="5">
        <v>0.15</v>
      </c>
      <c r="T5" s="5">
        <v>0.12</v>
      </c>
      <c r="U5" s="5">
        <v>2.83</v>
      </c>
      <c r="V5" s="5">
        <v>36.58</v>
      </c>
      <c r="W5" s="5">
        <v>272.70999999999998</v>
      </c>
      <c r="X5" s="5">
        <v>1.0900000000000001</v>
      </c>
      <c r="Y5" s="5">
        <v>0.22</v>
      </c>
      <c r="Z5" s="5">
        <v>0.1</v>
      </c>
      <c r="AA5" s="5">
        <v>1.81</v>
      </c>
      <c r="AB5" s="5">
        <v>0.18</v>
      </c>
      <c r="AC5" s="5">
        <v>2.74</v>
      </c>
      <c r="AD5" s="5">
        <v>8.11</v>
      </c>
      <c r="AE5" s="5">
        <v>1.25</v>
      </c>
      <c r="AF5" s="5">
        <v>6.61</v>
      </c>
      <c r="AG5" s="5">
        <v>55.02</v>
      </c>
      <c r="AH5" s="5">
        <v>1.36</v>
      </c>
      <c r="AI5" s="5">
        <v>2.0499999999999998</v>
      </c>
      <c r="AJ5" s="5">
        <v>0.78</v>
      </c>
      <c r="AK5" s="5">
        <v>2.5099999999999998</v>
      </c>
      <c r="AL5" s="5">
        <v>0.46</v>
      </c>
      <c r="AM5" s="5">
        <v>2.99</v>
      </c>
      <c r="AN5" s="5">
        <v>0.66</v>
      </c>
      <c r="AO5" s="5">
        <v>1.92</v>
      </c>
      <c r="AP5" s="5">
        <v>0.26</v>
      </c>
      <c r="AQ5" s="5">
        <v>1.86</v>
      </c>
      <c r="AR5" s="5">
        <v>0.3</v>
      </c>
      <c r="AS5" s="5">
        <v>17.760000000000002</v>
      </c>
      <c r="AT5" s="5">
        <v>0.54</v>
      </c>
      <c r="AV5" s="5">
        <v>12.76</v>
      </c>
      <c r="AW5" s="6">
        <f t="shared" ref="AW5:AW68" si="0">V5/Y5</f>
        <v>166.27272727272725</v>
      </c>
      <c r="AX5" s="5">
        <v>0.70374999999999999</v>
      </c>
      <c r="AY5" s="5">
        <v>0.51297000000000004</v>
      </c>
      <c r="BA5" s="5">
        <v>18.61</v>
      </c>
      <c r="BB5" s="5">
        <v>15.5</v>
      </c>
      <c r="BC5" s="5">
        <v>38.270000000000003</v>
      </c>
    </row>
    <row r="6" spans="1:55" x14ac:dyDescent="0.2">
      <c r="A6" s="5" t="s">
        <v>177</v>
      </c>
      <c r="B6" s="8" t="s">
        <v>182</v>
      </c>
      <c r="C6" s="5" t="s">
        <v>180</v>
      </c>
      <c r="D6" s="5" t="s">
        <v>178</v>
      </c>
      <c r="E6" s="5" t="s">
        <v>742</v>
      </c>
      <c r="F6" s="5" t="s">
        <v>176</v>
      </c>
      <c r="H6" s="5">
        <v>52.06</v>
      </c>
      <c r="I6" s="5">
        <v>0.62</v>
      </c>
      <c r="J6" s="5">
        <v>17.239999999999998</v>
      </c>
      <c r="K6" s="5">
        <v>9.6</v>
      </c>
      <c r="L6" s="5">
        <v>0.17</v>
      </c>
      <c r="M6" s="5">
        <v>6.57</v>
      </c>
      <c r="N6" s="5">
        <v>10.83</v>
      </c>
      <c r="O6" s="5">
        <v>2.15</v>
      </c>
      <c r="P6" s="5">
        <v>0.35</v>
      </c>
      <c r="Q6" s="5">
        <v>0.05</v>
      </c>
      <c r="R6" s="5">
        <v>99.64</v>
      </c>
      <c r="S6" s="5">
        <v>0.57999999999999996</v>
      </c>
      <c r="T6" s="5">
        <v>0.12</v>
      </c>
      <c r="U6" s="5">
        <v>4.08</v>
      </c>
      <c r="V6" s="5">
        <v>34.32</v>
      </c>
      <c r="W6" s="5">
        <v>189.77</v>
      </c>
      <c r="X6" s="5">
        <v>1.23</v>
      </c>
      <c r="Y6" s="5">
        <v>0.16</v>
      </c>
      <c r="Z6" s="5">
        <v>0.08</v>
      </c>
      <c r="AA6" s="5">
        <v>0.85</v>
      </c>
      <c r="AB6" s="5">
        <v>0.3</v>
      </c>
      <c r="AC6" s="5">
        <v>1.88</v>
      </c>
      <c r="AD6" s="5">
        <v>5.37</v>
      </c>
      <c r="AE6" s="5">
        <v>0.82</v>
      </c>
      <c r="AF6" s="5">
        <v>4.42</v>
      </c>
      <c r="AG6" s="5">
        <v>44.27</v>
      </c>
      <c r="AH6" s="5">
        <v>1.0900000000000001</v>
      </c>
      <c r="AI6" s="5">
        <v>1.45</v>
      </c>
      <c r="AJ6" s="5">
        <v>0.57999999999999996</v>
      </c>
      <c r="AK6" s="5">
        <v>1.84</v>
      </c>
      <c r="AL6" s="5">
        <v>0.35</v>
      </c>
      <c r="AM6" s="5">
        <v>2.33</v>
      </c>
      <c r="AN6" s="5">
        <v>0.52</v>
      </c>
      <c r="AO6" s="5">
        <v>1.52</v>
      </c>
      <c r="AP6" s="5">
        <v>0.22</v>
      </c>
      <c r="AQ6" s="5">
        <v>1.51</v>
      </c>
      <c r="AR6" s="5">
        <v>0.24</v>
      </c>
      <c r="AS6" s="5">
        <v>14.72</v>
      </c>
      <c r="AT6" s="5">
        <v>0.77</v>
      </c>
      <c r="AV6" s="5">
        <v>25.83</v>
      </c>
      <c r="AW6" s="6">
        <f t="shared" si="0"/>
        <v>214.5</v>
      </c>
      <c r="AX6" s="5">
        <v>0.70342000000000005</v>
      </c>
      <c r="AY6" s="5">
        <v>0.51297999999999999</v>
      </c>
      <c r="BA6" s="5">
        <v>18.52</v>
      </c>
      <c r="BB6" s="5">
        <v>15.5</v>
      </c>
      <c r="BC6" s="5">
        <v>38.18</v>
      </c>
    </row>
    <row r="7" spans="1:55" x14ac:dyDescent="0.2">
      <c r="A7" s="5" t="s">
        <v>177</v>
      </c>
      <c r="B7" s="8" t="s">
        <v>183</v>
      </c>
      <c r="C7" s="5" t="s">
        <v>180</v>
      </c>
      <c r="D7" s="5" t="s">
        <v>178</v>
      </c>
      <c r="E7" s="5" t="s">
        <v>742</v>
      </c>
      <c r="F7" s="5" t="s">
        <v>176</v>
      </c>
      <c r="H7" s="5">
        <v>52.13</v>
      </c>
      <c r="I7" s="5">
        <v>0.61</v>
      </c>
      <c r="J7" s="5">
        <v>16.7</v>
      </c>
      <c r="K7" s="5">
        <v>9.74</v>
      </c>
      <c r="L7" s="5">
        <v>0.17</v>
      </c>
      <c r="M7" s="5">
        <v>7.04</v>
      </c>
      <c r="N7" s="5">
        <v>10.72</v>
      </c>
      <c r="O7" s="5">
        <v>2.06</v>
      </c>
      <c r="P7" s="5">
        <v>0.19</v>
      </c>
      <c r="Q7" s="5">
        <v>0.05</v>
      </c>
      <c r="R7" s="5">
        <v>99.41</v>
      </c>
      <c r="S7" s="5">
        <v>0.25</v>
      </c>
      <c r="T7" s="5">
        <v>0.06</v>
      </c>
      <c r="U7" s="5">
        <v>2.2799999999999998</v>
      </c>
      <c r="V7" s="5">
        <v>29.47</v>
      </c>
      <c r="W7" s="5">
        <v>200.84</v>
      </c>
      <c r="X7" s="5">
        <v>0.94</v>
      </c>
      <c r="Y7" s="5">
        <v>0.15</v>
      </c>
      <c r="Z7" s="5">
        <v>7.0000000000000007E-2</v>
      </c>
      <c r="AA7" s="5">
        <v>0.79</v>
      </c>
      <c r="AB7" s="5">
        <v>0.12</v>
      </c>
      <c r="AC7" s="5">
        <v>1.75</v>
      </c>
      <c r="AD7" s="5">
        <v>5.0999999999999996</v>
      </c>
      <c r="AE7" s="5">
        <v>0.78</v>
      </c>
      <c r="AF7" s="5">
        <v>4.17</v>
      </c>
      <c r="AG7" s="5">
        <v>33.729999999999997</v>
      </c>
      <c r="AH7" s="5">
        <v>0.84</v>
      </c>
      <c r="AI7" s="5">
        <v>1.39</v>
      </c>
      <c r="AJ7" s="5">
        <v>0.56999999999999995</v>
      </c>
      <c r="AK7" s="5">
        <v>1.78</v>
      </c>
      <c r="AL7" s="5">
        <v>0.33</v>
      </c>
      <c r="AM7" s="5">
        <v>2.25</v>
      </c>
      <c r="AN7" s="5">
        <v>0.51</v>
      </c>
      <c r="AO7" s="5">
        <v>1.45</v>
      </c>
      <c r="AP7" s="5">
        <v>0.21</v>
      </c>
      <c r="AQ7" s="5">
        <v>1.45</v>
      </c>
      <c r="AR7" s="5">
        <v>0.23</v>
      </c>
      <c r="AS7" s="5">
        <v>14.24</v>
      </c>
      <c r="AT7" s="5">
        <v>0.36</v>
      </c>
      <c r="AV7" s="5">
        <v>15.02</v>
      </c>
      <c r="AW7" s="6">
        <f t="shared" si="0"/>
        <v>196.46666666666667</v>
      </c>
      <c r="AX7" s="5">
        <v>0.70342000000000005</v>
      </c>
      <c r="BA7" s="5">
        <v>18.53</v>
      </c>
      <c r="BB7" s="5">
        <v>15.5</v>
      </c>
      <c r="BC7" s="5">
        <v>38.18</v>
      </c>
    </row>
    <row r="8" spans="1:55" x14ac:dyDescent="0.2">
      <c r="A8" s="5" t="s">
        <v>177</v>
      </c>
      <c r="B8" s="8" t="s">
        <v>184</v>
      </c>
      <c r="C8" s="5" t="s">
        <v>180</v>
      </c>
      <c r="D8" s="5" t="s">
        <v>178</v>
      </c>
      <c r="E8" s="5" t="s">
        <v>742</v>
      </c>
      <c r="F8" s="5" t="s">
        <v>176</v>
      </c>
      <c r="H8" s="5">
        <v>55.96</v>
      </c>
      <c r="I8" s="5">
        <v>1</v>
      </c>
      <c r="J8" s="5">
        <v>17.059999999999999</v>
      </c>
      <c r="K8" s="5">
        <v>10.029999999999999</v>
      </c>
      <c r="L8" s="5">
        <v>0.21</v>
      </c>
      <c r="M8" s="5">
        <v>3.76</v>
      </c>
      <c r="N8" s="5">
        <v>8.09</v>
      </c>
      <c r="O8" s="5">
        <v>3.34</v>
      </c>
      <c r="P8" s="5">
        <v>0.38</v>
      </c>
      <c r="Q8" s="5">
        <v>0.1</v>
      </c>
      <c r="R8" s="5">
        <v>99.93</v>
      </c>
      <c r="S8" s="5">
        <v>0.27</v>
      </c>
      <c r="T8" s="5">
        <v>0.28000000000000003</v>
      </c>
      <c r="U8" s="5">
        <v>7.58</v>
      </c>
      <c r="V8" s="5">
        <v>44.3</v>
      </c>
      <c r="W8" s="5">
        <v>212.66</v>
      </c>
      <c r="X8" s="5">
        <v>1.28</v>
      </c>
      <c r="Y8" s="5">
        <v>0.2</v>
      </c>
      <c r="Z8" s="5">
        <v>0.1</v>
      </c>
      <c r="AA8" s="5">
        <v>2.56</v>
      </c>
      <c r="AB8" s="5">
        <v>0.28000000000000003</v>
      </c>
      <c r="AC8" s="5">
        <v>3.1</v>
      </c>
      <c r="AD8" s="5">
        <v>9.75</v>
      </c>
      <c r="AE8" s="5">
        <v>1.5</v>
      </c>
      <c r="AF8" s="5">
        <v>8.24</v>
      </c>
      <c r="AG8" s="5">
        <v>72.06</v>
      </c>
      <c r="AH8" s="5">
        <v>1.82</v>
      </c>
      <c r="AI8" s="5">
        <v>2.6</v>
      </c>
      <c r="AJ8" s="5">
        <v>1.01</v>
      </c>
      <c r="AK8" s="5">
        <v>3.31</v>
      </c>
      <c r="AL8" s="5">
        <v>0.61</v>
      </c>
      <c r="AM8" s="5">
        <v>4.03</v>
      </c>
      <c r="AN8" s="5">
        <v>0.9</v>
      </c>
      <c r="AO8" s="5">
        <v>2.62</v>
      </c>
      <c r="AP8" s="5">
        <v>0.37</v>
      </c>
      <c r="AQ8" s="5">
        <v>2.5499999999999998</v>
      </c>
      <c r="AR8" s="5">
        <v>0.4</v>
      </c>
      <c r="AS8" s="5">
        <v>23.71</v>
      </c>
      <c r="AT8" s="5">
        <v>1.38</v>
      </c>
      <c r="AU8" s="5">
        <v>0.01</v>
      </c>
      <c r="AV8" s="5">
        <v>37.07</v>
      </c>
      <c r="AW8" s="6">
        <f t="shared" si="0"/>
        <v>221.49999999999997</v>
      </c>
      <c r="AX8" s="5">
        <v>0.70362999999999998</v>
      </c>
      <c r="AY8" s="5">
        <v>0.51297999999999999</v>
      </c>
      <c r="AZ8" s="5">
        <v>0.28322999999999998</v>
      </c>
      <c r="BA8" s="5">
        <v>18.440000000000001</v>
      </c>
      <c r="BB8" s="5">
        <v>15.49</v>
      </c>
      <c r="BC8" s="5">
        <v>38.130000000000003</v>
      </c>
    </row>
    <row r="9" spans="1:55" x14ac:dyDescent="0.2">
      <c r="A9" s="5" t="s">
        <v>177</v>
      </c>
      <c r="B9" s="8" t="s">
        <v>743</v>
      </c>
      <c r="C9" s="5" t="s">
        <v>180</v>
      </c>
      <c r="D9" s="5" t="s">
        <v>178</v>
      </c>
      <c r="E9" s="5" t="s">
        <v>742</v>
      </c>
      <c r="F9" s="5" t="s">
        <v>176</v>
      </c>
      <c r="G9" s="5">
        <v>45.28</v>
      </c>
      <c r="H9" s="5">
        <v>58.32</v>
      </c>
      <c r="I9" s="5">
        <v>0.78</v>
      </c>
      <c r="J9" s="5">
        <v>15.83</v>
      </c>
      <c r="K9" s="5">
        <v>7.64</v>
      </c>
      <c r="L9" s="5">
        <v>0.12</v>
      </c>
      <c r="M9" s="5">
        <v>4.21</v>
      </c>
      <c r="N9" s="5">
        <v>7.94</v>
      </c>
      <c r="O9" s="5">
        <v>3.16</v>
      </c>
      <c r="P9" s="5">
        <v>0.64</v>
      </c>
      <c r="Q9" s="5">
        <v>0.13</v>
      </c>
      <c r="R9" s="5">
        <v>98.76</v>
      </c>
      <c r="T9" s="5">
        <v>0.01</v>
      </c>
      <c r="U9" s="5">
        <v>9.2100000000000009</v>
      </c>
      <c r="V9" s="5">
        <v>135.38999999999999</v>
      </c>
      <c r="W9" s="5">
        <v>266.22000000000003</v>
      </c>
      <c r="X9" s="5">
        <v>2.12</v>
      </c>
      <c r="Y9" s="5">
        <v>0.99</v>
      </c>
      <c r="Z9" s="5">
        <v>0.4</v>
      </c>
      <c r="AA9" s="5">
        <v>2.88</v>
      </c>
      <c r="AB9" s="5">
        <v>0.19</v>
      </c>
      <c r="AC9" s="5">
        <v>7.22</v>
      </c>
      <c r="AD9" s="5">
        <v>17.41</v>
      </c>
      <c r="AE9" s="5">
        <v>2.33</v>
      </c>
      <c r="AF9" s="5">
        <v>11.19</v>
      </c>
      <c r="AG9" s="5">
        <v>115.63</v>
      </c>
      <c r="AH9" s="5">
        <v>2.99</v>
      </c>
      <c r="AI9" s="5">
        <v>3.03</v>
      </c>
      <c r="AJ9" s="5">
        <v>0.89</v>
      </c>
      <c r="AK9" s="5">
        <v>3.41</v>
      </c>
      <c r="AL9" s="5">
        <v>0.62</v>
      </c>
      <c r="AM9" s="5">
        <v>3.93</v>
      </c>
      <c r="AN9" s="5">
        <v>0.89</v>
      </c>
      <c r="AO9" s="5">
        <v>2.5499999999999998</v>
      </c>
      <c r="AP9" s="5">
        <v>0.42</v>
      </c>
      <c r="AQ9" s="5">
        <v>2.71</v>
      </c>
      <c r="AR9" s="5">
        <v>0.41</v>
      </c>
      <c r="AS9" s="5">
        <v>27.75</v>
      </c>
      <c r="AT9" s="5">
        <v>0.01</v>
      </c>
      <c r="AV9" s="5">
        <v>9.2899999999999991</v>
      </c>
      <c r="AW9" s="6">
        <f t="shared" si="0"/>
        <v>136.75757575757575</v>
      </c>
      <c r="AX9" s="5">
        <v>0.70348999999999995</v>
      </c>
      <c r="AY9" s="5">
        <v>0.51297000000000004</v>
      </c>
      <c r="BA9" s="5">
        <v>18.61</v>
      </c>
      <c r="BB9" s="5">
        <v>15.51</v>
      </c>
      <c r="BC9" s="5">
        <v>38.29</v>
      </c>
    </row>
    <row r="10" spans="1:55" x14ac:dyDescent="0.2">
      <c r="A10" s="5" t="s">
        <v>177</v>
      </c>
      <c r="B10" s="8" t="s">
        <v>185</v>
      </c>
      <c r="C10" s="5" t="s">
        <v>180</v>
      </c>
      <c r="D10" s="5" t="s">
        <v>178</v>
      </c>
      <c r="E10" s="5" t="s">
        <v>742</v>
      </c>
      <c r="F10" s="5" t="s">
        <v>176</v>
      </c>
      <c r="H10" s="5">
        <v>56.32</v>
      </c>
      <c r="I10" s="5">
        <v>0.71</v>
      </c>
      <c r="J10" s="5">
        <v>15.17</v>
      </c>
      <c r="K10" s="5">
        <v>7.98</v>
      </c>
      <c r="L10" s="5">
        <v>0.15</v>
      </c>
      <c r="M10" s="5">
        <v>5.28</v>
      </c>
      <c r="N10" s="5">
        <v>8.8699999999999992</v>
      </c>
      <c r="O10" s="5">
        <v>2.89</v>
      </c>
      <c r="P10" s="5">
        <v>0.66</v>
      </c>
      <c r="Q10" s="5">
        <v>0.11</v>
      </c>
      <c r="R10" s="5">
        <v>98.13</v>
      </c>
      <c r="T10" s="5">
        <v>2.0299999999999998</v>
      </c>
      <c r="U10" s="5">
        <v>20.94</v>
      </c>
      <c r="V10" s="5">
        <v>79.75</v>
      </c>
      <c r="W10" s="5">
        <v>234.08</v>
      </c>
      <c r="X10" s="5">
        <v>1.46</v>
      </c>
      <c r="Y10" s="5">
        <v>0.64</v>
      </c>
      <c r="Z10" s="5">
        <v>0.28000000000000003</v>
      </c>
      <c r="AA10" s="5">
        <v>2.9</v>
      </c>
      <c r="AB10" s="5">
        <v>0.2</v>
      </c>
      <c r="AC10" s="5">
        <v>5.78</v>
      </c>
      <c r="AD10" s="5">
        <v>14.26</v>
      </c>
      <c r="AE10" s="5">
        <v>1.91</v>
      </c>
      <c r="AF10" s="5">
        <v>9.6</v>
      </c>
      <c r="AG10" s="5">
        <v>104.73</v>
      </c>
      <c r="AH10" s="5">
        <v>2.76</v>
      </c>
      <c r="AI10" s="5">
        <v>2.74</v>
      </c>
      <c r="AJ10" s="5">
        <v>0.88</v>
      </c>
      <c r="AK10" s="5">
        <v>3.26</v>
      </c>
      <c r="AL10" s="5">
        <v>0.6</v>
      </c>
      <c r="AM10" s="5">
        <v>3.87</v>
      </c>
      <c r="AN10" s="5">
        <v>0.85</v>
      </c>
      <c r="AO10" s="5">
        <v>2.52</v>
      </c>
      <c r="AP10" s="5">
        <v>0.4</v>
      </c>
      <c r="AQ10" s="5">
        <v>2.6</v>
      </c>
      <c r="AR10" s="5">
        <v>0.4</v>
      </c>
      <c r="AS10" s="5">
        <v>26.4</v>
      </c>
      <c r="AT10" s="5">
        <v>3.19</v>
      </c>
      <c r="AU10" s="5">
        <v>0.03</v>
      </c>
      <c r="AV10" s="5">
        <v>32.880000000000003</v>
      </c>
      <c r="AW10" s="6">
        <f t="shared" si="0"/>
        <v>124.609375</v>
      </c>
    </row>
    <row r="11" spans="1:55" x14ac:dyDescent="0.2">
      <c r="A11" s="5" t="s">
        <v>177</v>
      </c>
      <c r="B11" s="8" t="s">
        <v>186</v>
      </c>
      <c r="C11" s="5" t="s">
        <v>180</v>
      </c>
      <c r="D11" s="5" t="s">
        <v>178</v>
      </c>
      <c r="E11" s="5" t="s">
        <v>742</v>
      </c>
      <c r="F11" s="5" t="s">
        <v>176</v>
      </c>
      <c r="G11" s="5">
        <v>42.66</v>
      </c>
      <c r="H11" s="5">
        <v>54.73</v>
      </c>
      <c r="I11" s="5">
        <v>0.86</v>
      </c>
      <c r="J11" s="5">
        <v>19.829999999999998</v>
      </c>
      <c r="K11" s="5">
        <v>7.75</v>
      </c>
      <c r="L11" s="5">
        <v>0.17</v>
      </c>
      <c r="M11" s="5">
        <v>2.68</v>
      </c>
      <c r="N11" s="5">
        <v>8.89</v>
      </c>
      <c r="O11" s="5">
        <v>3.76</v>
      </c>
      <c r="P11" s="5">
        <v>0.43</v>
      </c>
      <c r="Q11" s="5">
        <v>0.17</v>
      </c>
      <c r="R11" s="5">
        <v>99.26</v>
      </c>
      <c r="T11" s="5">
        <v>7.0000000000000007E-2</v>
      </c>
      <c r="U11" s="5">
        <v>2.3199999999999998</v>
      </c>
      <c r="V11" s="5">
        <v>64.23</v>
      </c>
      <c r="W11" s="5">
        <v>296.41000000000003</v>
      </c>
      <c r="X11" s="5">
        <v>1.1000000000000001</v>
      </c>
      <c r="Y11" s="5">
        <v>0.4</v>
      </c>
      <c r="Z11" s="5">
        <v>0.74</v>
      </c>
      <c r="AA11" s="5">
        <v>2.5499999999999998</v>
      </c>
      <c r="AB11" s="5">
        <v>0.17</v>
      </c>
      <c r="AC11" s="5">
        <v>4.92</v>
      </c>
      <c r="AD11" s="5">
        <v>12.87</v>
      </c>
      <c r="AE11" s="5">
        <v>1.81</v>
      </c>
      <c r="AF11" s="5">
        <v>9.15</v>
      </c>
      <c r="AG11" s="5">
        <v>87.5</v>
      </c>
      <c r="AH11" s="5">
        <v>2.2999999999999998</v>
      </c>
      <c r="AI11" s="5">
        <v>2.81</v>
      </c>
      <c r="AJ11" s="5">
        <v>1.0900000000000001</v>
      </c>
      <c r="AK11" s="5">
        <v>3.62</v>
      </c>
      <c r="AL11" s="5">
        <v>0.67</v>
      </c>
      <c r="AM11" s="5">
        <v>4.33</v>
      </c>
      <c r="AN11" s="5">
        <v>0.95</v>
      </c>
      <c r="AO11" s="5">
        <v>2.74</v>
      </c>
      <c r="AP11" s="5">
        <v>0.42</v>
      </c>
      <c r="AQ11" s="5">
        <v>2.83</v>
      </c>
      <c r="AR11" s="5">
        <v>0.42</v>
      </c>
      <c r="AS11" s="5">
        <v>30.1</v>
      </c>
      <c r="AT11" s="5">
        <v>0.16</v>
      </c>
      <c r="AV11" s="5">
        <v>5.76</v>
      </c>
      <c r="AW11" s="6">
        <f t="shared" si="0"/>
        <v>160.57499999999999</v>
      </c>
    </row>
    <row r="12" spans="1:55" x14ac:dyDescent="0.2">
      <c r="A12" s="5" t="s">
        <v>177</v>
      </c>
      <c r="B12" s="8" t="s">
        <v>187</v>
      </c>
      <c r="C12" s="5" t="s">
        <v>180</v>
      </c>
      <c r="D12" s="5" t="s">
        <v>178</v>
      </c>
      <c r="E12" s="5" t="s">
        <v>742</v>
      </c>
      <c r="F12" s="5" t="s">
        <v>176</v>
      </c>
      <c r="G12" s="5">
        <v>42.66</v>
      </c>
      <c r="H12" s="5">
        <v>50.46</v>
      </c>
      <c r="I12" s="5">
        <v>0.63</v>
      </c>
      <c r="J12" s="5">
        <v>15.68</v>
      </c>
      <c r="K12" s="5">
        <v>9.1199999999999992</v>
      </c>
      <c r="L12" s="5">
        <v>0.16</v>
      </c>
      <c r="M12" s="5">
        <v>8.6</v>
      </c>
      <c r="N12" s="5">
        <v>11.79</v>
      </c>
      <c r="O12" s="5">
        <v>2.0299999999999998</v>
      </c>
      <c r="P12" s="5">
        <v>0.31</v>
      </c>
      <c r="Q12" s="5">
        <v>0.1</v>
      </c>
      <c r="R12" s="5">
        <v>98.87</v>
      </c>
      <c r="T12" s="5">
        <v>0.1</v>
      </c>
      <c r="U12" s="5">
        <v>4.71</v>
      </c>
      <c r="V12" s="5">
        <v>49.43</v>
      </c>
      <c r="W12" s="5">
        <v>245.26</v>
      </c>
      <c r="X12" s="5">
        <v>0.9</v>
      </c>
      <c r="Y12" s="5">
        <v>0.28999999999999998</v>
      </c>
      <c r="Z12" s="5">
        <v>0.12</v>
      </c>
      <c r="AA12" s="5">
        <v>1.27</v>
      </c>
      <c r="AB12" s="5">
        <v>0.09</v>
      </c>
      <c r="AC12" s="5">
        <v>3.34</v>
      </c>
      <c r="AD12" s="5">
        <v>8.39</v>
      </c>
      <c r="AE12" s="5">
        <v>1.19</v>
      </c>
      <c r="AF12" s="5">
        <v>5.96</v>
      </c>
      <c r="AG12" s="5">
        <v>42.83</v>
      </c>
      <c r="AH12" s="5">
        <v>1.21</v>
      </c>
      <c r="AI12" s="5">
        <v>1.89</v>
      </c>
      <c r="AJ12" s="5">
        <v>0.71</v>
      </c>
      <c r="AK12" s="5">
        <v>2.27</v>
      </c>
      <c r="AL12" s="5">
        <v>0.43</v>
      </c>
      <c r="AM12" s="5">
        <v>2.68</v>
      </c>
      <c r="AN12" s="5">
        <v>0.59</v>
      </c>
      <c r="AO12" s="5">
        <v>1.77</v>
      </c>
      <c r="AP12" s="5">
        <v>0.26</v>
      </c>
      <c r="AQ12" s="5">
        <v>1.73</v>
      </c>
      <c r="AR12" s="5">
        <v>0.27</v>
      </c>
      <c r="AS12" s="5">
        <v>17.920000000000002</v>
      </c>
      <c r="AT12" s="5">
        <v>0.35</v>
      </c>
      <c r="AV12" s="5">
        <v>16.38</v>
      </c>
      <c r="AW12" s="6">
        <f t="shared" si="0"/>
        <v>170.44827586206898</v>
      </c>
      <c r="AX12" s="5">
        <v>0.70323999999999998</v>
      </c>
      <c r="AY12" s="5">
        <v>0.51295999999999997</v>
      </c>
      <c r="BA12" s="5">
        <v>18.7</v>
      </c>
      <c r="BB12" s="5">
        <v>15.52</v>
      </c>
      <c r="BC12" s="5">
        <v>38.369999999999997</v>
      </c>
    </row>
    <row r="13" spans="1:55" x14ac:dyDescent="0.2">
      <c r="A13" s="5" t="s">
        <v>177</v>
      </c>
      <c r="B13" s="8">
        <v>13032706</v>
      </c>
      <c r="C13" s="5" t="s">
        <v>180</v>
      </c>
      <c r="D13" s="5" t="s">
        <v>178</v>
      </c>
      <c r="E13" s="5" t="s">
        <v>742</v>
      </c>
      <c r="F13" s="5" t="s">
        <v>176</v>
      </c>
      <c r="H13" s="5">
        <v>52.82</v>
      </c>
      <c r="I13" s="5">
        <v>0.74</v>
      </c>
      <c r="J13" s="5">
        <v>18.27</v>
      </c>
      <c r="K13" s="5">
        <v>8.6</v>
      </c>
      <c r="L13" s="5">
        <v>0.17</v>
      </c>
      <c r="M13" s="5">
        <v>5.1100000000000003</v>
      </c>
      <c r="N13" s="5">
        <v>10.220000000000001</v>
      </c>
      <c r="O13" s="5">
        <v>2.4900000000000002</v>
      </c>
      <c r="P13" s="5">
        <v>0.5</v>
      </c>
      <c r="Q13" s="5">
        <v>0.12</v>
      </c>
      <c r="R13" s="5">
        <v>99.04</v>
      </c>
      <c r="T13" s="5">
        <v>0.13</v>
      </c>
      <c r="U13" s="5">
        <v>6.75</v>
      </c>
      <c r="V13" s="5">
        <v>61.9</v>
      </c>
      <c r="W13" s="5">
        <v>272.5</v>
      </c>
      <c r="X13" s="5">
        <v>1.08</v>
      </c>
      <c r="Y13" s="5">
        <v>0.36</v>
      </c>
      <c r="Z13" s="5">
        <v>0.17</v>
      </c>
      <c r="AA13" s="5">
        <v>1.64</v>
      </c>
      <c r="AB13" s="5">
        <v>0.12</v>
      </c>
      <c r="AC13" s="5">
        <v>4.2</v>
      </c>
      <c r="AD13" s="5">
        <v>10.26</v>
      </c>
      <c r="AE13" s="5">
        <v>1.38</v>
      </c>
      <c r="AF13" s="5">
        <v>7.2</v>
      </c>
      <c r="AG13" s="5">
        <v>62.75</v>
      </c>
      <c r="AH13" s="5">
        <v>1.75</v>
      </c>
      <c r="AI13" s="5">
        <v>2.25</v>
      </c>
      <c r="AJ13" s="5">
        <v>0.82</v>
      </c>
      <c r="AK13" s="5">
        <v>2.78</v>
      </c>
      <c r="AL13" s="5">
        <v>0.5</v>
      </c>
      <c r="AM13" s="5">
        <v>3.25</v>
      </c>
      <c r="AN13" s="5">
        <v>0.71</v>
      </c>
      <c r="AO13" s="5">
        <v>2.17</v>
      </c>
      <c r="AP13" s="5">
        <v>0.34</v>
      </c>
      <c r="AQ13" s="5">
        <v>2.0699999999999998</v>
      </c>
      <c r="AR13" s="5">
        <v>0.32</v>
      </c>
      <c r="AS13" s="5">
        <v>22.11</v>
      </c>
      <c r="AT13" s="5">
        <v>0.37</v>
      </c>
      <c r="AV13" s="5">
        <v>18.5</v>
      </c>
      <c r="AW13" s="6">
        <f t="shared" si="0"/>
        <v>171.94444444444446</v>
      </c>
      <c r="AX13" s="5">
        <v>0.70335999999999999</v>
      </c>
      <c r="AY13" s="5">
        <v>0.51297000000000004</v>
      </c>
      <c r="BA13" s="5">
        <v>18.66</v>
      </c>
      <c r="BB13" s="5">
        <v>15.52</v>
      </c>
      <c r="BC13" s="5">
        <v>38.340000000000003</v>
      </c>
    </row>
    <row r="14" spans="1:55" x14ac:dyDescent="0.2">
      <c r="A14" s="5" t="s">
        <v>177</v>
      </c>
      <c r="B14" s="8" t="s">
        <v>188</v>
      </c>
      <c r="C14" s="5" t="s">
        <v>180</v>
      </c>
      <c r="D14" s="5" t="s">
        <v>178</v>
      </c>
      <c r="E14" s="5" t="s">
        <v>742</v>
      </c>
      <c r="F14" s="5" t="s">
        <v>176</v>
      </c>
      <c r="G14" s="5">
        <v>42.66</v>
      </c>
      <c r="H14" s="5">
        <v>54.89</v>
      </c>
      <c r="I14" s="5">
        <v>0.72</v>
      </c>
      <c r="J14" s="5">
        <v>16.059999999999999</v>
      </c>
      <c r="K14" s="5">
        <v>8.3000000000000007</v>
      </c>
      <c r="L14" s="5">
        <v>0.14000000000000001</v>
      </c>
      <c r="M14" s="5">
        <v>5.54</v>
      </c>
      <c r="N14" s="5">
        <v>10.11</v>
      </c>
      <c r="O14" s="5">
        <v>2.5499999999999998</v>
      </c>
      <c r="P14" s="5">
        <v>0.61</v>
      </c>
      <c r="Q14" s="5">
        <v>0.1</v>
      </c>
      <c r="R14" s="5">
        <v>99</v>
      </c>
      <c r="T14" s="5">
        <v>0.22</v>
      </c>
      <c r="U14" s="5">
        <v>9.69</v>
      </c>
      <c r="V14" s="5">
        <v>67.58</v>
      </c>
      <c r="W14" s="5">
        <v>203</v>
      </c>
      <c r="X14" s="5">
        <v>1.24</v>
      </c>
      <c r="Y14" s="5">
        <v>0.52</v>
      </c>
      <c r="Z14" s="5">
        <v>0.27</v>
      </c>
      <c r="AA14" s="5">
        <v>2.2599999999999998</v>
      </c>
      <c r="AB14" s="5">
        <v>0.17</v>
      </c>
      <c r="AC14" s="5">
        <v>5.01</v>
      </c>
      <c r="AD14" s="5">
        <v>12.07</v>
      </c>
      <c r="AE14" s="5">
        <v>1.77</v>
      </c>
      <c r="AF14" s="5">
        <v>8.9700000000000006</v>
      </c>
      <c r="AG14" s="5">
        <v>84.4</v>
      </c>
      <c r="AH14" s="5">
        <v>2.23</v>
      </c>
      <c r="AI14" s="5">
        <v>2.61</v>
      </c>
      <c r="AJ14" s="5">
        <v>0.85</v>
      </c>
      <c r="AK14" s="5">
        <v>3.26</v>
      </c>
      <c r="AL14" s="5">
        <v>0.6</v>
      </c>
      <c r="AM14" s="5">
        <v>3.9</v>
      </c>
      <c r="AN14" s="5">
        <v>0.86</v>
      </c>
      <c r="AO14" s="5">
        <v>2.56</v>
      </c>
      <c r="AP14" s="5">
        <v>0.38</v>
      </c>
      <c r="AQ14" s="5">
        <v>2.59</v>
      </c>
      <c r="AR14" s="5">
        <v>0.41</v>
      </c>
      <c r="AS14" s="5">
        <v>26.2</v>
      </c>
      <c r="AT14" s="5">
        <v>0.43</v>
      </c>
      <c r="AV14" s="5">
        <v>18.739999999999998</v>
      </c>
      <c r="AW14" s="6">
        <f t="shared" si="0"/>
        <v>129.96153846153845</v>
      </c>
    </row>
    <row r="15" spans="1:55" x14ac:dyDescent="0.2">
      <c r="A15" s="5" t="s">
        <v>177</v>
      </c>
      <c r="B15" s="8" t="s">
        <v>189</v>
      </c>
      <c r="C15" s="5" t="s">
        <v>180</v>
      </c>
      <c r="D15" s="5" t="s">
        <v>178</v>
      </c>
      <c r="E15" s="5" t="s">
        <v>742</v>
      </c>
      <c r="F15" s="5" t="s">
        <v>176</v>
      </c>
      <c r="G15" s="5">
        <v>42.66</v>
      </c>
      <c r="H15" s="5">
        <v>55.07</v>
      </c>
      <c r="I15" s="5">
        <v>0.71</v>
      </c>
      <c r="J15" s="5">
        <v>16.059999999999999</v>
      </c>
      <c r="K15" s="5">
        <v>8.0299999999999994</v>
      </c>
      <c r="L15" s="5">
        <v>0.13</v>
      </c>
      <c r="M15" s="5">
        <v>5.29</v>
      </c>
      <c r="N15" s="5">
        <v>9.4499999999999993</v>
      </c>
      <c r="O15" s="5">
        <v>2.6</v>
      </c>
      <c r="P15" s="5">
        <v>0.63</v>
      </c>
      <c r="Q15" s="5">
        <v>0.08</v>
      </c>
      <c r="R15" s="5">
        <v>98.04</v>
      </c>
      <c r="T15" s="5">
        <v>0.22</v>
      </c>
      <c r="U15" s="5">
        <v>10</v>
      </c>
      <c r="V15" s="5">
        <v>66.05</v>
      </c>
      <c r="W15" s="5">
        <v>200.73</v>
      </c>
      <c r="X15" s="5">
        <v>1.32</v>
      </c>
      <c r="Y15" s="5">
        <v>0.56999999999999995</v>
      </c>
      <c r="Z15" s="5">
        <v>0.23</v>
      </c>
      <c r="AA15" s="5">
        <v>2.56</v>
      </c>
      <c r="AB15" s="5">
        <v>0.18</v>
      </c>
      <c r="AC15" s="5">
        <v>4.5199999999999996</v>
      </c>
      <c r="AD15" s="5">
        <v>12.04</v>
      </c>
      <c r="AE15" s="5">
        <v>1.59</v>
      </c>
      <c r="AF15" s="5">
        <v>7.8</v>
      </c>
      <c r="AG15" s="5">
        <v>91.53</v>
      </c>
      <c r="AH15" s="5">
        <v>2.35</v>
      </c>
      <c r="AI15" s="5">
        <v>2.36</v>
      </c>
      <c r="AJ15" s="5">
        <v>0.78</v>
      </c>
      <c r="AK15" s="5">
        <v>2.83</v>
      </c>
      <c r="AL15" s="5">
        <v>0.52</v>
      </c>
      <c r="AM15" s="5">
        <v>3.32</v>
      </c>
      <c r="AN15" s="5">
        <v>0.73</v>
      </c>
      <c r="AO15" s="5">
        <v>2.13</v>
      </c>
      <c r="AP15" s="5">
        <v>0.33</v>
      </c>
      <c r="AQ15" s="5">
        <v>2.2200000000000002</v>
      </c>
      <c r="AR15" s="5">
        <v>0.34</v>
      </c>
      <c r="AS15" s="5">
        <v>21.51</v>
      </c>
      <c r="AT15" s="5">
        <v>0.4</v>
      </c>
      <c r="AV15" s="5">
        <v>17.649999999999999</v>
      </c>
      <c r="AW15" s="6">
        <f t="shared" si="0"/>
        <v>115.87719298245615</v>
      </c>
    </row>
    <row r="16" spans="1:55" x14ac:dyDescent="0.2">
      <c r="A16" s="5" t="s">
        <v>177</v>
      </c>
      <c r="B16" s="8" t="s">
        <v>190</v>
      </c>
      <c r="C16" s="5" t="s">
        <v>180</v>
      </c>
      <c r="D16" s="5" t="s">
        <v>178</v>
      </c>
      <c r="E16" s="5" t="s">
        <v>742</v>
      </c>
      <c r="F16" s="5" t="s">
        <v>176</v>
      </c>
      <c r="G16" s="5">
        <v>42.66</v>
      </c>
      <c r="H16" s="5">
        <v>55</v>
      </c>
      <c r="I16" s="5">
        <v>0.71</v>
      </c>
      <c r="J16" s="5">
        <v>16.079999999999998</v>
      </c>
      <c r="K16" s="5">
        <v>8.02</v>
      </c>
      <c r="L16" s="5">
        <v>0.13</v>
      </c>
      <c r="M16" s="5">
        <v>5.3</v>
      </c>
      <c r="N16" s="5">
        <v>9.3699999999999992</v>
      </c>
      <c r="O16" s="5">
        <v>2.64</v>
      </c>
      <c r="P16" s="5">
        <v>0.63</v>
      </c>
      <c r="Q16" s="5">
        <v>0.08</v>
      </c>
      <c r="R16" s="5">
        <v>97.96</v>
      </c>
      <c r="T16" s="5">
        <v>0.22</v>
      </c>
      <c r="U16" s="5">
        <v>9.94</v>
      </c>
      <c r="V16" s="5">
        <v>64.64</v>
      </c>
      <c r="W16" s="5">
        <v>205</v>
      </c>
      <c r="X16" s="5">
        <v>1.45</v>
      </c>
      <c r="Y16" s="5">
        <v>0.59</v>
      </c>
      <c r="Z16" s="5">
        <v>0.23</v>
      </c>
      <c r="AA16" s="5">
        <v>2.61</v>
      </c>
      <c r="AB16" s="5">
        <v>0.19</v>
      </c>
      <c r="AC16" s="5">
        <v>6.47</v>
      </c>
      <c r="AD16" s="5">
        <v>18.100000000000001</v>
      </c>
      <c r="AE16" s="5">
        <v>2.2400000000000002</v>
      </c>
      <c r="AF16" s="5">
        <v>11.02</v>
      </c>
      <c r="AG16" s="5">
        <v>94.66</v>
      </c>
      <c r="AH16" s="5">
        <v>2.5099999999999998</v>
      </c>
      <c r="AI16" s="5">
        <v>3.02</v>
      </c>
      <c r="AJ16" s="5">
        <v>0.98</v>
      </c>
      <c r="AK16" s="5">
        <v>3.61</v>
      </c>
      <c r="AL16" s="5">
        <v>0.62</v>
      </c>
      <c r="AM16" s="5">
        <v>3.9</v>
      </c>
      <c r="AN16" s="5">
        <v>0.81</v>
      </c>
      <c r="AO16" s="5">
        <v>2.44</v>
      </c>
      <c r="AP16" s="5">
        <v>0.36</v>
      </c>
      <c r="AQ16" s="5">
        <v>2.3199999999999998</v>
      </c>
      <c r="AR16" s="5">
        <v>0.37</v>
      </c>
      <c r="AS16" s="5">
        <v>24.52</v>
      </c>
      <c r="AT16" s="5">
        <v>0.38</v>
      </c>
      <c r="AV16" s="5">
        <v>16.920000000000002</v>
      </c>
      <c r="AW16" s="6">
        <f t="shared" si="0"/>
        <v>109.55932203389831</v>
      </c>
    </row>
    <row r="17" spans="1:55" x14ac:dyDescent="0.2">
      <c r="A17" s="5" t="s">
        <v>177</v>
      </c>
      <c r="B17" s="8" t="s">
        <v>191</v>
      </c>
      <c r="C17" s="5" t="s">
        <v>180</v>
      </c>
      <c r="D17" s="5" t="s">
        <v>178</v>
      </c>
      <c r="E17" s="5" t="s">
        <v>742</v>
      </c>
      <c r="F17" s="5" t="s">
        <v>176</v>
      </c>
      <c r="G17" s="5">
        <v>42.66</v>
      </c>
      <c r="H17" s="5">
        <v>50.99</v>
      </c>
      <c r="I17" s="5">
        <v>0.7</v>
      </c>
      <c r="J17" s="5">
        <v>16.39</v>
      </c>
      <c r="K17" s="5">
        <v>8.48</v>
      </c>
      <c r="L17" s="5">
        <v>0.14000000000000001</v>
      </c>
      <c r="M17" s="5">
        <v>7.33</v>
      </c>
      <c r="N17" s="5">
        <v>12.48</v>
      </c>
      <c r="O17" s="5">
        <v>2.17</v>
      </c>
      <c r="P17" s="5">
        <v>0.36</v>
      </c>
      <c r="Q17" s="5">
        <v>0.08</v>
      </c>
      <c r="R17" s="5">
        <v>99.1</v>
      </c>
      <c r="T17" s="5">
        <v>0.08</v>
      </c>
      <c r="U17" s="5">
        <v>5.5</v>
      </c>
      <c r="V17" s="5">
        <v>42.21</v>
      </c>
      <c r="W17" s="5">
        <v>210.35</v>
      </c>
      <c r="X17" s="5">
        <v>0.59</v>
      </c>
      <c r="Y17" s="5">
        <v>0.22</v>
      </c>
      <c r="Z17" s="5">
        <v>0.1</v>
      </c>
      <c r="AA17" s="5">
        <v>1.1200000000000001</v>
      </c>
      <c r="AB17" s="5">
        <v>0.08</v>
      </c>
      <c r="AC17" s="5">
        <v>2.68</v>
      </c>
      <c r="AD17" s="5">
        <v>6.45</v>
      </c>
      <c r="AE17" s="5">
        <v>1.08</v>
      </c>
      <c r="AF17" s="5">
        <v>5.76</v>
      </c>
      <c r="AG17" s="5">
        <v>35.69</v>
      </c>
      <c r="AH17" s="5">
        <v>1.1100000000000001</v>
      </c>
      <c r="AI17" s="5">
        <v>1.89</v>
      </c>
      <c r="AJ17" s="5">
        <v>0.73</v>
      </c>
      <c r="AK17" s="5">
        <v>2.5099999999999998</v>
      </c>
      <c r="AL17" s="5">
        <v>0.44</v>
      </c>
      <c r="AM17" s="5">
        <v>2.94</v>
      </c>
      <c r="AN17" s="5">
        <v>0.63</v>
      </c>
      <c r="AO17" s="5">
        <v>1.8</v>
      </c>
      <c r="AP17" s="5">
        <v>0.26</v>
      </c>
      <c r="AQ17" s="5">
        <v>1.71</v>
      </c>
      <c r="AR17" s="5">
        <v>0.26</v>
      </c>
      <c r="AS17" s="5">
        <v>18.21</v>
      </c>
      <c r="AT17" s="5">
        <v>0.37</v>
      </c>
      <c r="AV17" s="5">
        <v>24.67</v>
      </c>
      <c r="AW17" s="6">
        <f t="shared" si="0"/>
        <v>191.86363636363637</v>
      </c>
    </row>
    <row r="18" spans="1:55" x14ac:dyDescent="0.2">
      <c r="A18" s="5" t="s">
        <v>177</v>
      </c>
      <c r="B18" s="8" t="s">
        <v>192</v>
      </c>
      <c r="C18" s="5" t="s">
        <v>180</v>
      </c>
      <c r="D18" s="5" t="s">
        <v>178</v>
      </c>
      <c r="E18" s="5" t="s">
        <v>742</v>
      </c>
      <c r="F18" s="5" t="s">
        <v>176</v>
      </c>
      <c r="G18" s="5">
        <v>42.66</v>
      </c>
      <c r="H18" s="5">
        <v>51.94</v>
      </c>
      <c r="I18" s="5">
        <v>0.71</v>
      </c>
      <c r="J18" s="5">
        <v>17.66</v>
      </c>
      <c r="K18" s="5">
        <v>8.68</v>
      </c>
      <c r="L18" s="5">
        <v>0.14000000000000001</v>
      </c>
      <c r="M18" s="5">
        <v>5.54</v>
      </c>
      <c r="N18" s="5">
        <v>11.93</v>
      </c>
      <c r="O18" s="5">
        <v>2.13</v>
      </c>
      <c r="P18" s="5">
        <v>0.34</v>
      </c>
      <c r="Q18" s="5">
        <v>0.14000000000000001</v>
      </c>
      <c r="R18" s="5">
        <v>99.22</v>
      </c>
      <c r="T18" s="5">
        <v>0.13</v>
      </c>
      <c r="U18" s="5">
        <v>4.7300000000000004</v>
      </c>
      <c r="V18" s="5">
        <v>36.89</v>
      </c>
      <c r="W18" s="5">
        <v>213.92</v>
      </c>
      <c r="X18" s="5">
        <v>0.81</v>
      </c>
      <c r="Y18" s="5">
        <v>0.24</v>
      </c>
      <c r="Z18" s="5">
        <v>0.28999999999999998</v>
      </c>
      <c r="AA18" s="5">
        <v>1.36</v>
      </c>
      <c r="AB18" s="5">
        <v>0.12</v>
      </c>
      <c r="AC18" s="5">
        <v>4.72</v>
      </c>
      <c r="AD18" s="5">
        <v>11.58</v>
      </c>
      <c r="AE18" s="5">
        <v>1.86</v>
      </c>
      <c r="AF18" s="5">
        <v>9.51</v>
      </c>
      <c r="AG18" s="5">
        <v>48.24</v>
      </c>
      <c r="AH18" s="5">
        <v>1.31</v>
      </c>
      <c r="AI18" s="5">
        <v>2.96</v>
      </c>
      <c r="AJ18" s="5">
        <v>1.07</v>
      </c>
      <c r="AK18" s="5">
        <v>3.82</v>
      </c>
      <c r="AL18" s="5">
        <v>0.65</v>
      </c>
      <c r="AM18" s="5">
        <v>4.12</v>
      </c>
      <c r="AN18" s="5">
        <v>0.87</v>
      </c>
      <c r="AO18" s="5">
        <v>2.5099999999999998</v>
      </c>
      <c r="AP18" s="5">
        <v>0.35</v>
      </c>
      <c r="AQ18" s="5">
        <v>2.23</v>
      </c>
      <c r="AR18" s="5">
        <v>0.36</v>
      </c>
      <c r="AS18" s="5">
        <v>29.36</v>
      </c>
      <c r="AT18" s="5">
        <v>0.54</v>
      </c>
      <c r="AV18" s="5">
        <v>19.510000000000002</v>
      </c>
      <c r="AW18" s="6">
        <f t="shared" si="0"/>
        <v>153.70833333333334</v>
      </c>
    </row>
    <row r="19" spans="1:55" x14ac:dyDescent="0.2">
      <c r="A19" s="5" t="s">
        <v>177</v>
      </c>
      <c r="B19" s="8" t="s">
        <v>193</v>
      </c>
      <c r="C19" s="5" t="s">
        <v>180</v>
      </c>
      <c r="D19" s="5" t="s">
        <v>178</v>
      </c>
      <c r="E19" s="5" t="s">
        <v>742</v>
      </c>
      <c r="F19" s="5" t="s">
        <v>176</v>
      </c>
      <c r="G19" s="5">
        <v>42.66</v>
      </c>
      <c r="H19" s="5">
        <v>51.69</v>
      </c>
      <c r="I19" s="5">
        <v>0.71</v>
      </c>
      <c r="J19" s="5">
        <v>17.52</v>
      </c>
      <c r="K19" s="5">
        <v>8.4600000000000009</v>
      </c>
      <c r="L19" s="5">
        <v>0.14000000000000001</v>
      </c>
      <c r="M19" s="5">
        <v>5.82</v>
      </c>
      <c r="N19" s="5">
        <v>12.07</v>
      </c>
      <c r="O19" s="5">
        <v>2.09</v>
      </c>
      <c r="P19" s="5">
        <v>0.26</v>
      </c>
      <c r="Q19" s="5">
        <v>0.09</v>
      </c>
      <c r="R19" s="5">
        <v>98.85</v>
      </c>
      <c r="T19" s="5">
        <v>0.06</v>
      </c>
      <c r="U19" s="5">
        <v>3.31</v>
      </c>
      <c r="V19" s="5">
        <v>32.17</v>
      </c>
      <c r="W19" s="5">
        <v>208.81</v>
      </c>
      <c r="X19" s="5">
        <v>0.91</v>
      </c>
      <c r="Y19" s="5">
        <v>0.28999999999999998</v>
      </c>
      <c r="Z19" s="5">
        <v>0.28000000000000003</v>
      </c>
      <c r="AA19" s="5">
        <v>1.42</v>
      </c>
      <c r="AB19" s="5">
        <v>0.11</v>
      </c>
      <c r="AC19" s="5">
        <v>3.81</v>
      </c>
      <c r="AD19" s="5">
        <v>9.49</v>
      </c>
      <c r="AE19" s="5">
        <v>1.61</v>
      </c>
      <c r="AF19" s="5">
        <v>8.59</v>
      </c>
      <c r="AG19" s="5">
        <v>48.54</v>
      </c>
      <c r="AH19" s="5">
        <v>1.42</v>
      </c>
      <c r="AI19" s="5">
        <v>2.77</v>
      </c>
      <c r="AJ19" s="5">
        <v>0.97</v>
      </c>
      <c r="AK19" s="5">
        <v>3.61</v>
      </c>
      <c r="AL19" s="5">
        <v>0.62</v>
      </c>
      <c r="AM19" s="5">
        <v>3.9</v>
      </c>
      <c r="AN19" s="5">
        <v>0.83</v>
      </c>
      <c r="AO19" s="5">
        <v>2.33</v>
      </c>
      <c r="AP19" s="5">
        <v>0.33</v>
      </c>
      <c r="AQ19" s="5">
        <v>2.11</v>
      </c>
      <c r="AR19" s="5">
        <v>0.34</v>
      </c>
      <c r="AS19" s="5">
        <v>25.78</v>
      </c>
      <c r="AT19" s="5">
        <v>0.21</v>
      </c>
      <c r="AV19" s="5">
        <v>11.51</v>
      </c>
      <c r="AW19" s="6">
        <f t="shared" si="0"/>
        <v>110.93103448275863</v>
      </c>
    </row>
    <row r="20" spans="1:55" x14ac:dyDescent="0.2">
      <c r="A20" s="5" t="s">
        <v>177</v>
      </c>
      <c r="B20" s="8" t="s">
        <v>194</v>
      </c>
      <c r="C20" s="5" t="s">
        <v>180</v>
      </c>
      <c r="D20" s="5" t="s">
        <v>178</v>
      </c>
      <c r="E20" s="5" t="s">
        <v>742</v>
      </c>
      <c r="F20" s="5" t="s">
        <v>176</v>
      </c>
      <c r="G20" s="5">
        <v>42.66</v>
      </c>
      <c r="H20" s="5">
        <v>51.32</v>
      </c>
      <c r="I20" s="5">
        <v>0.67</v>
      </c>
      <c r="J20" s="5">
        <v>16.52</v>
      </c>
      <c r="K20" s="5">
        <v>8.57</v>
      </c>
      <c r="L20" s="5">
        <v>0.14000000000000001</v>
      </c>
      <c r="M20" s="5">
        <v>7.06</v>
      </c>
      <c r="N20" s="5">
        <v>12.2</v>
      </c>
      <c r="O20" s="5">
        <v>1.99</v>
      </c>
      <c r="P20" s="5">
        <v>0.32</v>
      </c>
      <c r="Q20" s="5">
        <v>7.0000000000000007E-2</v>
      </c>
      <c r="R20" s="5">
        <v>98.84</v>
      </c>
      <c r="T20" s="5">
        <v>0.14000000000000001</v>
      </c>
      <c r="U20" s="5">
        <v>3.82</v>
      </c>
      <c r="V20" s="5">
        <v>30.63</v>
      </c>
      <c r="W20" s="5">
        <v>191.67</v>
      </c>
      <c r="X20" s="5">
        <v>0.7</v>
      </c>
      <c r="Y20" s="5">
        <v>0.18</v>
      </c>
      <c r="Z20" s="5">
        <v>0.12</v>
      </c>
      <c r="AA20" s="5">
        <v>1.1399999999999999</v>
      </c>
      <c r="AB20" s="5">
        <v>0.08</v>
      </c>
      <c r="AC20" s="5">
        <v>2.4</v>
      </c>
      <c r="AD20" s="5">
        <v>6.34</v>
      </c>
      <c r="AE20" s="5">
        <v>0.92</v>
      </c>
      <c r="AF20" s="5">
        <v>4.84</v>
      </c>
      <c r="AG20" s="5">
        <v>40.06</v>
      </c>
      <c r="AH20" s="5">
        <v>1.1000000000000001</v>
      </c>
      <c r="AI20" s="5">
        <v>1.69</v>
      </c>
      <c r="AJ20" s="5">
        <v>0.66</v>
      </c>
      <c r="AK20" s="5">
        <v>2.27</v>
      </c>
      <c r="AL20" s="5">
        <v>0.4</v>
      </c>
      <c r="AM20" s="5">
        <v>2.67</v>
      </c>
      <c r="AN20" s="5">
        <v>0.6</v>
      </c>
      <c r="AO20" s="5">
        <v>1.73</v>
      </c>
      <c r="AP20" s="5">
        <v>0.26</v>
      </c>
      <c r="AQ20" s="5">
        <v>1.67</v>
      </c>
      <c r="AR20" s="5">
        <v>0.26</v>
      </c>
      <c r="AS20" s="5">
        <v>18.010000000000002</v>
      </c>
      <c r="AT20" s="5">
        <v>0.77</v>
      </c>
      <c r="AV20" s="5">
        <v>21.02</v>
      </c>
      <c r="AW20" s="6">
        <f t="shared" si="0"/>
        <v>170.16666666666666</v>
      </c>
    </row>
    <row r="21" spans="1:55" x14ac:dyDescent="0.2">
      <c r="A21" s="5" t="s">
        <v>177</v>
      </c>
      <c r="B21" s="8" t="s">
        <v>195</v>
      </c>
      <c r="C21" s="5" t="s">
        <v>180</v>
      </c>
      <c r="D21" s="5" t="s">
        <v>178</v>
      </c>
      <c r="E21" s="5" t="s">
        <v>742</v>
      </c>
      <c r="F21" s="5" t="s">
        <v>176</v>
      </c>
      <c r="G21" s="5">
        <v>42.66</v>
      </c>
      <c r="H21" s="5">
        <v>50.89</v>
      </c>
      <c r="I21" s="5">
        <v>0.68</v>
      </c>
      <c r="J21" s="5">
        <v>17.23</v>
      </c>
      <c r="K21" s="5">
        <v>8.3800000000000008</v>
      </c>
      <c r="L21" s="5">
        <v>0.15</v>
      </c>
      <c r="M21" s="5">
        <v>6.28</v>
      </c>
      <c r="N21" s="5">
        <v>12.9</v>
      </c>
      <c r="O21" s="5">
        <v>1.97</v>
      </c>
      <c r="P21" s="5">
        <v>0.28999999999999998</v>
      </c>
      <c r="Q21" s="5">
        <v>0.09</v>
      </c>
      <c r="R21" s="5">
        <v>98.86</v>
      </c>
      <c r="T21" s="5">
        <v>0.11</v>
      </c>
      <c r="U21" s="5">
        <v>3.81</v>
      </c>
      <c r="V21" s="5">
        <v>29.13</v>
      </c>
      <c r="W21" s="5">
        <v>202.7</v>
      </c>
      <c r="X21" s="5">
        <v>0.49</v>
      </c>
      <c r="Y21" s="5">
        <v>0.17</v>
      </c>
      <c r="Z21" s="5">
        <v>0.35</v>
      </c>
      <c r="AA21" s="5">
        <v>1.06</v>
      </c>
      <c r="AB21" s="5">
        <v>7.0000000000000007E-2</v>
      </c>
      <c r="AC21" s="5">
        <v>2.36</v>
      </c>
      <c r="AD21" s="5">
        <v>6.25</v>
      </c>
      <c r="AE21" s="5">
        <v>0.9</v>
      </c>
      <c r="AF21" s="5">
        <v>4.6900000000000004</v>
      </c>
      <c r="AG21" s="5">
        <v>37.94</v>
      </c>
      <c r="AH21" s="5">
        <v>1.04</v>
      </c>
      <c r="AI21" s="5">
        <v>1.62</v>
      </c>
      <c r="AJ21" s="5">
        <v>0.66</v>
      </c>
      <c r="AK21" s="5">
        <v>2.0099999999999998</v>
      </c>
      <c r="AL21" s="5">
        <v>0.4</v>
      </c>
      <c r="AM21" s="5">
        <v>2.64</v>
      </c>
      <c r="AN21" s="5">
        <v>0.56999999999999995</v>
      </c>
      <c r="AO21" s="5">
        <v>1.72</v>
      </c>
      <c r="AP21" s="5">
        <v>0.25</v>
      </c>
      <c r="AQ21" s="5">
        <v>1.62</v>
      </c>
      <c r="AR21" s="5">
        <v>0.25</v>
      </c>
      <c r="AS21" s="5">
        <v>18.03</v>
      </c>
      <c r="AT21" s="5">
        <v>0.65</v>
      </c>
      <c r="AV21" s="5">
        <v>21.87</v>
      </c>
      <c r="AW21" s="6">
        <f t="shared" si="0"/>
        <v>171.35294117647058</v>
      </c>
    </row>
    <row r="22" spans="1:55" x14ac:dyDescent="0.2">
      <c r="A22" s="5" t="s">
        <v>177</v>
      </c>
      <c r="B22" s="8" t="s">
        <v>196</v>
      </c>
      <c r="C22" s="5" t="s">
        <v>180</v>
      </c>
      <c r="D22" s="5" t="s">
        <v>178</v>
      </c>
      <c r="E22" s="5" t="s">
        <v>742</v>
      </c>
      <c r="F22" s="5" t="s">
        <v>176</v>
      </c>
      <c r="G22" s="5">
        <v>42.66</v>
      </c>
      <c r="H22" s="5">
        <v>51.21</v>
      </c>
      <c r="I22" s="5">
        <v>0.68</v>
      </c>
      <c r="J22" s="5">
        <v>16.850000000000001</v>
      </c>
      <c r="K22" s="5">
        <v>8.44</v>
      </c>
      <c r="L22" s="5">
        <v>0.15</v>
      </c>
      <c r="M22" s="5">
        <v>6.2</v>
      </c>
      <c r="N22" s="5">
        <v>12.54</v>
      </c>
      <c r="O22" s="5">
        <v>2.0299999999999998</v>
      </c>
      <c r="P22" s="5">
        <v>0.34</v>
      </c>
      <c r="Q22" s="5">
        <v>0.1</v>
      </c>
      <c r="R22" s="5">
        <v>98.54</v>
      </c>
      <c r="T22" s="5">
        <v>0.12</v>
      </c>
      <c r="U22" s="5">
        <v>4.2699999999999996</v>
      </c>
      <c r="V22" s="5">
        <v>34.409999999999997</v>
      </c>
      <c r="W22" s="5">
        <v>204.74</v>
      </c>
      <c r="X22" s="5">
        <v>0.75</v>
      </c>
      <c r="Y22" s="5">
        <v>0.21</v>
      </c>
      <c r="Z22" s="5">
        <v>0.67</v>
      </c>
      <c r="AA22" s="5">
        <v>1.26</v>
      </c>
      <c r="AB22" s="5">
        <v>0.09</v>
      </c>
      <c r="AC22" s="5">
        <v>2.99</v>
      </c>
      <c r="AD22" s="5">
        <v>7.52</v>
      </c>
      <c r="AE22" s="5">
        <v>1.03</v>
      </c>
      <c r="AF22" s="5">
        <v>5.49</v>
      </c>
      <c r="AG22" s="5">
        <v>44.54</v>
      </c>
      <c r="AH22" s="5">
        <v>1.17</v>
      </c>
      <c r="AI22" s="5">
        <v>1.68</v>
      </c>
      <c r="AJ22" s="5">
        <v>0.67</v>
      </c>
      <c r="AK22" s="5">
        <v>2.2999999999999998</v>
      </c>
      <c r="AL22" s="5">
        <v>0.42</v>
      </c>
      <c r="AM22" s="5">
        <v>2.83</v>
      </c>
      <c r="AN22" s="5">
        <v>0.63</v>
      </c>
      <c r="AO22" s="5">
        <v>1.85</v>
      </c>
      <c r="AP22" s="5">
        <v>0.27</v>
      </c>
      <c r="AQ22" s="5">
        <v>1.8</v>
      </c>
      <c r="AR22" s="5">
        <v>0.28000000000000003</v>
      </c>
      <c r="AS22" s="5">
        <v>21.51</v>
      </c>
      <c r="AT22" s="5">
        <v>0.56999999999999995</v>
      </c>
      <c r="AV22" s="5">
        <v>20.53</v>
      </c>
      <c r="AW22" s="6">
        <f t="shared" si="0"/>
        <v>163.85714285714283</v>
      </c>
    </row>
    <row r="23" spans="1:55" x14ac:dyDescent="0.2">
      <c r="A23" s="5" t="s">
        <v>177</v>
      </c>
      <c r="B23" s="8">
        <v>12070403</v>
      </c>
      <c r="C23" s="5" t="s">
        <v>180</v>
      </c>
      <c r="D23" s="5" t="s">
        <v>178</v>
      </c>
      <c r="E23" s="5" t="s">
        <v>742</v>
      </c>
      <c r="F23" s="5" t="s">
        <v>176</v>
      </c>
      <c r="H23" s="5">
        <v>54.24</v>
      </c>
      <c r="I23" s="5">
        <v>0.82</v>
      </c>
      <c r="J23" s="5">
        <v>16.91</v>
      </c>
      <c r="K23" s="5">
        <v>9.08</v>
      </c>
      <c r="L23" s="5">
        <v>0.16</v>
      </c>
      <c r="M23" s="5">
        <v>4.92</v>
      </c>
      <c r="N23" s="5">
        <v>8.83</v>
      </c>
      <c r="O23" s="5">
        <v>2.7</v>
      </c>
      <c r="P23" s="5">
        <v>0.69</v>
      </c>
      <c r="Q23" s="5">
        <v>0.12</v>
      </c>
      <c r="R23" s="5">
        <v>98.47</v>
      </c>
      <c r="T23" s="5">
        <v>0.16</v>
      </c>
      <c r="U23" s="5">
        <v>8.2100000000000009</v>
      </c>
      <c r="V23" s="5">
        <v>65.09</v>
      </c>
      <c r="W23" s="5">
        <v>223.32</v>
      </c>
      <c r="X23" s="5">
        <v>1.17</v>
      </c>
      <c r="Y23" s="5">
        <v>0.49</v>
      </c>
      <c r="Z23" s="5">
        <v>0.18</v>
      </c>
      <c r="AA23" s="5">
        <v>2.4900000000000002</v>
      </c>
      <c r="AB23" s="5">
        <v>0.17</v>
      </c>
      <c r="AC23" s="5">
        <v>4.5599999999999996</v>
      </c>
      <c r="AD23" s="5">
        <v>11.06</v>
      </c>
      <c r="AE23" s="5">
        <v>1.69</v>
      </c>
      <c r="AF23" s="5">
        <v>8.5299999999999994</v>
      </c>
      <c r="AG23" s="5">
        <v>69.23</v>
      </c>
      <c r="AH23" s="5">
        <v>1.96</v>
      </c>
      <c r="AI23" s="5">
        <v>2.54</v>
      </c>
      <c r="AJ23" s="5">
        <v>0.88</v>
      </c>
      <c r="AK23" s="5">
        <v>3.14</v>
      </c>
      <c r="AL23" s="5">
        <v>0.56000000000000005</v>
      </c>
      <c r="AM23" s="5">
        <v>3.62</v>
      </c>
      <c r="AN23" s="5">
        <v>0.79</v>
      </c>
      <c r="AO23" s="5">
        <v>2.36</v>
      </c>
      <c r="AP23" s="5">
        <v>0.35</v>
      </c>
      <c r="AQ23" s="5">
        <v>2.34</v>
      </c>
      <c r="AR23" s="5">
        <v>0.37</v>
      </c>
      <c r="AS23" s="5">
        <v>23.42</v>
      </c>
      <c r="AT23" s="5">
        <v>0.32</v>
      </c>
      <c r="AV23" s="5">
        <v>16.670000000000002</v>
      </c>
      <c r="AW23" s="6">
        <f t="shared" si="0"/>
        <v>132.83673469387756</v>
      </c>
      <c r="AX23" s="5">
        <v>0.70347999999999999</v>
      </c>
      <c r="AY23" s="5">
        <v>0.51297000000000004</v>
      </c>
      <c r="BA23" s="5">
        <v>18.579999999999998</v>
      </c>
      <c r="BB23" s="5">
        <v>15.51</v>
      </c>
      <c r="BC23" s="5">
        <v>38.26</v>
      </c>
    </row>
    <row r="24" spans="1:55" x14ac:dyDescent="0.2">
      <c r="A24" s="5" t="s">
        <v>177</v>
      </c>
      <c r="B24" s="8">
        <v>13032606</v>
      </c>
      <c r="C24" s="5" t="s">
        <v>180</v>
      </c>
      <c r="D24" s="5" t="s">
        <v>178</v>
      </c>
      <c r="E24" s="5" t="s">
        <v>742</v>
      </c>
      <c r="F24" s="5" t="s">
        <v>176</v>
      </c>
      <c r="H24" s="5">
        <v>54.5</v>
      </c>
      <c r="I24" s="5">
        <v>0.77</v>
      </c>
      <c r="J24" s="5">
        <v>17.02</v>
      </c>
      <c r="K24" s="5">
        <v>8.9700000000000006</v>
      </c>
      <c r="L24" s="5">
        <v>0.15</v>
      </c>
      <c r="M24" s="5">
        <v>4.7300000000000004</v>
      </c>
      <c r="N24" s="5">
        <v>9.06</v>
      </c>
      <c r="O24" s="5">
        <v>2.94</v>
      </c>
      <c r="P24" s="5">
        <v>0.38</v>
      </c>
      <c r="Q24" s="5">
        <v>0.14000000000000001</v>
      </c>
      <c r="R24" s="5">
        <v>98.66</v>
      </c>
      <c r="T24" s="5">
        <v>7.0000000000000007E-2</v>
      </c>
      <c r="U24" s="5">
        <v>3.37</v>
      </c>
      <c r="V24" s="5">
        <v>55.53</v>
      </c>
      <c r="W24" s="5">
        <v>232.47</v>
      </c>
      <c r="X24" s="5">
        <v>1.34</v>
      </c>
      <c r="Y24" s="5">
        <v>0.34</v>
      </c>
      <c r="Z24" s="5">
        <v>0.22</v>
      </c>
      <c r="AA24" s="5">
        <v>1.97</v>
      </c>
      <c r="AB24" s="5">
        <v>0.14000000000000001</v>
      </c>
      <c r="AC24" s="5">
        <v>4.28</v>
      </c>
      <c r="AD24" s="5">
        <v>10.73</v>
      </c>
      <c r="AE24" s="5">
        <v>1.46</v>
      </c>
      <c r="AF24" s="5">
        <v>7.82</v>
      </c>
      <c r="AG24" s="5">
        <v>71.010000000000005</v>
      </c>
      <c r="AH24" s="5">
        <v>1.78</v>
      </c>
      <c r="AI24" s="5">
        <v>2.2599999999999998</v>
      </c>
      <c r="AJ24" s="5">
        <v>0.76</v>
      </c>
      <c r="AK24" s="5">
        <v>2.92</v>
      </c>
      <c r="AL24" s="5">
        <v>0.5</v>
      </c>
      <c r="AM24" s="5">
        <v>3.36</v>
      </c>
      <c r="AN24" s="5">
        <v>0.73</v>
      </c>
      <c r="AO24" s="5">
        <v>2.19</v>
      </c>
      <c r="AP24" s="5">
        <v>0.33</v>
      </c>
      <c r="AQ24" s="5">
        <v>2.2400000000000002</v>
      </c>
      <c r="AR24" s="5">
        <v>0.34</v>
      </c>
      <c r="AS24" s="5">
        <v>23.54</v>
      </c>
      <c r="AT24" s="5">
        <v>0.2</v>
      </c>
      <c r="AV24" s="5">
        <v>9.99</v>
      </c>
      <c r="AW24" s="6">
        <f t="shared" si="0"/>
        <v>163.3235294117647</v>
      </c>
    </row>
    <row r="25" spans="1:55" x14ac:dyDescent="0.2">
      <c r="A25" s="5" t="s">
        <v>177</v>
      </c>
      <c r="B25" s="8">
        <v>13032608</v>
      </c>
      <c r="C25" s="5" t="s">
        <v>180</v>
      </c>
      <c r="D25" s="5" t="s">
        <v>178</v>
      </c>
      <c r="E25" s="5" t="s">
        <v>742</v>
      </c>
      <c r="F25" s="5" t="s">
        <v>176</v>
      </c>
      <c r="H25" s="5">
        <v>53.03</v>
      </c>
      <c r="I25" s="5">
        <v>0.69</v>
      </c>
      <c r="J25" s="5">
        <v>19.489999999999998</v>
      </c>
      <c r="K25" s="5">
        <v>8.39</v>
      </c>
      <c r="L25" s="5">
        <v>0.14000000000000001</v>
      </c>
      <c r="M25" s="5">
        <v>3.93</v>
      </c>
      <c r="N25" s="5">
        <v>10.27</v>
      </c>
      <c r="O25" s="5">
        <v>2.68</v>
      </c>
      <c r="P25" s="5">
        <v>0.61</v>
      </c>
      <c r="Q25" s="5">
        <v>0.09</v>
      </c>
      <c r="R25" s="5">
        <v>99.31</v>
      </c>
      <c r="T25" s="5">
        <v>0.18</v>
      </c>
      <c r="U25" s="5">
        <v>7.2</v>
      </c>
      <c r="V25" s="5">
        <v>45.37</v>
      </c>
      <c r="W25" s="5">
        <v>226.2</v>
      </c>
      <c r="X25" s="5">
        <v>1.05</v>
      </c>
      <c r="Y25" s="5">
        <v>0.31</v>
      </c>
      <c r="Z25" s="5">
        <v>0.17</v>
      </c>
      <c r="AA25" s="5">
        <v>1.18</v>
      </c>
      <c r="AB25" s="5">
        <v>0.09</v>
      </c>
      <c r="AC25" s="5">
        <v>3.17</v>
      </c>
      <c r="AD25" s="5">
        <v>7.65</v>
      </c>
      <c r="AE25" s="5">
        <v>1.17</v>
      </c>
      <c r="AF25" s="5">
        <v>6.07</v>
      </c>
      <c r="AG25" s="5">
        <v>44.06</v>
      </c>
      <c r="AH25" s="5">
        <v>1.34</v>
      </c>
      <c r="AI25" s="5">
        <v>1.86</v>
      </c>
      <c r="AJ25" s="5">
        <v>0.72</v>
      </c>
      <c r="AK25" s="5">
        <v>2.39</v>
      </c>
      <c r="AL25" s="5">
        <v>0.42</v>
      </c>
      <c r="AM25" s="5">
        <v>2.76</v>
      </c>
      <c r="AN25" s="5">
        <v>0.62</v>
      </c>
      <c r="AO25" s="5">
        <v>1.8</v>
      </c>
      <c r="AP25" s="5">
        <v>0.28000000000000003</v>
      </c>
      <c r="AQ25" s="5">
        <v>1.81</v>
      </c>
      <c r="AR25" s="5">
        <v>0.28000000000000003</v>
      </c>
      <c r="AS25" s="5">
        <v>18.010000000000002</v>
      </c>
      <c r="AT25" s="5">
        <v>0.56000000000000005</v>
      </c>
      <c r="AV25" s="5">
        <v>22.91</v>
      </c>
      <c r="AW25" s="6">
        <f t="shared" si="0"/>
        <v>146.35483870967741</v>
      </c>
    </row>
    <row r="26" spans="1:55" x14ac:dyDescent="0.2">
      <c r="A26" s="5" t="s">
        <v>177</v>
      </c>
      <c r="B26" s="8">
        <v>12070303</v>
      </c>
      <c r="C26" s="5" t="s">
        <v>180</v>
      </c>
      <c r="D26" s="5" t="s">
        <v>178</v>
      </c>
      <c r="E26" s="5" t="s">
        <v>742</v>
      </c>
      <c r="F26" s="5" t="s">
        <v>176</v>
      </c>
      <c r="H26" s="5">
        <v>55.92</v>
      </c>
      <c r="I26" s="5">
        <v>0.72</v>
      </c>
      <c r="J26" s="5">
        <v>17.04</v>
      </c>
      <c r="K26" s="5">
        <v>8.08</v>
      </c>
      <c r="L26" s="5">
        <v>0.12</v>
      </c>
      <c r="M26" s="5">
        <v>4.09</v>
      </c>
      <c r="N26" s="5">
        <v>8.64</v>
      </c>
      <c r="O26" s="5">
        <v>3.15</v>
      </c>
      <c r="P26" s="5">
        <v>0.83</v>
      </c>
      <c r="Q26" s="5">
        <v>0.13</v>
      </c>
      <c r="R26" s="5">
        <v>98.7</v>
      </c>
      <c r="T26" s="5">
        <v>7.0000000000000007E-2</v>
      </c>
      <c r="U26" s="5">
        <v>11.94</v>
      </c>
      <c r="V26" s="5">
        <v>81.66</v>
      </c>
      <c r="W26" s="5">
        <v>242.06</v>
      </c>
      <c r="X26" s="5">
        <v>1.22</v>
      </c>
      <c r="Y26" s="5">
        <v>0.48</v>
      </c>
      <c r="Z26" s="5">
        <v>0.21</v>
      </c>
      <c r="AA26" s="5">
        <v>2.08</v>
      </c>
      <c r="AB26" s="5">
        <v>0.15</v>
      </c>
      <c r="AC26" s="5">
        <v>4.76</v>
      </c>
      <c r="AD26" s="5">
        <v>11.78</v>
      </c>
      <c r="AE26" s="5">
        <v>1.62</v>
      </c>
      <c r="AF26" s="5">
        <v>8.15</v>
      </c>
      <c r="AG26" s="5">
        <v>74.430000000000007</v>
      </c>
      <c r="AH26" s="5">
        <v>1.98</v>
      </c>
      <c r="AI26" s="5">
        <v>2.36</v>
      </c>
      <c r="AJ26" s="5">
        <v>0.78</v>
      </c>
      <c r="AK26" s="5">
        <v>2.86</v>
      </c>
      <c r="AL26" s="5">
        <v>0.51</v>
      </c>
      <c r="AM26" s="5">
        <v>3.22</v>
      </c>
      <c r="AN26" s="5">
        <v>0.72</v>
      </c>
      <c r="AO26" s="5">
        <v>2.14</v>
      </c>
      <c r="AP26" s="5">
        <v>0.32</v>
      </c>
      <c r="AQ26" s="5">
        <v>2.08</v>
      </c>
      <c r="AR26" s="5">
        <v>0.34</v>
      </c>
      <c r="AS26" s="5">
        <v>22.75</v>
      </c>
      <c r="AT26" s="5">
        <v>0.15</v>
      </c>
      <c r="AV26" s="5">
        <v>24.8</v>
      </c>
      <c r="AW26" s="6">
        <f t="shared" si="0"/>
        <v>170.125</v>
      </c>
      <c r="AX26" s="5">
        <v>0.70342000000000005</v>
      </c>
      <c r="AY26" s="5">
        <v>0.51297999999999999</v>
      </c>
      <c r="BA26" s="5">
        <v>18.57</v>
      </c>
      <c r="BB26" s="5">
        <v>15.5</v>
      </c>
      <c r="BC26" s="5">
        <v>38.24</v>
      </c>
    </row>
    <row r="27" spans="1:55" x14ac:dyDescent="0.2">
      <c r="A27" s="5" t="s">
        <v>177</v>
      </c>
      <c r="B27" s="8">
        <v>12070504</v>
      </c>
      <c r="C27" s="5" t="s">
        <v>180</v>
      </c>
      <c r="D27" s="5" t="s">
        <v>178</v>
      </c>
      <c r="E27" s="5" t="s">
        <v>742</v>
      </c>
      <c r="F27" s="5" t="s">
        <v>176</v>
      </c>
      <c r="H27" s="5">
        <v>56.22</v>
      </c>
      <c r="I27" s="5">
        <v>0.71</v>
      </c>
      <c r="J27" s="5">
        <v>16.04</v>
      </c>
      <c r="K27" s="5">
        <v>8.17</v>
      </c>
      <c r="L27" s="5">
        <v>0.14000000000000001</v>
      </c>
      <c r="M27" s="5">
        <v>4.82</v>
      </c>
      <c r="N27" s="5">
        <v>8.68</v>
      </c>
      <c r="O27" s="5">
        <v>2.96</v>
      </c>
      <c r="P27" s="5">
        <v>0.88</v>
      </c>
      <c r="Q27" s="5">
        <v>0.13</v>
      </c>
      <c r="R27" s="5">
        <v>98.75</v>
      </c>
      <c r="T27" s="5">
        <v>0.13</v>
      </c>
      <c r="U27" s="5">
        <v>14.74</v>
      </c>
      <c r="V27" s="5">
        <v>78.75</v>
      </c>
      <c r="W27" s="5">
        <v>217.1</v>
      </c>
      <c r="X27" s="5">
        <v>1.19</v>
      </c>
      <c r="Y27" s="5">
        <v>0.51</v>
      </c>
      <c r="Z27" s="5">
        <v>0.21</v>
      </c>
      <c r="AA27" s="5">
        <v>2.35</v>
      </c>
      <c r="AB27" s="5">
        <v>0.17</v>
      </c>
      <c r="AC27" s="5">
        <v>5.08</v>
      </c>
      <c r="AD27" s="5">
        <v>12.5</v>
      </c>
      <c r="AE27" s="5">
        <v>1.69</v>
      </c>
      <c r="AF27" s="5">
        <v>8.68</v>
      </c>
      <c r="AG27" s="5">
        <v>82.97</v>
      </c>
      <c r="AH27" s="5">
        <v>2.27</v>
      </c>
      <c r="AI27" s="5">
        <v>2.44</v>
      </c>
      <c r="AJ27" s="5">
        <v>0.82</v>
      </c>
      <c r="AK27" s="5">
        <v>2.83</v>
      </c>
      <c r="AL27" s="5">
        <v>0.56000000000000005</v>
      </c>
      <c r="AM27" s="5">
        <v>3.66</v>
      </c>
      <c r="AN27" s="5">
        <v>0.81</v>
      </c>
      <c r="AO27" s="5">
        <v>2.34</v>
      </c>
      <c r="AP27" s="5">
        <v>0.36</v>
      </c>
      <c r="AQ27" s="5">
        <v>2.38</v>
      </c>
      <c r="AR27" s="5">
        <v>0.37</v>
      </c>
      <c r="AS27" s="5">
        <v>24.93</v>
      </c>
      <c r="AT27" s="5">
        <v>0.26</v>
      </c>
      <c r="AV27" s="5">
        <v>29.16</v>
      </c>
      <c r="AW27" s="6">
        <f t="shared" si="0"/>
        <v>154.41176470588235</v>
      </c>
    </row>
    <row r="28" spans="1:55" x14ac:dyDescent="0.2">
      <c r="A28" s="5" t="s">
        <v>177</v>
      </c>
      <c r="B28" s="8">
        <v>12070505</v>
      </c>
      <c r="C28" s="5" t="s">
        <v>180</v>
      </c>
      <c r="D28" s="5" t="s">
        <v>178</v>
      </c>
      <c r="E28" s="5" t="s">
        <v>742</v>
      </c>
      <c r="F28" s="5" t="s">
        <v>176</v>
      </c>
      <c r="H28" s="5">
        <v>56.3</v>
      </c>
      <c r="I28" s="5">
        <v>0.73</v>
      </c>
      <c r="J28" s="5">
        <v>16.04</v>
      </c>
      <c r="K28" s="5">
        <v>8.11</v>
      </c>
      <c r="L28" s="5">
        <v>0.13</v>
      </c>
      <c r="M28" s="5">
        <v>4.82</v>
      </c>
      <c r="N28" s="5">
        <v>8.6999999999999993</v>
      </c>
      <c r="O28" s="5">
        <v>2.95</v>
      </c>
      <c r="P28" s="5">
        <v>0.9</v>
      </c>
      <c r="Q28" s="5">
        <v>0.13</v>
      </c>
      <c r="R28" s="5">
        <v>98.81</v>
      </c>
      <c r="T28" s="5">
        <v>0.14000000000000001</v>
      </c>
      <c r="U28" s="5">
        <v>14.86</v>
      </c>
      <c r="V28" s="5">
        <v>79.47</v>
      </c>
      <c r="W28" s="5">
        <v>210.93</v>
      </c>
      <c r="X28" s="5">
        <v>1.07</v>
      </c>
      <c r="Y28" s="5">
        <v>0.49</v>
      </c>
      <c r="Z28" s="5">
        <v>0.21</v>
      </c>
      <c r="AA28" s="5">
        <v>2.2999999999999998</v>
      </c>
      <c r="AB28" s="5">
        <v>0.16</v>
      </c>
      <c r="AC28" s="5">
        <v>4.84</v>
      </c>
      <c r="AD28" s="5">
        <v>12.16</v>
      </c>
      <c r="AE28" s="5">
        <v>1.63</v>
      </c>
      <c r="AF28" s="5">
        <v>8.48</v>
      </c>
      <c r="AG28" s="5">
        <v>79.5</v>
      </c>
      <c r="AH28" s="5">
        <v>2.12</v>
      </c>
      <c r="AI28" s="5">
        <v>2.5099999999999998</v>
      </c>
      <c r="AJ28" s="5">
        <v>0.83</v>
      </c>
      <c r="AK28" s="5">
        <v>2.94</v>
      </c>
      <c r="AL28" s="5">
        <v>0.54</v>
      </c>
      <c r="AM28" s="5">
        <v>3.49</v>
      </c>
      <c r="AN28" s="5">
        <v>0.77</v>
      </c>
      <c r="AO28" s="5">
        <v>2.2799999999999998</v>
      </c>
      <c r="AP28" s="5">
        <v>0.35</v>
      </c>
      <c r="AQ28" s="5">
        <v>2.2400000000000002</v>
      </c>
      <c r="AR28" s="5">
        <v>0.36</v>
      </c>
      <c r="AS28" s="5">
        <v>23.93</v>
      </c>
      <c r="AT28" s="5">
        <v>0.28000000000000003</v>
      </c>
      <c r="AV28" s="5">
        <v>30.11</v>
      </c>
      <c r="AW28" s="6">
        <f t="shared" si="0"/>
        <v>162.18367346938774</v>
      </c>
    </row>
    <row r="29" spans="1:55" x14ac:dyDescent="0.2">
      <c r="A29" s="5" t="s">
        <v>177</v>
      </c>
      <c r="B29" s="8">
        <v>12070406</v>
      </c>
      <c r="C29" s="5" t="s">
        <v>180</v>
      </c>
      <c r="D29" s="5" t="s">
        <v>178</v>
      </c>
      <c r="E29" s="5" t="s">
        <v>742</v>
      </c>
      <c r="F29" s="5" t="s">
        <v>176</v>
      </c>
      <c r="H29" s="5">
        <v>54.29</v>
      </c>
      <c r="I29" s="5">
        <v>0.75</v>
      </c>
      <c r="J29" s="5">
        <v>16.829999999999998</v>
      </c>
      <c r="K29" s="5">
        <v>9.01</v>
      </c>
      <c r="L29" s="5">
        <v>0.16</v>
      </c>
      <c r="M29" s="5">
        <v>5.13</v>
      </c>
      <c r="N29" s="5">
        <v>9.6300000000000008</v>
      </c>
      <c r="O29" s="5">
        <v>2.56</v>
      </c>
      <c r="P29" s="5">
        <v>0.65</v>
      </c>
      <c r="Q29" s="5">
        <v>0.11</v>
      </c>
      <c r="R29" s="5">
        <v>99.1</v>
      </c>
      <c r="T29" s="5">
        <v>0.16</v>
      </c>
      <c r="U29" s="5">
        <v>7.83</v>
      </c>
      <c r="V29" s="5">
        <v>60.18</v>
      </c>
      <c r="W29" s="5">
        <v>236.44</v>
      </c>
      <c r="X29" s="5">
        <v>1.05</v>
      </c>
      <c r="Y29" s="5">
        <v>0.33</v>
      </c>
      <c r="Z29" s="5">
        <v>0.16</v>
      </c>
      <c r="AA29" s="5">
        <v>1.87</v>
      </c>
      <c r="AB29" s="5">
        <v>0.12</v>
      </c>
      <c r="AC29" s="5">
        <v>4.17</v>
      </c>
      <c r="AD29" s="5">
        <v>10.14</v>
      </c>
      <c r="AE29" s="5">
        <v>1.44</v>
      </c>
      <c r="AF29" s="5">
        <v>7.3</v>
      </c>
      <c r="AG29" s="5">
        <v>61.89</v>
      </c>
      <c r="AH29" s="5">
        <v>1.59</v>
      </c>
      <c r="AI29" s="5">
        <v>2.0299999999999998</v>
      </c>
      <c r="AJ29" s="5">
        <v>0.77</v>
      </c>
      <c r="AK29" s="5">
        <v>2.5</v>
      </c>
      <c r="AL29" s="5">
        <v>0.48</v>
      </c>
      <c r="AM29" s="5">
        <v>3.14</v>
      </c>
      <c r="AN29" s="5">
        <v>0.71</v>
      </c>
      <c r="AO29" s="5">
        <v>2.04</v>
      </c>
      <c r="AP29" s="5">
        <v>0.31</v>
      </c>
      <c r="AQ29" s="5">
        <v>2.12</v>
      </c>
      <c r="AR29" s="5">
        <v>0.32</v>
      </c>
      <c r="AS29" s="5">
        <v>23.3</v>
      </c>
      <c r="AT29" s="5">
        <v>0.49</v>
      </c>
      <c r="AV29" s="5">
        <v>23.79</v>
      </c>
      <c r="AW29" s="6">
        <f t="shared" si="0"/>
        <v>182.36363636363635</v>
      </c>
    </row>
    <row r="30" spans="1:55" x14ac:dyDescent="0.2">
      <c r="A30" s="5" t="s">
        <v>177</v>
      </c>
      <c r="B30" s="8">
        <v>12070412</v>
      </c>
      <c r="C30" s="5" t="s">
        <v>180</v>
      </c>
      <c r="D30" s="5" t="s">
        <v>178</v>
      </c>
      <c r="E30" s="5" t="s">
        <v>742</v>
      </c>
      <c r="F30" s="5" t="s">
        <v>176</v>
      </c>
      <c r="H30" s="5">
        <v>55.02</v>
      </c>
      <c r="I30" s="5">
        <v>0.75</v>
      </c>
      <c r="J30" s="5">
        <v>18.010000000000002</v>
      </c>
      <c r="K30" s="5">
        <v>8.67</v>
      </c>
      <c r="L30" s="5">
        <v>0.15</v>
      </c>
      <c r="M30" s="5">
        <v>4.4000000000000004</v>
      </c>
      <c r="N30" s="5">
        <v>8.8000000000000007</v>
      </c>
      <c r="O30" s="5">
        <v>2.79</v>
      </c>
      <c r="P30" s="5">
        <v>0.53</v>
      </c>
      <c r="Q30" s="5">
        <v>0.08</v>
      </c>
      <c r="R30" s="5">
        <v>99.2</v>
      </c>
      <c r="T30" s="5">
        <v>0.14000000000000001</v>
      </c>
      <c r="U30" s="5">
        <v>6.2</v>
      </c>
      <c r="V30" s="5">
        <v>46.7</v>
      </c>
      <c r="W30" s="5">
        <v>207.2</v>
      </c>
      <c r="X30" s="5">
        <v>1.06</v>
      </c>
      <c r="Y30" s="5">
        <v>0.26</v>
      </c>
      <c r="Z30" s="5">
        <v>0.13</v>
      </c>
      <c r="AA30" s="5">
        <v>1.0900000000000001</v>
      </c>
      <c r="AB30" s="5">
        <v>0.08</v>
      </c>
      <c r="AC30" s="5">
        <v>3.27</v>
      </c>
      <c r="AD30" s="5">
        <v>6.81</v>
      </c>
      <c r="AE30" s="5">
        <v>1.2</v>
      </c>
      <c r="AF30" s="5">
        <v>6.43</v>
      </c>
      <c r="AG30" s="5">
        <v>48.25</v>
      </c>
      <c r="AH30" s="5">
        <v>1.41</v>
      </c>
      <c r="AI30" s="5">
        <v>2.0299999999999998</v>
      </c>
      <c r="AJ30" s="5">
        <v>0.8</v>
      </c>
      <c r="AK30" s="5">
        <v>2.86</v>
      </c>
      <c r="AL30" s="5">
        <v>0.51</v>
      </c>
      <c r="AM30" s="5">
        <v>3.35</v>
      </c>
      <c r="AN30" s="5">
        <v>0.75</v>
      </c>
      <c r="AO30" s="5">
        <v>2.16</v>
      </c>
      <c r="AP30" s="5">
        <v>0.32</v>
      </c>
      <c r="AQ30" s="5">
        <v>2.0499999999999998</v>
      </c>
      <c r="AR30" s="5">
        <v>0.33</v>
      </c>
      <c r="AS30" s="5">
        <v>24.62</v>
      </c>
      <c r="AT30" s="5">
        <v>0.55000000000000004</v>
      </c>
      <c r="AV30" s="5">
        <v>23.73</v>
      </c>
      <c r="AW30" s="6">
        <f t="shared" si="0"/>
        <v>179.61538461538461</v>
      </c>
      <c r="AX30" s="5">
        <v>0.70347000000000004</v>
      </c>
      <c r="AY30" s="5">
        <v>0.51297000000000004</v>
      </c>
      <c r="BA30" s="5">
        <v>18.489999999999998</v>
      </c>
      <c r="BB30" s="5">
        <v>15.5</v>
      </c>
      <c r="BC30" s="5">
        <v>38.18</v>
      </c>
    </row>
    <row r="31" spans="1:55" x14ac:dyDescent="0.2">
      <c r="A31" s="5" t="s">
        <v>177</v>
      </c>
      <c r="B31" s="8">
        <v>12070507</v>
      </c>
      <c r="C31" s="5" t="s">
        <v>180</v>
      </c>
      <c r="D31" s="5" t="s">
        <v>178</v>
      </c>
      <c r="E31" s="5" t="s">
        <v>742</v>
      </c>
      <c r="F31" s="5" t="s">
        <v>176</v>
      </c>
      <c r="H31" s="5">
        <v>56.49</v>
      </c>
      <c r="I31" s="5">
        <v>0.68</v>
      </c>
      <c r="J31" s="5">
        <v>16.309999999999999</v>
      </c>
      <c r="K31" s="5">
        <v>7.99</v>
      </c>
      <c r="L31" s="5">
        <v>0.14000000000000001</v>
      </c>
      <c r="M31" s="5">
        <v>4.8899999999999997</v>
      </c>
      <c r="N31" s="5">
        <v>8.67</v>
      </c>
      <c r="O31" s="5">
        <v>2.74</v>
      </c>
      <c r="P31" s="5">
        <v>0.88</v>
      </c>
      <c r="Q31" s="5">
        <v>0.11</v>
      </c>
      <c r="R31" s="5">
        <v>98.89</v>
      </c>
      <c r="T31" s="5">
        <v>0.23</v>
      </c>
      <c r="U31" s="5">
        <v>10.83</v>
      </c>
      <c r="V31" s="5">
        <v>79.849999999999994</v>
      </c>
      <c r="W31" s="5">
        <v>212.54</v>
      </c>
      <c r="X31" s="5">
        <v>1.36</v>
      </c>
      <c r="Y31" s="5">
        <v>0.53</v>
      </c>
      <c r="Z31" s="5">
        <v>0.22</v>
      </c>
      <c r="AA31" s="5">
        <v>2.31</v>
      </c>
      <c r="AB31" s="5">
        <v>0.17</v>
      </c>
      <c r="AC31" s="5">
        <v>4.93</v>
      </c>
      <c r="AD31" s="5">
        <v>11.98</v>
      </c>
      <c r="AE31" s="5">
        <v>1.63</v>
      </c>
      <c r="AF31" s="5">
        <v>8.06</v>
      </c>
      <c r="AG31" s="5">
        <v>83.48</v>
      </c>
      <c r="AH31" s="5">
        <v>2.16</v>
      </c>
      <c r="AI31" s="5">
        <v>2.4700000000000002</v>
      </c>
      <c r="AJ31" s="5">
        <v>0.8</v>
      </c>
      <c r="AK31" s="5">
        <v>2.82</v>
      </c>
      <c r="AL31" s="5">
        <v>0.53</v>
      </c>
      <c r="AM31" s="5">
        <v>3.39</v>
      </c>
      <c r="AN31" s="5">
        <v>0.76</v>
      </c>
      <c r="AO31" s="5">
        <v>2.23</v>
      </c>
      <c r="AP31" s="5">
        <v>0.35</v>
      </c>
      <c r="AQ31" s="5">
        <v>2.34</v>
      </c>
      <c r="AR31" s="5">
        <v>0.37</v>
      </c>
      <c r="AS31" s="5">
        <v>23.3</v>
      </c>
      <c r="AT31" s="5">
        <v>0.44</v>
      </c>
      <c r="AV31" s="5">
        <v>20.46</v>
      </c>
      <c r="AW31" s="6">
        <f t="shared" si="0"/>
        <v>150.66037735849054</v>
      </c>
    </row>
    <row r="32" spans="1:55" x14ac:dyDescent="0.2">
      <c r="A32" s="5" t="s">
        <v>177</v>
      </c>
      <c r="B32" s="8">
        <v>12070601</v>
      </c>
      <c r="C32" s="5" t="s">
        <v>180</v>
      </c>
      <c r="D32" s="5" t="s">
        <v>178</v>
      </c>
      <c r="E32" s="5" t="s">
        <v>742</v>
      </c>
      <c r="F32" s="5" t="s">
        <v>176</v>
      </c>
      <c r="H32" s="5">
        <v>59.4</v>
      </c>
      <c r="I32" s="5">
        <v>0.7</v>
      </c>
      <c r="J32" s="5">
        <v>15.88</v>
      </c>
      <c r="K32" s="5">
        <v>7.4</v>
      </c>
      <c r="L32" s="5">
        <v>0.14000000000000001</v>
      </c>
      <c r="M32" s="5">
        <v>4.07</v>
      </c>
      <c r="N32" s="5">
        <v>7.32</v>
      </c>
      <c r="O32" s="5">
        <v>3.17</v>
      </c>
      <c r="P32" s="5">
        <v>0.98</v>
      </c>
      <c r="Q32" s="5">
        <v>0.14000000000000001</v>
      </c>
      <c r="R32" s="5">
        <v>99.21</v>
      </c>
      <c r="T32" s="5">
        <v>0.33</v>
      </c>
      <c r="U32" s="5">
        <v>14.87</v>
      </c>
      <c r="V32" s="5">
        <v>107.64</v>
      </c>
      <c r="W32" s="5">
        <v>223.56</v>
      </c>
      <c r="X32" s="5">
        <v>1.81</v>
      </c>
      <c r="Y32" s="5">
        <v>0.8</v>
      </c>
      <c r="Z32" s="5">
        <v>0.37</v>
      </c>
      <c r="AA32" s="5">
        <v>3.08</v>
      </c>
      <c r="AB32" s="5">
        <v>0.22</v>
      </c>
      <c r="AC32" s="5">
        <v>6.83</v>
      </c>
      <c r="AD32" s="5">
        <v>15.68</v>
      </c>
      <c r="AE32" s="5">
        <v>2.08</v>
      </c>
      <c r="AF32" s="5">
        <v>10.1</v>
      </c>
      <c r="AG32" s="5">
        <v>112.06</v>
      </c>
      <c r="AH32" s="5">
        <v>2.81</v>
      </c>
      <c r="AI32" s="5">
        <v>2.94</v>
      </c>
      <c r="AJ32" s="5">
        <v>0.9</v>
      </c>
      <c r="AK32" s="5">
        <v>3.82</v>
      </c>
      <c r="AL32" s="5">
        <v>0.66</v>
      </c>
      <c r="AM32" s="5">
        <v>4.16</v>
      </c>
      <c r="AN32" s="5">
        <v>0.96</v>
      </c>
      <c r="AO32" s="5">
        <v>2.86</v>
      </c>
      <c r="AP32" s="5">
        <v>0.43</v>
      </c>
      <c r="AQ32" s="5">
        <v>3.05</v>
      </c>
      <c r="AR32" s="5">
        <v>0.49</v>
      </c>
      <c r="AS32" s="5">
        <v>30.72</v>
      </c>
      <c r="AT32" s="5">
        <v>0.42</v>
      </c>
      <c r="AV32" s="5">
        <v>18.600000000000001</v>
      </c>
      <c r="AW32" s="6">
        <f t="shared" si="0"/>
        <v>134.54999999999998</v>
      </c>
    </row>
    <row r="33" spans="1:55" x14ac:dyDescent="0.2">
      <c r="A33" s="5" t="s">
        <v>177</v>
      </c>
      <c r="B33" s="8">
        <v>13032603</v>
      </c>
      <c r="C33" s="5" t="s">
        <v>180</v>
      </c>
      <c r="D33" s="5" t="s">
        <v>178</v>
      </c>
      <c r="E33" s="5" t="s">
        <v>742</v>
      </c>
      <c r="F33" s="5" t="s">
        <v>176</v>
      </c>
      <c r="H33" s="5">
        <v>54.26</v>
      </c>
      <c r="I33" s="5">
        <v>0.74</v>
      </c>
      <c r="J33" s="5">
        <v>16.89</v>
      </c>
      <c r="K33" s="5">
        <v>9.08</v>
      </c>
      <c r="L33" s="5">
        <v>0.15</v>
      </c>
      <c r="M33" s="5">
        <v>5.1100000000000003</v>
      </c>
      <c r="N33" s="5">
        <v>9.74</v>
      </c>
      <c r="O33" s="5">
        <v>2.57</v>
      </c>
      <c r="P33" s="5">
        <v>0.59</v>
      </c>
      <c r="Q33" s="5">
        <v>0.16</v>
      </c>
      <c r="R33" s="5">
        <v>99.3</v>
      </c>
      <c r="T33" s="5">
        <v>0.15</v>
      </c>
      <c r="U33" s="5">
        <v>7.09</v>
      </c>
      <c r="V33" s="5">
        <v>57.35</v>
      </c>
      <c r="W33" s="5">
        <v>224.93</v>
      </c>
      <c r="X33" s="5">
        <v>1.1100000000000001</v>
      </c>
      <c r="Y33" s="5">
        <v>0.33</v>
      </c>
      <c r="Z33" s="5">
        <v>0.15</v>
      </c>
      <c r="AA33" s="5">
        <v>1.85</v>
      </c>
      <c r="AB33" s="5">
        <v>0.13</v>
      </c>
      <c r="AC33" s="5">
        <v>4.58</v>
      </c>
      <c r="AD33" s="5">
        <v>10.69</v>
      </c>
      <c r="AE33" s="5">
        <v>1.51</v>
      </c>
      <c r="AF33" s="5">
        <v>7.99</v>
      </c>
      <c r="AG33" s="5">
        <v>64.680000000000007</v>
      </c>
      <c r="AH33" s="5">
        <v>1.71</v>
      </c>
      <c r="AI33" s="5">
        <v>2.36</v>
      </c>
      <c r="AJ33" s="5">
        <v>0.81</v>
      </c>
      <c r="AK33" s="5">
        <v>3.01</v>
      </c>
      <c r="AL33" s="5">
        <v>0.54</v>
      </c>
      <c r="AM33" s="5">
        <v>3.67</v>
      </c>
      <c r="AN33" s="5">
        <v>0.81</v>
      </c>
      <c r="AO33" s="5">
        <v>2.5</v>
      </c>
      <c r="AP33" s="5">
        <v>0.35</v>
      </c>
      <c r="AQ33" s="5">
        <v>2.4700000000000002</v>
      </c>
      <c r="AR33" s="5">
        <v>0.39</v>
      </c>
      <c r="AS33" s="5">
        <v>27.53</v>
      </c>
      <c r="AT33" s="5">
        <v>0.46</v>
      </c>
      <c r="AV33" s="5">
        <v>21.23</v>
      </c>
      <c r="AW33" s="6">
        <f t="shared" si="0"/>
        <v>173.78787878787878</v>
      </c>
    </row>
    <row r="34" spans="1:55" x14ac:dyDescent="0.2">
      <c r="A34" s="5" t="s">
        <v>177</v>
      </c>
      <c r="B34" s="8">
        <v>13032708</v>
      </c>
      <c r="C34" s="5" t="s">
        <v>180</v>
      </c>
      <c r="D34" s="5" t="s">
        <v>178</v>
      </c>
      <c r="E34" s="5" t="s">
        <v>742</v>
      </c>
      <c r="F34" s="5" t="s">
        <v>176</v>
      </c>
      <c r="H34" s="5">
        <v>50.81</v>
      </c>
      <c r="I34" s="5">
        <v>0.64</v>
      </c>
      <c r="J34" s="5">
        <v>15.48</v>
      </c>
      <c r="K34" s="5">
        <v>9.48</v>
      </c>
      <c r="L34" s="5">
        <v>0.16</v>
      </c>
      <c r="M34" s="5">
        <v>8.93</v>
      </c>
      <c r="N34" s="5">
        <v>11.49</v>
      </c>
      <c r="O34" s="5">
        <v>1.82</v>
      </c>
      <c r="P34" s="5">
        <v>0.33</v>
      </c>
      <c r="Q34" s="5">
        <v>7.0000000000000007E-2</v>
      </c>
      <c r="R34" s="5">
        <v>99.2</v>
      </c>
      <c r="T34" s="5">
        <v>0.09</v>
      </c>
      <c r="U34" s="5">
        <v>3.83</v>
      </c>
      <c r="V34" s="5">
        <v>27.02</v>
      </c>
      <c r="W34" s="5">
        <v>192.59</v>
      </c>
      <c r="X34" s="5">
        <v>0.6</v>
      </c>
      <c r="Y34" s="5">
        <v>0.16</v>
      </c>
      <c r="Z34" s="5">
        <v>0.08</v>
      </c>
      <c r="AA34" s="5">
        <v>0.76</v>
      </c>
      <c r="AB34" s="5">
        <v>0.06</v>
      </c>
      <c r="AC34" s="5">
        <v>2.2000000000000002</v>
      </c>
      <c r="AD34" s="5">
        <v>5.9</v>
      </c>
      <c r="AE34" s="5">
        <v>0.82</v>
      </c>
      <c r="AF34" s="5">
        <v>4.45</v>
      </c>
      <c r="AG34" s="5">
        <v>35.090000000000003</v>
      </c>
      <c r="AH34" s="5">
        <v>0.96</v>
      </c>
      <c r="AI34" s="5">
        <v>1.5</v>
      </c>
      <c r="AJ34" s="5">
        <v>0.56000000000000005</v>
      </c>
      <c r="AK34" s="5">
        <v>2.11</v>
      </c>
      <c r="AL34" s="5">
        <v>0.38</v>
      </c>
      <c r="AM34" s="5">
        <v>2.2999999999999998</v>
      </c>
      <c r="AN34" s="5">
        <v>0.52</v>
      </c>
      <c r="AO34" s="5">
        <v>1.5</v>
      </c>
      <c r="AP34" s="5">
        <v>0.22</v>
      </c>
      <c r="AQ34" s="5">
        <v>1.53</v>
      </c>
      <c r="AR34" s="5">
        <v>0.22</v>
      </c>
      <c r="AS34" s="5">
        <v>16.43</v>
      </c>
      <c r="AT34" s="5">
        <v>0.56000000000000005</v>
      </c>
      <c r="AV34" s="5">
        <v>23.69</v>
      </c>
      <c r="AW34" s="6">
        <f t="shared" si="0"/>
        <v>168.875</v>
      </c>
      <c r="AX34" s="5">
        <v>0.70345000000000002</v>
      </c>
      <c r="AY34" s="5">
        <v>0.51297000000000004</v>
      </c>
      <c r="BA34" s="5">
        <v>18.54</v>
      </c>
      <c r="BB34" s="5">
        <v>15.5</v>
      </c>
      <c r="BC34" s="5">
        <v>38.22</v>
      </c>
    </row>
    <row r="35" spans="1:55" x14ac:dyDescent="0.2">
      <c r="A35" s="5" t="s">
        <v>177</v>
      </c>
      <c r="B35" s="8">
        <v>13032902</v>
      </c>
      <c r="C35" s="5" t="s">
        <v>180</v>
      </c>
      <c r="D35" s="5" t="s">
        <v>178</v>
      </c>
      <c r="E35" s="5" t="s">
        <v>742</v>
      </c>
      <c r="F35" s="5" t="s">
        <v>176</v>
      </c>
      <c r="H35" s="5">
        <v>53.31</v>
      </c>
      <c r="I35" s="5">
        <v>0.68</v>
      </c>
      <c r="J35" s="5">
        <v>18.940000000000001</v>
      </c>
      <c r="K35" s="5">
        <v>8.4499999999999993</v>
      </c>
      <c r="L35" s="5">
        <v>0.14000000000000001</v>
      </c>
      <c r="M35" s="5">
        <v>4.87</v>
      </c>
      <c r="N35" s="5">
        <v>9.83</v>
      </c>
      <c r="O35" s="5">
        <v>2.5299999999999998</v>
      </c>
      <c r="P35" s="5">
        <v>0.6</v>
      </c>
      <c r="Q35" s="5">
        <v>0.12</v>
      </c>
      <c r="R35" s="5">
        <v>99.47</v>
      </c>
      <c r="T35" s="5">
        <v>0.17</v>
      </c>
      <c r="U35" s="5">
        <v>8.69</v>
      </c>
      <c r="V35" s="5">
        <v>68.52</v>
      </c>
      <c r="W35" s="5">
        <v>301</v>
      </c>
      <c r="X35" s="5">
        <v>1.1399999999999999</v>
      </c>
      <c r="Y35" s="5">
        <v>0.45</v>
      </c>
      <c r="Z35" s="5">
        <v>0.3</v>
      </c>
      <c r="AA35" s="5">
        <v>1.76</v>
      </c>
      <c r="AB35" s="5">
        <v>0.11</v>
      </c>
      <c r="AC35" s="5">
        <v>4.18</v>
      </c>
      <c r="AD35" s="5">
        <v>10.69</v>
      </c>
      <c r="AE35" s="5">
        <v>1.32</v>
      </c>
      <c r="AF35" s="5">
        <v>6.73</v>
      </c>
      <c r="AG35" s="5">
        <v>58.74</v>
      </c>
      <c r="AH35" s="5">
        <v>1.58</v>
      </c>
      <c r="AI35" s="5">
        <v>2.13</v>
      </c>
      <c r="AJ35" s="5">
        <v>0.71</v>
      </c>
      <c r="AK35" s="5">
        <v>2.42</v>
      </c>
      <c r="AL35" s="5">
        <v>0.44</v>
      </c>
      <c r="AM35" s="5">
        <v>2.94</v>
      </c>
      <c r="AN35" s="5">
        <v>0.68</v>
      </c>
      <c r="AO35" s="5">
        <v>1.85</v>
      </c>
      <c r="AP35" s="5">
        <v>0.28000000000000003</v>
      </c>
      <c r="AQ35" s="5">
        <v>1.94</v>
      </c>
      <c r="AR35" s="5">
        <v>0.3</v>
      </c>
      <c r="AS35" s="5">
        <v>19.649999999999999</v>
      </c>
      <c r="AT35" s="5">
        <v>0.36</v>
      </c>
      <c r="AV35" s="5">
        <v>19.11</v>
      </c>
      <c r="AW35" s="6">
        <f t="shared" si="0"/>
        <v>152.26666666666665</v>
      </c>
    </row>
    <row r="36" spans="1:55" x14ac:dyDescent="0.2">
      <c r="A36" s="5" t="s">
        <v>177</v>
      </c>
      <c r="B36" s="8">
        <v>13032903</v>
      </c>
      <c r="C36" s="5" t="s">
        <v>180</v>
      </c>
      <c r="D36" s="5" t="s">
        <v>178</v>
      </c>
      <c r="E36" s="5" t="s">
        <v>742</v>
      </c>
      <c r="F36" s="5" t="s">
        <v>176</v>
      </c>
      <c r="H36" s="5">
        <v>55.54</v>
      </c>
      <c r="I36" s="5">
        <v>0.71</v>
      </c>
      <c r="J36" s="5">
        <v>18.920000000000002</v>
      </c>
      <c r="K36" s="5">
        <v>7.51</v>
      </c>
      <c r="L36" s="5">
        <v>0.14000000000000001</v>
      </c>
      <c r="M36" s="5">
        <v>3.34</v>
      </c>
      <c r="N36" s="5">
        <v>8.36</v>
      </c>
      <c r="O36" s="5">
        <v>3.1</v>
      </c>
      <c r="P36" s="5">
        <v>0.92</v>
      </c>
      <c r="Q36" s="5">
        <v>0.15</v>
      </c>
      <c r="R36" s="5">
        <v>98.69</v>
      </c>
      <c r="T36" s="5">
        <v>0.22</v>
      </c>
      <c r="U36" s="5">
        <v>10.99</v>
      </c>
      <c r="V36" s="5">
        <v>79.34</v>
      </c>
      <c r="W36" s="5">
        <v>291.07</v>
      </c>
      <c r="X36" s="5">
        <v>1.3</v>
      </c>
      <c r="Y36" s="5">
        <v>0.51</v>
      </c>
      <c r="Z36" s="5">
        <v>0.24</v>
      </c>
      <c r="AA36" s="5">
        <v>2.77</v>
      </c>
      <c r="AB36" s="5">
        <v>0.18</v>
      </c>
      <c r="AC36" s="5">
        <v>6.09</v>
      </c>
      <c r="AD36" s="5">
        <v>14.82</v>
      </c>
      <c r="AE36" s="5">
        <v>2.04</v>
      </c>
      <c r="AF36" s="5">
        <v>10.18</v>
      </c>
      <c r="AG36" s="5">
        <v>83.2</v>
      </c>
      <c r="AH36" s="5">
        <v>2.2599999999999998</v>
      </c>
      <c r="AI36" s="5">
        <v>2.87</v>
      </c>
      <c r="AJ36" s="5">
        <v>0.97</v>
      </c>
      <c r="AK36" s="5">
        <v>3.41</v>
      </c>
      <c r="AL36" s="5">
        <v>0.63</v>
      </c>
      <c r="AM36" s="5">
        <v>4.03</v>
      </c>
      <c r="AN36" s="5">
        <v>0.9</v>
      </c>
      <c r="AO36" s="5">
        <v>2.71</v>
      </c>
      <c r="AP36" s="5">
        <v>0.39</v>
      </c>
      <c r="AQ36" s="5">
        <v>2.74</v>
      </c>
      <c r="AR36" s="5">
        <v>0.41</v>
      </c>
      <c r="AS36" s="5">
        <v>26.91</v>
      </c>
      <c r="AT36" s="5">
        <v>0.44</v>
      </c>
      <c r="AV36" s="5">
        <v>21.56</v>
      </c>
      <c r="AW36" s="6">
        <f t="shared" si="0"/>
        <v>155.56862745098039</v>
      </c>
    </row>
    <row r="37" spans="1:55" x14ac:dyDescent="0.2">
      <c r="A37" s="5" t="s">
        <v>177</v>
      </c>
      <c r="B37" s="8" t="s">
        <v>744</v>
      </c>
      <c r="C37" s="5" t="s">
        <v>180</v>
      </c>
      <c r="D37" s="5" t="s">
        <v>178</v>
      </c>
      <c r="E37" s="5" t="s">
        <v>742</v>
      </c>
      <c r="F37" s="5" t="s">
        <v>176</v>
      </c>
      <c r="G37" s="5">
        <v>40.200000000000003</v>
      </c>
      <c r="H37" s="5">
        <v>56.49</v>
      </c>
      <c r="I37" s="5">
        <v>0.67</v>
      </c>
      <c r="J37" s="5">
        <v>15.53</v>
      </c>
      <c r="K37" s="5">
        <v>8.24</v>
      </c>
      <c r="L37" s="5">
        <v>0.14000000000000001</v>
      </c>
      <c r="M37" s="5">
        <v>5.14</v>
      </c>
      <c r="N37" s="5">
        <v>8.6999999999999993</v>
      </c>
      <c r="O37" s="5">
        <v>2.87</v>
      </c>
      <c r="P37" s="5">
        <v>0.78</v>
      </c>
      <c r="Q37" s="5">
        <v>0.11</v>
      </c>
      <c r="R37" s="5">
        <v>98.66</v>
      </c>
      <c r="T37" s="5">
        <v>0.26</v>
      </c>
      <c r="U37" s="5">
        <v>10.82</v>
      </c>
      <c r="V37" s="5">
        <v>80.45</v>
      </c>
      <c r="W37" s="5">
        <v>206.68</v>
      </c>
      <c r="X37" s="5">
        <v>1.36</v>
      </c>
      <c r="Y37" s="5">
        <v>0.88</v>
      </c>
      <c r="Z37" s="5">
        <v>0.26</v>
      </c>
      <c r="AA37" s="5">
        <v>2.54</v>
      </c>
      <c r="AB37" s="5">
        <v>0.16</v>
      </c>
      <c r="AC37" s="5">
        <v>5.27</v>
      </c>
      <c r="AD37" s="5">
        <v>12.69</v>
      </c>
      <c r="AE37" s="5">
        <v>1.63</v>
      </c>
      <c r="AF37" s="5">
        <v>8.32</v>
      </c>
      <c r="AG37" s="5">
        <v>78.209999999999994</v>
      </c>
      <c r="AH37" s="5">
        <v>2.11</v>
      </c>
      <c r="AI37" s="5">
        <v>2.4700000000000002</v>
      </c>
      <c r="AJ37" s="5">
        <v>0.77</v>
      </c>
      <c r="AK37" s="5">
        <v>3.27</v>
      </c>
      <c r="AL37" s="5">
        <v>0.56999999999999995</v>
      </c>
      <c r="AM37" s="5">
        <v>3.57</v>
      </c>
      <c r="AN37" s="5">
        <v>0.81</v>
      </c>
      <c r="AO37" s="5">
        <v>2.5</v>
      </c>
      <c r="AP37" s="5">
        <v>0.38</v>
      </c>
      <c r="AQ37" s="5">
        <v>2.42</v>
      </c>
      <c r="AR37" s="5">
        <v>0.38</v>
      </c>
      <c r="AS37" s="5">
        <v>27.54</v>
      </c>
      <c r="AT37" s="5">
        <v>0.28999999999999998</v>
      </c>
      <c r="AV37" s="5">
        <v>12.23</v>
      </c>
      <c r="AW37" s="6">
        <f t="shared" si="0"/>
        <v>91.420454545454547</v>
      </c>
    </row>
    <row r="38" spans="1:55" x14ac:dyDescent="0.2">
      <c r="A38" s="5" t="s">
        <v>177</v>
      </c>
      <c r="B38" s="8" t="s">
        <v>197</v>
      </c>
      <c r="C38" s="5" t="s">
        <v>180</v>
      </c>
      <c r="D38" s="5" t="s">
        <v>178</v>
      </c>
      <c r="E38" s="5" t="s">
        <v>742</v>
      </c>
      <c r="F38" s="5" t="s">
        <v>176</v>
      </c>
      <c r="H38" s="5">
        <v>54.63</v>
      </c>
      <c r="I38" s="5">
        <v>0.77</v>
      </c>
      <c r="J38" s="5">
        <v>17.440000000000001</v>
      </c>
      <c r="K38" s="5">
        <v>8.94</v>
      </c>
      <c r="L38" s="5">
        <v>0.15</v>
      </c>
      <c r="M38" s="5">
        <v>4.5999999999999996</v>
      </c>
      <c r="N38" s="5">
        <v>9.02</v>
      </c>
      <c r="O38" s="5">
        <v>2.91</v>
      </c>
      <c r="P38" s="5">
        <v>0.7</v>
      </c>
      <c r="Q38" s="5">
        <v>0.13</v>
      </c>
      <c r="R38" s="5">
        <v>99.29</v>
      </c>
      <c r="T38" s="5">
        <v>0.19</v>
      </c>
      <c r="U38" s="5">
        <v>7.83</v>
      </c>
      <c r="V38" s="5">
        <v>55.55</v>
      </c>
      <c r="W38" s="5">
        <v>228.25</v>
      </c>
      <c r="X38" s="5">
        <v>1.26</v>
      </c>
      <c r="Y38" s="5">
        <v>0.36</v>
      </c>
      <c r="Z38" s="5">
        <v>0.16</v>
      </c>
      <c r="AA38" s="5">
        <v>1.97</v>
      </c>
      <c r="AB38" s="5">
        <v>0.14000000000000001</v>
      </c>
      <c r="AC38" s="5">
        <v>4.29</v>
      </c>
      <c r="AD38" s="5">
        <v>10.79</v>
      </c>
      <c r="AE38" s="5">
        <v>1.51</v>
      </c>
      <c r="AF38" s="5">
        <v>7.81</v>
      </c>
      <c r="AG38" s="5">
        <v>65.7</v>
      </c>
      <c r="AH38" s="5">
        <v>1.78</v>
      </c>
      <c r="AI38" s="5">
        <v>2.33</v>
      </c>
      <c r="AJ38" s="5">
        <v>0.81</v>
      </c>
      <c r="AK38" s="5">
        <v>2.84</v>
      </c>
      <c r="AL38" s="5">
        <v>0.53</v>
      </c>
      <c r="AM38" s="5">
        <v>3.41</v>
      </c>
      <c r="AN38" s="5">
        <v>0.78</v>
      </c>
      <c r="AO38" s="5">
        <v>2.31</v>
      </c>
      <c r="AP38" s="5">
        <v>0.37</v>
      </c>
      <c r="AQ38" s="5">
        <v>2.31</v>
      </c>
      <c r="AR38" s="5">
        <v>0.36</v>
      </c>
      <c r="AS38" s="5">
        <v>23.54</v>
      </c>
      <c r="AT38" s="5">
        <v>0.53</v>
      </c>
      <c r="AV38" s="5">
        <v>22</v>
      </c>
      <c r="AW38" s="6">
        <f t="shared" si="0"/>
        <v>154.30555555555554</v>
      </c>
    </row>
    <row r="39" spans="1:55" x14ac:dyDescent="0.2">
      <c r="A39" s="5" t="s">
        <v>177</v>
      </c>
      <c r="B39" s="8">
        <v>13032502</v>
      </c>
      <c r="C39" s="5" t="s">
        <v>180</v>
      </c>
      <c r="D39" s="5" t="s">
        <v>178</v>
      </c>
      <c r="E39" s="5" t="s">
        <v>742</v>
      </c>
      <c r="F39" s="5" t="s">
        <v>176</v>
      </c>
      <c r="H39" s="5">
        <v>56.38</v>
      </c>
      <c r="I39" s="5">
        <v>0.72</v>
      </c>
      <c r="J39" s="5">
        <v>15.87</v>
      </c>
      <c r="K39" s="5">
        <v>8.66</v>
      </c>
      <c r="L39" s="5">
        <v>0.15</v>
      </c>
      <c r="M39" s="5">
        <v>5.04</v>
      </c>
      <c r="N39" s="5">
        <v>8.65</v>
      </c>
      <c r="O39" s="5">
        <v>2.89</v>
      </c>
      <c r="P39" s="5">
        <v>0.7</v>
      </c>
      <c r="Q39" s="5">
        <v>0.12</v>
      </c>
      <c r="R39" s="5">
        <v>99.16</v>
      </c>
      <c r="T39" s="5">
        <v>0.22</v>
      </c>
      <c r="U39" s="5">
        <v>10.039999999999999</v>
      </c>
      <c r="V39" s="5">
        <v>74.010000000000005</v>
      </c>
      <c r="W39" s="5">
        <v>212.83</v>
      </c>
      <c r="X39" s="5">
        <v>1.36</v>
      </c>
      <c r="Y39" s="5">
        <v>0.46</v>
      </c>
      <c r="Z39" s="5">
        <v>0.19</v>
      </c>
      <c r="AA39" s="5">
        <v>2.09</v>
      </c>
      <c r="AB39" s="5">
        <v>0.14000000000000001</v>
      </c>
      <c r="AC39" s="5">
        <v>4.42</v>
      </c>
      <c r="AD39" s="5">
        <v>11.42</v>
      </c>
      <c r="AE39" s="5">
        <v>1.56</v>
      </c>
      <c r="AF39" s="5">
        <v>7.93</v>
      </c>
      <c r="AG39" s="5">
        <v>75.64</v>
      </c>
      <c r="AH39" s="5">
        <v>2.1</v>
      </c>
      <c r="AI39" s="5">
        <v>2.25</v>
      </c>
      <c r="AJ39" s="5">
        <v>0.85</v>
      </c>
      <c r="AK39" s="5">
        <v>2.81</v>
      </c>
      <c r="AL39" s="5">
        <v>0.53</v>
      </c>
      <c r="AM39" s="5">
        <v>3.49</v>
      </c>
      <c r="AN39" s="5">
        <v>0.73</v>
      </c>
      <c r="AO39" s="5">
        <v>2.2599999999999998</v>
      </c>
      <c r="AP39" s="5">
        <v>0.38</v>
      </c>
      <c r="AQ39" s="5">
        <v>2.4</v>
      </c>
      <c r="AR39" s="5">
        <v>0.38</v>
      </c>
      <c r="AS39" s="5">
        <v>22.79</v>
      </c>
      <c r="AT39" s="5">
        <v>0.48</v>
      </c>
      <c r="AV39" s="5">
        <v>22.05</v>
      </c>
      <c r="AW39" s="6">
        <f t="shared" si="0"/>
        <v>160.89130434782609</v>
      </c>
    </row>
    <row r="40" spans="1:55" x14ac:dyDescent="0.2">
      <c r="A40" s="5" t="s">
        <v>177</v>
      </c>
      <c r="B40" s="8">
        <v>5121804</v>
      </c>
      <c r="C40" s="5" t="s">
        <v>180</v>
      </c>
      <c r="D40" s="5" t="s">
        <v>178</v>
      </c>
      <c r="E40" s="5" t="s">
        <v>742</v>
      </c>
      <c r="F40" s="5" t="s">
        <v>176</v>
      </c>
      <c r="H40" s="5">
        <v>52.24</v>
      </c>
      <c r="I40" s="5">
        <v>0.57999999999999996</v>
      </c>
      <c r="J40" s="5">
        <v>14.54</v>
      </c>
      <c r="K40" s="5">
        <v>9.15</v>
      </c>
      <c r="L40" s="5">
        <v>0.16</v>
      </c>
      <c r="M40" s="5">
        <v>8.2899999999999991</v>
      </c>
      <c r="N40" s="5">
        <v>10.59</v>
      </c>
      <c r="O40" s="5">
        <v>2.0699999999999998</v>
      </c>
      <c r="P40" s="5">
        <v>0.31</v>
      </c>
      <c r="Q40" s="5">
        <v>0.08</v>
      </c>
      <c r="R40" s="5">
        <v>98.01</v>
      </c>
      <c r="T40" s="5">
        <v>0.16</v>
      </c>
      <c r="U40" s="5">
        <v>4.01</v>
      </c>
      <c r="V40" s="5">
        <v>22.08</v>
      </c>
      <c r="W40" s="5">
        <v>162.15</v>
      </c>
      <c r="X40" s="5">
        <v>0.68</v>
      </c>
      <c r="Y40" s="5">
        <v>0.38</v>
      </c>
      <c r="Z40" s="5">
        <v>0.1</v>
      </c>
      <c r="AA40" s="5">
        <v>1.02</v>
      </c>
      <c r="AB40" s="5">
        <v>0.09</v>
      </c>
      <c r="AC40" s="5">
        <v>2.16</v>
      </c>
      <c r="AD40" s="5">
        <v>5.58</v>
      </c>
      <c r="AE40" s="5">
        <v>0.88</v>
      </c>
      <c r="AF40" s="5">
        <v>5.0199999999999996</v>
      </c>
      <c r="AG40" s="5">
        <v>35.42</v>
      </c>
      <c r="AH40" s="5">
        <v>1.41</v>
      </c>
      <c r="AI40" s="5">
        <v>1.78</v>
      </c>
      <c r="AJ40" s="5">
        <v>0.66</v>
      </c>
      <c r="AK40" s="5">
        <v>2.54</v>
      </c>
      <c r="AL40" s="5">
        <v>0.45</v>
      </c>
      <c r="AM40" s="5">
        <v>2.84</v>
      </c>
      <c r="AN40" s="5">
        <v>0.64</v>
      </c>
      <c r="AO40" s="5">
        <v>1.92</v>
      </c>
      <c r="AP40" s="5">
        <v>0.28999999999999998</v>
      </c>
      <c r="AQ40" s="5">
        <v>1.87</v>
      </c>
      <c r="AR40" s="5">
        <v>0.28999999999999998</v>
      </c>
      <c r="AS40" s="5">
        <v>17.5</v>
      </c>
      <c r="AT40" s="5">
        <v>0.43</v>
      </c>
      <c r="AU40" s="5">
        <v>0.01</v>
      </c>
      <c r="AV40" s="5">
        <v>10.53</v>
      </c>
      <c r="AW40" s="6">
        <f t="shared" si="0"/>
        <v>58.105263157894733</v>
      </c>
    </row>
    <row r="41" spans="1:55" x14ac:dyDescent="0.2">
      <c r="A41" s="5" t="s">
        <v>177</v>
      </c>
      <c r="B41" s="8">
        <v>10093002</v>
      </c>
      <c r="C41" s="5" t="s">
        <v>180</v>
      </c>
      <c r="D41" s="5" t="s">
        <v>178</v>
      </c>
      <c r="E41" s="5" t="s">
        <v>742</v>
      </c>
      <c r="F41" s="5" t="s">
        <v>176</v>
      </c>
      <c r="H41" s="5">
        <v>56.21</v>
      </c>
      <c r="I41" s="5">
        <v>0.82</v>
      </c>
      <c r="J41" s="5">
        <v>17.760000000000002</v>
      </c>
      <c r="K41" s="5">
        <v>8.4600000000000009</v>
      </c>
      <c r="L41" s="5">
        <v>0.15</v>
      </c>
      <c r="M41" s="5">
        <v>3.17</v>
      </c>
      <c r="N41" s="5">
        <v>8.1999999999999993</v>
      </c>
      <c r="O41" s="5">
        <v>3.33</v>
      </c>
      <c r="P41" s="5">
        <v>0.86</v>
      </c>
      <c r="Q41" s="5">
        <v>0.17</v>
      </c>
      <c r="R41" s="5">
        <v>99.12</v>
      </c>
      <c r="T41" s="5">
        <v>0.22</v>
      </c>
      <c r="U41" s="5">
        <v>10.47</v>
      </c>
      <c r="V41" s="5">
        <v>76.36</v>
      </c>
      <c r="W41" s="5">
        <v>234.5</v>
      </c>
      <c r="X41" s="5">
        <v>1.46</v>
      </c>
      <c r="Y41" s="5">
        <v>0.59</v>
      </c>
      <c r="Z41" s="5">
        <v>0.24</v>
      </c>
      <c r="AA41" s="5">
        <v>3.35</v>
      </c>
      <c r="AB41" s="5">
        <v>0.23</v>
      </c>
      <c r="AC41" s="5">
        <v>7</v>
      </c>
      <c r="AD41" s="5">
        <v>17.010000000000002</v>
      </c>
      <c r="AE41" s="5">
        <v>2.37</v>
      </c>
      <c r="AF41" s="5">
        <v>11.62</v>
      </c>
      <c r="AG41" s="5">
        <v>116.45</v>
      </c>
      <c r="AH41" s="5">
        <v>3.01</v>
      </c>
      <c r="AI41" s="5">
        <v>3.36</v>
      </c>
      <c r="AJ41" s="5">
        <v>1.1200000000000001</v>
      </c>
      <c r="AK41" s="5">
        <v>4.04</v>
      </c>
      <c r="AL41" s="5">
        <v>0.75</v>
      </c>
      <c r="AM41" s="5">
        <v>4.87</v>
      </c>
      <c r="AN41" s="5">
        <v>1.08</v>
      </c>
      <c r="AO41" s="5">
        <v>3.24</v>
      </c>
      <c r="AP41" s="5">
        <v>0.49</v>
      </c>
      <c r="AQ41" s="5">
        <v>3.24</v>
      </c>
      <c r="AR41" s="5">
        <v>0.49</v>
      </c>
      <c r="AS41" s="5">
        <v>33.92</v>
      </c>
      <c r="AT41" s="5">
        <v>0.38</v>
      </c>
      <c r="AV41" s="5">
        <v>17.649999999999999</v>
      </c>
      <c r="AW41" s="6">
        <f t="shared" si="0"/>
        <v>129.42372881355934</v>
      </c>
      <c r="AX41" s="5">
        <v>0.70343999999999995</v>
      </c>
      <c r="AY41" s="5">
        <v>0.51295000000000002</v>
      </c>
      <c r="BA41" s="5">
        <v>18.52</v>
      </c>
      <c r="BB41" s="5">
        <v>15.51</v>
      </c>
      <c r="BC41" s="5">
        <v>38.229999999999997</v>
      </c>
    </row>
    <row r="42" spans="1:55" x14ac:dyDescent="0.2">
      <c r="A42" s="5" t="s">
        <v>177</v>
      </c>
      <c r="B42" s="8">
        <v>13032506</v>
      </c>
      <c r="C42" s="5" t="s">
        <v>180</v>
      </c>
      <c r="D42" s="5" t="s">
        <v>178</v>
      </c>
      <c r="E42" s="5" t="s">
        <v>742</v>
      </c>
      <c r="F42" s="5" t="s">
        <v>176</v>
      </c>
      <c r="H42" s="5">
        <v>51.87</v>
      </c>
      <c r="I42" s="5">
        <v>0.57999999999999996</v>
      </c>
      <c r="J42" s="5">
        <v>14.76</v>
      </c>
      <c r="K42" s="5">
        <v>9.0399999999999991</v>
      </c>
      <c r="L42" s="5">
        <v>0.16</v>
      </c>
      <c r="M42" s="5">
        <v>9.06</v>
      </c>
      <c r="N42" s="5">
        <v>10.31</v>
      </c>
      <c r="O42" s="5">
        <v>2.14</v>
      </c>
      <c r="P42" s="5">
        <v>0.14000000000000001</v>
      </c>
      <c r="Q42" s="5">
        <v>7.0000000000000007E-2</v>
      </c>
      <c r="R42" s="5">
        <v>98.14</v>
      </c>
      <c r="T42" s="5">
        <v>0.06</v>
      </c>
      <c r="U42" s="5">
        <v>2.87</v>
      </c>
      <c r="V42" s="5">
        <v>19.600000000000001</v>
      </c>
      <c r="W42" s="5">
        <v>149.88999999999999</v>
      </c>
      <c r="X42" s="5">
        <v>0.76</v>
      </c>
      <c r="Y42" s="5">
        <v>0.2</v>
      </c>
      <c r="Z42" s="5">
        <v>0.08</v>
      </c>
      <c r="AA42" s="5">
        <v>0.89</v>
      </c>
      <c r="AB42" s="5">
        <v>7.0000000000000007E-2</v>
      </c>
      <c r="AC42" s="5">
        <v>2.12</v>
      </c>
      <c r="AD42" s="5">
        <v>5.51</v>
      </c>
      <c r="AE42" s="5">
        <v>0.9</v>
      </c>
      <c r="AF42" s="5">
        <v>4.9000000000000004</v>
      </c>
      <c r="AG42" s="5">
        <v>35.93</v>
      </c>
      <c r="AH42" s="5">
        <v>1.1399999999999999</v>
      </c>
      <c r="AI42" s="5">
        <v>1.56</v>
      </c>
      <c r="AJ42" s="5">
        <v>0.59</v>
      </c>
      <c r="AK42" s="5">
        <v>2.12</v>
      </c>
      <c r="AL42" s="5">
        <v>0.38</v>
      </c>
      <c r="AM42" s="5">
        <v>2.56</v>
      </c>
      <c r="AN42" s="5">
        <v>0.56999999999999995</v>
      </c>
      <c r="AO42" s="5">
        <v>1.67</v>
      </c>
      <c r="AP42" s="5">
        <v>0.25</v>
      </c>
      <c r="AQ42" s="5">
        <v>1.69</v>
      </c>
      <c r="AR42" s="5">
        <v>0.27</v>
      </c>
      <c r="AS42" s="5">
        <v>16.88</v>
      </c>
      <c r="AT42" s="5">
        <v>0.31</v>
      </c>
      <c r="AV42" s="5">
        <v>14.21</v>
      </c>
      <c r="AW42" s="6">
        <f t="shared" si="0"/>
        <v>98</v>
      </c>
    </row>
    <row r="43" spans="1:55" x14ac:dyDescent="0.2">
      <c r="A43" s="5" t="s">
        <v>177</v>
      </c>
      <c r="B43" s="8">
        <v>7032835</v>
      </c>
      <c r="C43" s="5" t="s">
        <v>180</v>
      </c>
      <c r="D43" s="5" t="s">
        <v>178</v>
      </c>
      <c r="E43" s="5" t="s">
        <v>742</v>
      </c>
      <c r="F43" s="5" t="s">
        <v>176</v>
      </c>
      <c r="H43" s="5">
        <v>56.54</v>
      </c>
      <c r="I43" s="5">
        <v>0.72</v>
      </c>
      <c r="J43" s="5">
        <v>17.600000000000001</v>
      </c>
      <c r="K43" s="5">
        <v>8.73</v>
      </c>
      <c r="L43" s="5">
        <v>0.15</v>
      </c>
      <c r="M43" s="5">
        <v>3.73</v>
      </c>
      <c r="N43" s="5">
        <v>8.07</v>
      </c>
      <c r="O43" s="5">
        <v>2.96</v>
      </c>
      <c r="P43" s="5">
        <v>0.61</v>
      </c>
      <c r="Q43" s="5">
        <v>0.09</v>
      </c>
      <c r="R43" s="5">
        <v>99.2</v>
      </c>
      <c r="T43" s="5">
        <v>0.17</v>
      </c>
      <c r="U43" s="5">
        <v>6.08</v>
      </c>
      <c r="V43" s="5">
        <v>45.64</v>
      </c>
      <c r="W43" s="5">
        <v>202.36</v>
      </c>
      <c r="X43" s="5">
        <v>0.91</v>
      </c>
      <c r="Y43" s="5">
        <v>0.26</v>
      </c>
      <c r="Z43" s="5">
        <v>0.11</v>
      </c>
      <c r="AA43" s="5">
        <v>1.19</v>
      </c>
      <c r="AB43" s="5">
        <v>0.11</v>
      </c>
      <c r="AC43" s="5">
        <v>3.16</v>
      </c>
      <c r="AD43" s="5">
        <v>8.6300000000000008</v>
      </c>
      <c r="AE43" s="5">
        <v>1.27</v>
      </c>
      <c r="AF43" s="5">
        <v>7.02</v>
      </c>
      <c r="AG43" s="5">
        <v>54.05</v>
      </c>
      <c r="AH43" s="5">
        <v>1.61</v>
      </c>
      <c r="AI43" s="5">
        <v>2.31</v>
      </c>
      <c r="AJ43" s="5">
        <v>0.87</v>
      </c>
      <c r="AK43" s="5">
        <v>2.86</v>
      </c>
      <c r="AL43" s="5">
        <v>0.56000000000000005</v>
      </c>
      <c r="AM43" s="5">
        <v>3.55</v>
      </c>
      <c r="AN43" s="5">
        <v>0.78</v>
      </c>
      <c r="AO43" s="5">
        <v>2.2400000000000002</v>
      </c>
      <c r="AP43" s="5">
        <v>0.38</v>
      </c>
      <c r="AQ43" s="5">
        <v>2.34</v>
      </c>
      <c r="AR43" s="5">
        <v>0.38</v>
      </c>
      <c r="AS43" s="5">
        <v>23.32</v>
      </c>
      <c r="AT43" s="5">
        <v>0.66</v>
      </c>
      <c r="AV43" s="5">
        <v>23.81</v>
      </c>
      <c r="AW43" s="6">
        <f t="shared" si="0"/>
        <v>175.53846153846155</v>
      </c>
      <c r="AX43" s="5">
        <v>0.70350000000000001</v>
      </c>
      <c r="AY43" s="5">
        <v>0.51297000000000004</v>
      </c>
      <c r="BA43" s="5">
        <v>18.46</v>
      </c>
      <c r="BB43" s="5">
        <v>15.49</v>
      </c>
      <c r="BC43" s="5">
        <v>38.130000000000003</v>
      </c>
    </row>
    <row r="44" spans="1:55" x14ac:dyDescent="0.2">
      <c r="A44" s="5" t="s">
        <v>177</v>
      </c>
      <c r="B44" s="8" t="s">
        <v>198</v>
      </c>
      <c r="C44" s="5" t="s">
        <v>180</v>
      </c>
      <c r="D44" s="5" t="s">
        <v>178</v>
      </c>
      <c r="E44" s="5" t="s">
        <v>742</v>
      </c>
      <c r="F44" s="5" t="s">
        <v>176</v>
      </c>
      <c r="H44" s="5">
        <v>55.74</v>
      </c>
      <c r="I44" s="5">
        <v>0.53</v>
      </c>
      <c r="J44" s="5">
        <v>15</v>
      </c>
      <c r="K44" s="5">
        <v>8.59</v>
      </c>
      <c r="L44" s="5">
        <v>0.15</v>
      </c>
      <c r="M44" s="5">
        <v>6.85</v>
      </c>
      <c r="N44" s="5">
        <v>9.56</v>
      </c>
      <c r="O44" s="5">
        <v>2.37</v>
      </c>
      <c r="P44" s="5">
        <v>0.52</v>
      </c>
      <c r="Q44" s="5">
        <v>0.08</v>
      </c>
      <c r="R44" s="5">
        <v>99.39</v>
      </c>
      <c r="T44" s="5">
        <v>0.19</v>
      </c>
      <c r="U44" s="5">
        <v>6.3</v>
      </c>
      <c r="V44" s="5">
        <v>42.01</v>
      </c>
      <c r="W44" s="5">
        <v>162.66</v>
      </c>
      <c r="X44" s="5">
        <v>0.89</v>
      </c>
      <c r="Y44" s="5">
        <v>0.25</v>
      </c>
      <c r="Z44" s="5">
        <v>0.13</v>
      </c>
      <c r="AA44" s="5">
        <v>1.1100000000000001</v>
      </c>
      <c r="AB44" s="5">
        <v>0.11</v>
      </c>
      <c r="AC44" s="5">
        <v>2.68</v>
      </c>
      <c r="AD44" s="5">
        <v>7.1</v>
      </c>
      <c r="AE44" s="5">
        <v>0.98</v>
      </c>
      <c r="AF44" s="5">
        <v>5.38</v>
      </c>
      <c r="AG44" s="5">
        <v>50.05</v>
      </c>
      <c r="AH44" s="5">
        <v>1.54</v>
      </c>
      <c r="AI44" s="5">
        <v>1.77</v>
      </c>
      <c r="AJ44" s="5">
        <v>0.63</v>
      </c>
      <c r="AK44" s="5">
        <v>2.3199999999999998</v>
      </c>
      <c r="AL44" s="5">
        <v>0.43</v>
      </c>
      <c r="AM44" s="5">
        <v>2.7</v>
      </c>
      <c r="AN44" s="5">
        <v>0.61</v>
      </c>
      <c r="AO44" s="5">
        <v>1.88</v>
      </c>
      <c r="AP44" s="5">
        <v>0.28999999999999998</v>
      </c>
      <c r="AQ44" s="5">
        <v>1.85</v>
      </c>
      <c r="AR44" s="5">
        <v>0.28999999999999998</v>
      </c>
      <c r="AS44" s="5">
        <v>18.21</v>
      </c>
      <c r="AT44" s="5">
        <v>0.75</v>
      </c>
      <c r="AV44" s="5">
        <v>24.76</v>
      </c>
      <c r="AW44" s="6">
        <f t="shared" si="0"/>
        <v>168.04</v>
      </c>
      <c r="AX44" s="5">
        <v>0.70348999999999995</v>
      </c>
      <c r="AY44" s="5">
        <v>0.51297000000000004</v>
      </c>
      <c r="BA44" s="5">
        <v>18.47</v>
      </c>
      <c r="BB44" s="5">
        <v>15.49</v>
      </c>
      <c r="BC44" s="5">
        <v>38.15</v>
      </c>
    </row>
    <row r="45" spans="1:55" x14ac:dyDescent="0.2">
      <c r="A45" s="5" t="s">
        <v>177</v>
      </c>
      <c r="B45" s="8" t="s">
        <v>199</v>
      </c>
      <c r="C45" s="5" t="s">
        <v>180</v>
      </c>
      <c r="D45" s="5" t="s">
        <v>178</v>
      </c>
      <c r="E45" s="5" t="s">
        <v>742</v>
      </c>
      <c r="F45" s="5" t="s">
        <v>176</v>
      </c>
      <c r="H45" s="5">
        <v>55.83</v>
      </c>
      <c r="I45" s="5">
        <v>0.56999999999999995</v>
      </c>
      <c r="J45" s="5">
        <v>14.88</v>
      </c>
      <c r="K45" s="5">
        <v>8.64</v>
      </c>
      <c r="L45" s="5">
        <v>0.17</v>
      </c>
      <c r="M45" s="5">
        <v>6.95</v>
      </c>
      <c r="N45" s="5">
        <v>9.7200000000000006</v>
      </c>
      <c r="O45" s="5">
        <v>2.44</v>
      </c>
      <c r="P45" s="5">
        <v>0.45</v>
      </c>
      <c r="Q45" s="5">
        <v>7.0000000000000007E-2</v>
      </c>
      <c r="R45" s="5">
        <v>99.72</v>
      </c>
      <c r="T45" s="5">
        <v>0.17</v>
      </c>
      <c r="U45" s="5">
        <v>6.21</v>
      </c>
      <c r="V45" s="5">
        <v>43.11</v>
      </c>
      <c r="W45" s="5">
        <v>157.22999999999999</v>
      </c>
      <c r="X45" s="5">
        <v>1.07</v>
      </c>
      <c r="Y45" s="5">
        <v>0.3</v>
      </c>
      <c r="Z45" s="5">
        <v>0.13</v>
      </c>
      <c r="AA45" s="5">
        <v>1.25</v>
      </c>
      <c r="AB45" s="5">
        <v>0.1</v>
      </c>
      <c r="AC45" s="5">
        <v>2.93</v>
      </c>
      <c r="AD45" s="5">
        <v>7.38</v>
      </c>
      <c r="AE45" s="5">
        <v>1.1299999999999999</v>
      </c>
      <c r="AF45" s="5">
        <v>5.91</v>
      </c>
      <c r="AG45" s="5">
        <v>51.22</v>
      </c>
      <c r="AH45" s="5">
        <v>1.53</v>
      </c>
      <c r="AI45" s="5">
        <v>1.82</v>
      </c>
      <c r="AJ45" s="5">
        <v>0.64</v>
      </c>
      <c r="AK45" s="5">
        <v>2.41</v>
      </c>
      <c r="AL45" s="5">
        <v>0.43</v>
      </c>
      <c r="AM45" s="5">
        <v>2.86</v>
      </c>
      <c r="AN45" s="5">
        <v>0.63</v>
      </c>
      <c r="AO45" s="5">
        <v>1.88</v>
      </c>
      <c r="AP45" s="5">
        <v>0.28999999999999998</v>
      </c>
      <c r="AQ45" s="5">
        <v>1.92</v>
      </c>
      <c r="AR45" s="5">
        <v>0.3</v>
      </c>
      <c r="AS45" s="5">
        <v>19.100000000000001</v>
      </c>
      <c r="AT45" s="5">
        <v>0.56000000000000005</v>
      </c>
      <c r="AV45" s="5">
        <v>20.46</v>
      </c>
      <c r="AW45" s="6">
        <f t="shared" si="0"/>
        <v>143.70000000000002</v>
      </c>
    </row>
    <row r="46" spans="1:55" x14ac:dyDescent="0.2">
      <c r="A46" s="5" t="s">
        <v>177</v>
      </c>
      <c r="B46" s="8" t="s">
        <v>200</v>
      </c>
      <c r="C46" s="5" t="s">
        <v>180</v>
      </c>
      <c r="D46" s="5" t="s">
        <v>178</v>
      </c>
      <c r="E46" s="5" t="s">
        <v>742</v>
      </c>
      <c r="F46" s="5" t="s">
        <v>176</v>
      </c>
      <c r="H46" s="5">
        <v>54.87</v>
      </c>
      <c r="I46" s="5">
        <v>0.53</v>
      </c>
      <c r="J46" s="5">
        <v>15.28</v>
      </c>
      <c r="K46" s="5">
        <v>8.36</v>
      </c>
      <c r="L46" s="5">
        <v>0.16</v>
      </c>
      <c r="M46" s="5">
        <v>6.74</v>
      </c>
      <c r="N46" s="5">
        <v>9.59</v>
      </c>
      <c r="O46" s="5">
        <v>2.39</v>
      </c>
      <c r="P46" s="5">
        <v>0.48</v>
      </c>
      <c r="Q46" s="5">
        <v>7.0000000000000007E-2</v>
      </c>
      <c r="R46" s="5">
        <v>98.48</v>
      </c>
      <c r="T46" s="5">
        <v>0.19</v>
      </c>
      <c r="U46" s="5">
        <v>6.58</v>
      </c>
      <c r="V46" s="5">
        <v>43.89</v>
      </c>
      <c r="W46" s="5">
        <v>175.84</v>
      </c>
      <c r="X46" s="5">
        <v>0.89</v>
      </c>
      <c r="Y46" s="5">
        <v>0.27</v>
      </c>
      <c r="Z46" s="5">
        <v>0.11</v>
      </c>
      <c r="AA46" s="5">
        <v>1.1200000000000001</v>
      </c>
      <c r="AB46" s="5">
        <v>0.08</v>
      </c>
      <c r="AC46" s="5">
        <v>2.93</v>
      </c>
      <c r="AD46" s="5">
        <v>7.35</v>
      </c>
      <c r="AE46" s="5">
        <v>1.08</v>
      </c>
      <c r="AF46" s="5">
        <v>5.49</v>
      </c>
      <c r="AG46" s="5">
        <v>54.96</v>
      </c>
      <c r="AH46" s="5">
        <v>1.46</v>
      </c>
      <c r="AI46" s="5">
        <v>1.79</v>
      </c>
      <c r="AJ46" s="5">
        <v>0.65</v>
      </c>
      <c r="AK46" s="5">
        <v>2.1</v>
      </c>
      <c r="AL46" s="5">
        <v>0.42</v>
      </c>
      <c r="AM46" s="5">
        <v>2.82</v>
      </c>
      <c r="AN46" s="5">
        <v>0.63</v>
      </c>
      <c r="AO46" s="5">
        <v>1.87</v>
      </c>
      <c r="AP46" s="5">
        <v>0.31</v>
      </c>
      <c r="AQ46" s="5">
        <v>1.85</v>
      </c>
      <c r="AR46" s="5">
        <v>0.3</v>
      </c>
      <c r="AS46" s="5">
        <v>19.52</v>
      </c>
      <c r="AT46" s="5">
        <v>0.69</v>
      </c>
      <c r="AV46" s="5">
        <v>24.19</v>
      </c>
      <c r="AW46" s="6">
        <f t="shared" si="0"/>
        <v>162.55555555555554</v>
      </c>
    </row>
    <row r="47" spans="1:55" x14ac:dyDescent="0.2">
      <c r="A47" s="5" t="s">
        <v>177</v>
      </c>
      <c r="B47" s="8">
        <v>12070211</v>
      </c>
      <c r="C47" s="5" t="s">
        <v>180</v>
      </c>
      <c r="D47" s="5" t="s">
        <v>178</v>
      </c>
      <c r="E47" s="5" t="s">
        <v>742</v>
      </c>
      <c r="F47" s="5" t="s">
        <v>176</v>
      </c>
      <c r="H47" s="5">
        <v>55.74</v>
      </c>
      <c r="I47" s="5">
        <v>0.7</v>
      </c>
      <c r="J47" s="5">
        <v>16.02</v>
      </c>
      <c r="K47" s="5">
        <v>8.39</v>
      </c>
      <c r="L47" s="5">
        <v>0.15</v>
      </c>
      <c r="M47" s="5">
        <v>5.36</v>
      </c>
      <c r="N47" s="5">
        <v>8.99</v>
      </c>
      <c r="O47" s="5">
        <v>2.77</v>
      </c>
      <c r="P47" s="5">
        <v>0.69</v>
      </c>
      <c r="Q47" s="5">
        <v>0.11</v>
      </c>
      <c r="R47" s="5">
        <v>98.91</v>
      </c>
      <c r="T47" s="5">
        <v>0.21</v>
      </c>
      <c r="U47" s="5">
        <v>9.32</v>
      </c>
      <c r="V47" s="5">
        <v>74.819999999999993</v>
      </c>
      <c r="W47" s="5">
        <v>221.74</v>
      </c>
      <c r="X47" s="5">
        <v>1.21</v>
      </c>
      <c r="Y47" s="5">
        <v>0.43</v>
      </c>
      <c r="Z47" s="5">
        <v>0.18</v>
      </c>
      <c r="AA47" s="5">
        <v>1.85</v>
      </c>
      <c r="AB47" s="5">
        <v>0.14000000000000001</v>
      </c>
      <c r="AC47" s="5">
        <v>4.7</v>
      </c>
      <c r="AD47" s="5">
        <v>11.33</v>
      </c>
      <c r="AE47" s="5">
        <v>1.55</v>
      </c>
      <c r="AF47" s="5">
        <v>7.54</v>
      </c>
      <c r="AG47" s="5">
        <v>77.63</v>
      </c>
      <c r="AH47" s="5">
        <v>1.89</v>
      </c>
      <c r="AI47" s="5">
        <v>2.27</v>
      </c>
      <c r="AJ47" s="5">
        <v>0.71</v>
      </c>
      <c r="AK47" s="5">
        <v>2.79</v>
      </c>
      <c r="AL47" s="5">
        <v>0.5</v>
      </c>
      <c r="AM47" s="5">
        <v>3.25</v>
      </c>
      <c r="AN47" s="5">
        <v>0.73</v>
      </c>
      <c r="AO47" s="5">
        <v>2.2000000000000002</v>
      </c>
      <c r="AP47" s="5">
        <v>0.32</v>
      </c>
      <c r="AQ47" s="5">
        <v>2.19</v>
      </c>
      <c r="AR47" s="5">
        <v>0.34</v>
      </c>
      <c r="AS47" s="5">
        <v>24.6</v>
      </c>
      <c r="AT47" s="5">
        <v>0.47</v>
      </c>
      <c r="AV47" s="5">
        <v>21.54</v>
      </c>
      <c r="AW47" s="6">
        <f t="shared" si="0"/>
        <v>174</v>
      </c>
      <c r="AX47" s="5">
        <v>0.70347000000000004</v>
      </c>
      <c r="AY47" s="5">
        <v>0.51295999999999997</v>
      </c>
      <c r="BA47" s="5">
        <v>18.55</v>
      </c>
      <c r="BB47" s="5">
        <v>15.51</v>
      </c>
      <c r="BC47" s="5">
        <v>38.229999999999997</v>
      </c>
    </row>
    <row r="48" spans="1:55" x14ac:dyDescent="0.2">
      <c r="A48" s="5" t="s">
        <v>177</v>
      </c>
      <c r="B48" s="8" t="s">
        <v>201</v>
      </c>
      <c r="C48" s="5" t="s">
        <v>180</v>
      </c>
      <c r="D48" s="5" t="s">
        <v>178</v>
      </c>
      <c r="E48" s="5" t="s">
        <v>742</v>
      </c>
      <c r="F48" s="5" t="s">
        <v>176</v>
      </c>
      <c r="H48" s="5">
        <v>51.6</v>
      </c>
      <c r="I48" s="5">
        <v>0.72</v>
      </c>
      <c r="J48" s="5">
        <v>15.37</v>
      </c>
      <c r="K48" s="5">
        <v>9.24</v>
      </c>
      <c r="L48" s="5">
        <v>0.15</v>
      </c>
      <c r="M48" s="5">
        <v>8.5</v>
      </c>
      <c r="N48" s="5">
        <v>10.38</v>
      </c>
      <c r="O48" s="5">
        <v>2.3199999999999998</v>
      </c>
      <c r="P48" s="5">
        <v>0.36</v>
      </c>
      <c r="Q48" s="5">
        <v>0.09</v>
      </c>
      <c r="R48" s="5">
        <v>98.74</v>
      </c>
      <c r="T48" s="5">
        <v>0.35</v>
      </c>
      <c r="U48" s="5">
        <v>11.73</v>
      </c>
      <c r="V48" s="5">
        <v>44.84</v>
      </c>
      <c r="W48" s="5">
        <v>233.73</v>
      </c>
      <c r="X48" s="5">
        <v>1.01</v>
      </c>
      <c r="Y48" s="5">
        <v>0.4</v>
      </c>
      <c r="Z48" s="5">
        <v>0.18</v>
      </c>
      <c r="AA48" s="5">
        <v>1.55</v>
      </c>
      <c r="AB48" s="5">
        <v>0.14000000000000001</v>
      </c>
      <c r="AC48" s="5">
        <v>5.19</v>
      </c>
      <c r="AD48" s="5">
        <v>10.48</v>
      </c>
      <c r="AE48" s="5">
        <v>1.61</v>
      </c>
      <c r="AF48" s="5">
        <v>8.36</v>
      </c>
      <c r="AG48" s="5">
        <v>56.68</v>
      </c>
      <c r="AH48" s="5">
        <v>1.69</v>
      </c>
      <c r="AI48" s="5">
        <v>2.5099999999999998</v>
      </c>
      <c r="AJ48" s="5">
        <v>0.92</v>
      </c>
      <c r="AK48" s="5">
        <v>3.05</v>
      </c>
      <c r="AL48" s="5">
        <v>0.56000000000000005</v>
      </c>
      <c r="AM48" s="5">
        <v>3.54</v>
      </c>
      <c r="AN48" s="5">
        <v>0.8</v>
      </c>
      <c r="AO48" s="5">
        <v>2.44</v>
      </c>
      <c r="AP48" s="5">
        <v>0.36</v>
      </c>
      <c r="AQ48" s="5">
        <v>2.17</v>
      </c>
      <c r="AR48" s="5">
        <v>0.36</v>
      </c>
      <c r="AS48" s="5">
        <v>30.17</v>
      </c>
      <c r="AT48" s="5">
        <v>0.87</v>
      </c>
      <c r="AU48" s="5">
        <v>0.01</v>
      </c>
      <c r="AV48" s="5">
        <v>29.05</v>
      </c>
      <c r="AW48" s="6">
        <f t="shared" si="0"/>
        <v>112.10000000000001</v>
      </c>
      <c r="AX48" s="5">
        <v>0.70323000000000002</v>
      </c>
      <c r="AY48" s="5">
        <v>0.51295999999999997</v>
      </c>
      <c r="BA48" s="5">
        <v>18.59</v>
      </c>
      <c r="BB48" s="5">
        <v>15.51</v>
      </c>
      <c r="BC48" s="5">
        <v>38.26</v>
      </c>
    </row>
    <row r="49" spans="1:55" x14ac:dyDescent="0.2">
      <c r="A49" s="5" t="s">
        <v>177</v>
      </c>
      <c r="B49" s="8" t="s">
        <v>202</v>
      </c>
      <c r="C49" s="5" t="s">
        <v>180</v>
      </c>
      <c r="D49" s="5" t="s">
        <v>178</v>
      </c>
      <c r="E49" s="5" t="s">
        <v>742</v>
      </c>
      <c r="F49" s="5" t="s">
        <v>176</v>
      </c>
      <c r="H49" s="5">
        <v>57.62</v>
      </c>
      <c r="I49" s="5">
        <v>0.64</v>
      </c>
      <c r="J49" s="5">
        <v>15.8</v>
      </c>
      <c r="K49" s="5">
        <v>7.76</v>
      </c>
      <c r="L49" s="5">
        <v>0.15</v>
      </c>
      <c r="M49" s="5">
        <v>5.07</v>
      </c>
      <c r="N49" s="5">
        <v>8.6999999999999993</v>
      </c>
      <c r="O49" s="5">
        <v>2.89</v>
      </c>
      <c r="P49" s="5">
        <v>0.56000000000000005</v>
      </c>
      <c r="Q49" s="5">
        <v>0.08</v>
      </c>
      <c r="R49" s="5">
        <v>99.28</v>
      </c>
      <c r="T49" s="5">
        <v>0.19</v>
      </c>
      <c r="U49" s="5">
        <v>7.18</v>
      </c>
      <c r="V49" s="5">
        <v>60.52</v>
      </c>
      <c r="W49" s="5">
        <v>201.89</v>
      </c>
      <c r="X49" s="5">
        <v>1.38</v>
      </c>
      <c r="Y49" s="5">
        <v>0.5</v>
      </c>
      <c r="Z49" s="5">
        <v>0.15</v>
      </c>
      <c r="AA49" s="5">
        <v>1.61</v>
      </c>
      <c r="AB49" s="5">
        <v>0.12</v>
      </c>
      <c r="AC49" s="5">
        <v>3.76</v>
      </c>
      <c r="AD49" s="5">
        <v>9.9700000000000006</v>
      </c>
      <c r="AE49" s="5">
        <v>1.35</v>
      </c>
      <c r="AF49" s="5">
        <v>7</v>
      </c>
      <c r="AG49" s="5">
        <v>71.430000000000007</v>
      </c>
      <c r="AH49" s="5">
        <v>2.02</v>
      </c>
      <c r="AI49" s="5">
        <v>2.1</v>
      </c>
      <c r="AJ49" s="5">
        <v>0.75</v>
      </c>
      <c r="AK49" s="5">
        <v>2.69</v>
      </c>
      <c r="AL49" s="5">
        <v>0.52</v>
      </c>
      <c r="AM49" s="5">
        <v>3.17</v>
      </c>
      <c r="AN49" s="5">
        <v>0.75</v>
      </c>
      <c r="AO49" s="5">
        <v>2.2200000000000002</v>
      </c>
      <c r="AP49" s="5">
        <v>0.34</v>
      </c>
      <c r="AQ49" s="5">
        <v>2.23</v>
      </c>
      <c r="AR49" s="5">
        <v>0.38</v>
      </c>
      <c r="AS49" s="5">
        <v>21.77</v>
      </c>
      <c r="AT49" s="5">
        <v>0.38</v>
      </c>
      <c r="AV49" s="5">
        <v>14.41</v>
      </c>
      <c r="AW49" s="6">
        <f t="shared" si="0"/>
        <v>121.04</v>
      </c>
    </row>
    <row r="50" spans="1:55" x14ac:dyDescent="0.2">
      <c r="A50" s="5" t="s">
        <v>177</v>
      </c>
      <c r="B50" s="8" t="s">
        <v>203</v>
      </c>
      <c r="C50" s="5" t="s">
        <v>180</v>
      </c>
      <c r="D50" s="5" t="s">
        <v>178</v>
      </c>
      <c r="E50" s="5" t="s">
        <v>742</v>
      </c>
      <c r="F50" s="5" t="s">
        <v>176</v>
      </c>
      <c r="H50" s="5">
        <v>56.91</v>
      </c>
      <c r="I50" s="5">
        <v>0.66</v>
      </c>
      <c r="J50" s="5">
        <v>16.190000000000001</v>
      </c>
      <c r="K50" s="5">
        <v>7.92</v>
      </c>
      <c r="L50" s="5">
        <v>0.14000000000000001</v>
      </c>
      <c r="M50" s="5">
        <v>4.9000000000000004</v>
      </c>
      <c r="N50" s="5">
        <v>9.33</v>
      </c>
      <c r="O50" s="5">
        <v>2.91</v>
      </c>
      <c r="P50" s="5">
        <v>0.56999999999999995</v>
      </c>
      <c r="Q50" s="5">
        <v>0.12</v>
      </c>
      <c r="R50" s="5">
        <v>99.66</v>
      </c>
      <c r="T50" s="5">
        <v>0.21</v>
      </c>
      <c r="U50" s="5">
        <v>7.97</v>
      </c>
      <c r="V50" s="5">
        <v>67.55</v>
      </c>
      <c r="W50" s="5">
        <v>204.58</v>
      </c>
      <c r="X50" s="5">
        <v>1.1299999999999999</v>
      </c>
      <c r="Y50" s="5">
        <v>0.37</v>
      </c>
      <c r="Z50" s="5">
        <v>0.24</v>
      </c>
      <c r="AA50" s="5">
        <v>1.49</v>
      </c>
      <c r="AB50" s="5">
        <v>0.14000000000000001</v>
      </c>
      <c r="AC50" s="5">
        <v>4.16</v>
      </c>
      <c r="AD50" s="5">
        <v>10.54</v>
      </c>
      <c r="AE50" s="5">
        <v>1.51</v>
      </c>
      <c r="AF50" s="5">
        <v>7.92</v>
      </c>
      <c r="AG50" s="5">
        <v>68.430000000000007</v>
      </c>
      <c r="AH50" s="5">
        <v>1.94</v>
      </c>
      <c r="AI50" s="5">
        <v>2.5099999999999998</v>
      </c>
      <c r="AJ50" s="5">
        <v>0.88</v>
      </c>
      <c r="AK50" s="5">
        <v>2.86</v>
      </c>
      <c r="AL50" s="5">
        <v>0.59</v>
      </c>
      <c r="AM50" s="5">
        <v>3.61</v>
      </c>
      <c r="AN50" s="5">
        <v>0.86</v>
      </c>
      <c r="AO50" s="5">
        <v>2.5299999999999998</v>
      </c>
      <c r="AP50" s="5">
        <v>0.38</v>
      </c>
      <c r="AQ50" s="5">
        <v>2.4900000000000002</v>
      </c>
      <c r="AR50" s="5">
        <v>0.41</v>
      </c>
      <c r="AS50" s="5">
        <v>26.58</v>
      </c>
      <c r="AT50" s="5">
        <v>0.56999999999999995</v>
      </c>
      <c r="AV50" s="5">
        <v>21.67</v>
      </c>
      <c r="AW50" s="6">
        <f t="shared" si="0"/>
        <v>182.56756756756755</v>
      </c>
    </row>
    <row r="51" spans="1:55" x14ac:dyDescent="0.2">
      <c r="A51" s="5" t="s">
        <v>177</v>
      </c>
      <c r="B51" s="8">
        <v>10092709</v>
      </c>
      <c r="C51" s="5" t="s">
        <v>180</v>
      </c>
      <c r="D51" s="5" t="s">
        <v>178</v>
      </c>
      <c r="E51" s="5" t="s">
        <v>745</v>
      </c>
      <c r="F51" s="5" t="s">
        <v>176</v>
      </c>
      <c r="H51" s="5">
        <v>55.51</v>
      </c>
      <c r="I51" s="5">
        <v>0.62</v>
      </c>
      <c r="J51" s="5">
        <v>15</v>
      </c>
      <c r="K51" s="5">
        <v>8.14</v>
      </c>
      <c r="L51" s="5">
        <v>0.14000000000000001</v>
      </c>
      <c r="M51" s="5">
        <v>5.95</v>
      </c>
      <c r="N51" s="5">
        <v>9.68</v>
      </c>
      <c r="O51" s="5">
        <v>2.48</v>
      </c>
      <c r="P51" s="5">
        <v>0.74</v>
      </c>
      <c r="Q51" s="5">
        <v>0.09</v>
      </c>
      <c r="R51" s="5">
        <v>98.34</v>
      </c>
      <c r="T51" s="5">
        <v>0.22</v>
      </c>
      <c r="U51" s="5">
        <v>9.9700000000000006</v>
      </c>
      <c r="V51" s="5">
        <v>71.430000000000007</v>
      </c>
      <c r="W51" s="5">
        <v>204.68</v>
      </c>
      <c r="X51" s="5">
        <v>1.24</v>
      </c>
      <c r="Y51" s="5">
        <v>0.53</v>
      </c>
      <c r="Z51" s="5">
        <v>0.22</v>
      </c>
      <c r="AA51" s="5">
        <v>1.67</v>
      </c>
      <c r="AB51" s="5">
        <v>0.14000000000000001</v>
      </c>
      <c r="AC51" s="5">
        <v>4.25</v>
      </c>
      <c r="AD51" s="5">
        <v>9.89</v>
      </c>
      <c r="AE51" s="5">
        <v>1.33</v>
      </c>
      <c r="AF51" s="5">
        <v>6.53</v>
      </c>
      <c r="AG51" s="5">
        <v>68.63</v>
      </c>
      <c r="AH51" s="5">
        <v>1.82</v>
      </c>
      <c r="AI51" s="5">
        <v>1.87</v>
      </c>
      <c r="AJ51" s="5">
        <v>0.72</v>
      </c>
      <c r="AK51" s="5">
        <v>2.37</v>
      </c>
      <c r="AL51" s="5">
        <v>0.43</v>
      </c>
      <c r="AM51" s="5">
        <v>2.85</v>
      </c>
      <c r="AN51" s="5">
        <v>0.61</v>
      </c>
      <c r="AO51" s="5">
        <v>1.91</v>
      </c>
      <c r="AP51" s="5">
        <v>0.28999999999999998</v>
      </c>
      <c r="AQ51" s="5">
        <v>1.94</v>
      </c>
      <c r="AR51" s="5">
        <v>0.31</v>
      </c>
      <c r="AS51" s="5">
        <v>20.27</v>
      </c>
      <c r="AT51" s="5">
        <v>0.42</v>
      </c>
      <c r="AV51" s="5">
        <v>18.79</v>
      </c>
      <c r="AW51" s="6">
        <f t="shared" si="0"/>
        <v>134.77358490566039</v>
      </c>
    </row>
    <row r="52" spans="1:55" x14ac:dyDescent="0.2">
      <c r="A52" s="5" t="s">
        <v>177</v>
      </c>
      <c r="B52" s="8" t="s">
        <v>204</v>
      </c>
      <c r="C52" s="5" t="s">
        <v>180</v>
      </c>
      <c r="D52" s="5" t="s">
        <v>178</v>
      </c>
      <c r="E52" s="5" t="s">
        <v>745</v>
      </c>
      <c r="F52" s="5" t="s">
        <v>176</v>
      </c>
      <c r="H52" s="5">
        <v>55.71</v>
      </c>
      <c r="I52" s="5">
        <v>0.71</v>
      </c>
      <c r="J52" s="5">
        <v>15.39</v>
      </c>
      <c r="K52" s="5">
        <v>8.4499999999999993</v>
      </c>
      <c r="L52" s="5">
        <v>0.15</v>
      </c>
      <c r="M52" s="5">
        <v>5.59</v>
      </c>
      <c r="N52" s="5">
        <v>8.81</v>
      </c>
      <c r="O52" s="5">
        <v>2.78</v>
      </c>
      <c r="P52" s="5">
        <v>0.77</v>
      </c>
      <c r="Q52" s="5">
        <v>0.13</v>
      </c>
      <c r="R52" s="5">
        <v>98.47</v>
      </c>
      <c r="T52" s="5">
        <v>0.19</v>
      </c>
      <c r="U52" s="5">
        <v>9.76</v>
      </c>
      <c r="V52" s="5">
        <v>67.2</v>
      </c>
      <c r="W52" s="5">
        <v>208.74</v>
      </c>
      <c r="X52" s="5">
        <v>1.36</v>
      </c>
      <c r="Y52" s="5">
        <v>0.48</v>
      </c>
      <c r="Z52" s="5">
        <v>0.2</v>
      </c>
      <c r="AA52" s="5">
        <v>2.34</v>
      </c>
      <c r="AB52" s="5">
        <v>0.15</v>
      </c>
      <c r="AC52" s="5">
        <v>4.67</v>
      </c>
      <c r="AD52" s="5">
        <v>11.63</v>
      </c>
      <c r="AE52" s="5">
        <v>1.62</v>
      </c>
      <c r="AF52" s="5">
        <v>7.69</v>
      </c>
      <c r="AG52" s="5">
        <v>78.209999999999994</v>
      </c>
      <c r="AH52" s="5">
        <v>1.96</v>
      </c>
      <c r="AI52" s="5">
        <v>2.2999999999999998</v>
      </c>
      <c r="AJ52" s="5">
        <v>0.79</v>
      </c>
      <c r="AK52" s="5">
        <v>2.82</v>
      </c>
      <c r="AL52" s="5">
        <v>0.51</v>
      </c>
      <c r="AM52" s="5">
        <v>3.45</v>
      </c>
      <c r="AN52" s="5">
        <v>0.75</v>
      </c>
      <c r="AO52" s="5">
        <v>2.25</v>
      </c>
      <c r="AP52" s="5">
        <v>0.33</v>
      </c>
      <c r="AQ52" s="5">
        <v>2.25</v>
      </c>
      <c r="AR52" s="5">
        <v>0.36</v>
      </c>
      <c r="AS52" s="5">
        <v>24.23</v>
      </c>
      <c r="AT52" s="5">
        <v>0.4</v>
      </c>
      <c r="AV52" s="5">
        <v>20.53</v>
      </c>
      <c r="AW52" s="6">
        <f t="shared" si="0"/>
        <v>140</v>
      </c>
      <c r="AX52" s="5">
        <v>0.70345999999999997</v>
      </c>
      <c r="AY52" s="5">
        <v>0.51295999999999997</v>
      </c>
      <c r="BA52" s="5">
        <v>18.559999999999999</v>
      </c>
      <c r="BB52" s="5">
        <v>15.51</v>
      </c>
      <c r="BC52" s="5">
        <v>38.25</v>
      </c>
    </row>
    <row r="53" spans="1:55" x14ac:dyDescent="0.2">
      <c r="A53" s="5" t="s">
        <v>177</v>
      </c>
      <c r="B53" s="8" t="s">
        <v>205</v>
      </c>
      <c r="C53" s="5" t="s">
        <v>180</v>
      </c>
      <c r="D53" s="5" t="s">
        <v>178</v>
      </c>
      <c r="E53" s="5" t="s">
        <v>745</v>
      </c>
      <c r="F53" s="5" t="s">
        <v>176</v>
      </c>
      <c r="H53" s="5">
        <v>50.64</v>
      </c>
      <c r="I53" s="5">
        <v>0.67</v>
      </c>
      <c r="J53" s="5">
        <v>15.8</v>
      </c>
      <c r="K53" s="5">
        <v>10.07</v>
      </c>
      <c r="L53" s="5">
        <v>0.15</v>
      </c>
      <c r="M53" s="5">
        <v>6.77</v>
      </c>
      <c r="N53" s="5">
        <v>11.03</v>
      </c>
      <c r="O53" s="5">
        <v>2.19</v>
      </c>
      <c r="P53" s="5">
        <v>0.34</v>
      </c>
      <c r="Q53" s="5">
        <v>0.09</v>
      </c>
      <c r="R53" s="5">
        <v>97.73</v>
      </c>
      <c r="T53" s="5">
        <v>0.15</v>
      </c>
      <c r="U53" s="5">
        <v>6.55</v>
      </c>
      <c r="V53" s="5">
        <v>33.090000000000003</v>
      </c>
      <c r="W53" s="5">
        <v>213.85</v>
      </c>
      <c r="X53" s="5">
        <v>0.54</v>
      </c>
      <c r="Y53" s="5">
        <v>0.14000000000000001</v>
      </c>
      <c r="Z53" s="5">
        <v>0.08</v>
      </c>
      <c r="AA53" s="5">
        <v>0.92</v>
      </c>
      <c r="AB53" s="5">
        <v>7.0000000000000007E-2</v>
      </c>
      <c r="AC53" s="5">
        <v>2.21</v>
      </c>
      <c r="AD53" s="5">
        <v>5.24</v>
      </c>
      <c r="AE53" s="5">
        <v>0.86</v>
      </c>
      <c r="AF53" s="5">
        <v>4.68</v>
      </c>
      <c r="AG53" s="5">
        <v>31.97</v>
      </c>
      <c r="AH53" s="5">
        <v>0.88</v>
      </c>
      <c r="AI53" s="5">
        <v>1.65</v>
      </c>
      <c r="AJ53" s="5">
        <v>0.68</v>
      </c>
      <c r="AK53" s="5">
        <v>2.58</v>
      </c>
      <c r="AL53" s="5">
        <v>0.51</v>
      </c>
      <c r="AM53" s="5">
        <v>3.58</v>
      </c>
      <c r="AN53" s="5">
        <v>0.85</v>
      </c>
      <c r="AO53" s="5">
        <v>2.72</v>
      </c>
      <c r="AP53" s="5">
        <v>0.42</v>
      </c>
      <c r="AQ53" s="5">
        <v>2.9</v>
      </c>
      <c r="AR53" s="5">
        <v>0.48</v>
      </c>
      <c r="AS53" s="5">
        <v>30.61</v>
      </c>
      <c r="AT53" s="5">
        <v>1.0900000000000001</v>
      </c>
      <c r="AV53" s="5">
        <v>47.46</v>
      </c>
      <c r="AW53" s="6">
        <f t="shared" si="0"/>
        <v>236.35714285714286</v>
      </c>
    </row>
    <row r="54" spans="1:55" x14ac:dyDescent="0.2">
      <c r="A54" s="5" t="s">
        <v>177</v>
      </c>
      <c r="B54" s="8" t="s">
        <v>206</v>
      </c>
      <c r="C54" s="5" t="s">
        <v>180</v>
      </c>
      <c r="D54" s="5" t="s">
        <v>178</v>
      </c>
      <c r="E54" s="5" t="s">
        <v>745</v>
      </c>
      <c r="F54" s="5" t="s">
        <v>176</v>
      </c>
      <c r="H54" s="5">
        <v>55.46</v>
      </c>
      <c r="I54" s="5">
        <v>0.62</v>
      </c>
      <c r="J54" s="5">
        <v>15.15</v>
      </c>
      <c r="K54" s="5">
        <v>8.2200000000000006</v>
      </c>
      <c r="L54" s="5">
        <v>0.14000000000000001</v>
      </c>
      <c r="M54" s="5">
        <v>6.27</v>
      </c>
      <c r="N54" s="5">
        <v>9.66</v>
      </c>
      <c r="O54" s="5">
        <v>2.4700000000000002</v>
      </c>
      <c r="P54" s="5">
        <v>0.8</v>
      </c>
      <c r="Q54" s="5">
        <v>0.09</v>
      </c>
      <c r="R54" s="5">
        <v>98.88</v>
      </c>
      <c r="T54" s="5">
        <v>0.19</v>
      </c>
      <c r="U54" s="5">
        <v>9.65</v>
      </c>
      <c r="V54" s="5">
        <v>66.489999999999995</v>
      </c>
      <c r="W54" s="5">
        <v>188.76</v>
      </c>
      <c r="X54" s="5">
        <v>1.1599999999999999</v>
      </c>
      <c r="Y54" s="5">
        <v>0.5</v>
      </c>
      <c r="Z54" s="5">
        <v>0.2</v>
      </c>
      <c r="AA54" s="5">
        <v>1.66</v>
      </c>
      <c r="AB54" s="5">
        <v>0.13</v>
      </c>
      <c r="AC54" s="5">
        <v>4.24</v>
      </c>
      <c r="AD54" s="5">
        <v>10.08</v>
      </c>
      <c r="AE54" s="5">
        <v>1.31</v>
      </c>
      <c r="AF54" s="5">
        <v>6.09</v>
      </c>
      <c r="AG54" s="5">
        <v>70.03</v>
      </c>
      <c r="AH54" s="5">
        <v>1.71</v>
      </c>
      <c r="AI54" s="5">
        <v>1.74</v>
      </c>
      <c r="AJ54" s="5">
        <v>0.65</v>
      </c>
      <c r="AK54" s="5">
        <v>2.0699999999999998</v>
      </c>
      <c r="AL54" s="5">
        <v>0.4</v>
      </c>
      <c r="AM54" s="5">
        <v>2.72</v>
      </c>
      <c r="AN54" s="5">
        <v>0.57999999999999996</v>
      </c>
      <c r="AO54" s="5">
        <v>1.76</v>
      </c>
      <c r="AP54" s="5">
        <v>0.26</v>
      </c>
      <c r="AQ54" s="5">
        <v>1.78</v>
      </c>
      <c r="AR54" s="5">
        <v>0.28000000000000003</v>
      </c>
      <c r="AS54" s="5">
        <v>18.77</v>
      </c>
      <c r="AT54" s="5">
        <v>0.37</v>
      </c>
      <c r="AV54" s="5">
        <v>19.13</v>
      </c>
      <c r="AW54" s="6">
        <f t="shared" si="0"/>
        <v>132.97999999999999</v>
      </c>
      <c r="AX54" s="5">
        <v>0.70345000000000002</v>
      </c>
      <c r="AY54" s="5">
        <v>0.51295999999999997</v>
      </c>
      <c r="BA54" s="5">
        <v>18.559999999999999</v>
      </c>
      <c r="BB54" s="5">
        <v>15.51</v>
      </c>
      <c r="BC54" s="5">
        <v>38.25</v>
      </c>
    </row>
    <row r="55" spans="1:55" x14ac:dyDescent="0.2">
      <c r="A55" s="5" t="s">
        <v>177</v>
      </c>
      <c r="B55" s="8" t="s">
        <v>207</v>
      </c>
      <c r="C55" s="5" t="s">
        <v>180</v>
      </c>
      <c r="D55" s="5" t="s">
        <v>178</v>
      </c>
      <c r="E55" s="5" t="s">
        <v>745</v>
      </c>
      <c r="F55" s="5" t="s">
        <v>176</v>
      </c>
      <c r="H55" s="5">
        <v>55.41</v>
      </c>
      <c r="I55" s="5">
        <v>0.62</v>
      </c>
      <c r="J55" s="5">
        <v>15.07</v>
      </c>
      <c r="K55" s="5">
        <v>8.2799999999999994</v>
      </c>
      <c r="L55" s="5">
        <v>0.14000000000000001</v>
      </c>
      <c r="M55" s="5">
        <v>6.02</v>
      </c>
      <c r="N55" s="5">
        <v>9.58</v>
      </c>
      <c r="O55" s="5">
        <v>2.5299999999999998</v>
      </c>
      <c r="P55" s="5">
        <v>0.71</v>
      </c>
      <c r="Q55" s="5">
        <v>0.08</v>
      </c>
      <c r="R55" s="5">
        <v>98.43</v>
      </c>
      <c r="T55" s="5">
        <v>0.2</v>
      </c>
      <c r="U55" s="5">
        <v>9.61</v>
      </c>
      <c r="V55" s="5">
        <v>66.13</v>
      </c>
      <c r="W55" s="5">
        <v>181.29</v>
      </c>
      <c r="X55" s="5">
        <v>1.18</v>
      </c>
      <c r="Y55" s="5">
        <v>0.51</v>
      </c>
      <c r="Z55" s="5">
        <v>0.2</v>
      </c>
      <c r="AA55" s="5">
        <v>1.61</v>
      </c>
      <c r="AB55" s="5">
        <v>0.12</v>
      </c>
      <c r="AC55" s="5">
        <v>4.3600000000000003</v>
      </c>
      <c r="AD55" s="5">
        <v>10.050000000000001</v>
      </c>
      <c r="AE55" s="5">
        <v>1.34</v>
      </c>
      <c r="AF55" s="5">
        <v>6.46</v>
      </c>
      <c r="AG55" s="5">
        <v>69.41</v>
      </c>
      <c r="AH55" s="5">
        <v>1.71</v>
      </c>
      <c r="AI55" s="5">
        <v>1.82</v>
      </c>
      <c r="AJ55" s="5">
        <v>0.65</v>
      </c>
      <c r="AK55" s="5">
        <v>2.2799999999999998</v>
      </c>
      <c r="AL55" s="5">
        <v>0.42</v>
      </c>
      <c r="AM55" s="5">
        <v>2.85</v>
      </c>
      <c r="AN55" s="5">
        <v>0.63</v>
      </c>
      <c r="AO55" s="5">
        <v>1.87</v>
      </c>
      <c r="AP55" s="5">
        <v>0.28000000000000003</v>
      </c>
      <c r="AQ55" s="5">
        <v>1.84</v>
      </c>
      <c r="AR55" s="5">
        <v>0.28999999999999998</v>
      </c>
      <c r="AS55" s="5">
        <v>21.48</v>
      </c>
      <c r="AT55" s="5">
        <v>0.39</v>
      </c>
      <c r="AV55" s="5">
        <v>18.89</v>
      </c>
      <c r="AW55" s="6">
        <f t="shared" si="0"/>
        <v>129.66666666666666</v>
      </c>
    </row>
    <row r="56" spans="1:55" x14ac:dyDescent="0.2">
      <c r="A56" s="5" t="s">
        <v>177</v>
      </c>
      <c r="B56" s="8" t="s">
        <v>208</v>
      </c>
      <c r="C56" s="5" t="s">
        <v>180</v>
      </c>
      <c r="D56" s="5" t="s">
        <v>178</v>
      </c>
      <c r="E56" s="5" t="s">
        <v>746</v>
      </c>
      <c r="F56" s="5" t="s">
        <v>176</v>
      </c>
      <c r="H56" s="5">
        <v>54.46</v>
      </c>
      <c r="I56" s="5">
        <v>0.53</v>
      </c>
      <c r="J56" s="5">
        <v>14.83</v>
      </c>
      <c r="K56" s="5">
        <v>8.8000000000000007</v>
      </c>
      <c r="L56" s="5">
        <v>0.15</v>
      </c>
      <c r="M56" s="5">
        <v>7.23</v>
      </c>
      <c r="N56" s="5">
        <v>9.7799999999999994</v>
      </c>
      <c r="O56" s="5">
        <v>2.33</v>
      </c>
      <c r="P56" s="5">
        <v>0.47</v>
      </c>
      <c r="Q56" s="5">
        <v>7.0000000000000007E-2</v>
      </c>
      <c r="R56" s="5">
        <v>98.65</v>
      </c>
      <c r="T56" s="5">
        <v>0.18</v>
      </c>
      <c r="U56" s="5">
        <v>6.07</v>
      </c>
      <c r="V56" s="5">
        <v>34.25</v>
      </c>
      <c r="W56" s="5">
        <v>160.4</v>
      </c>
      <c r="X56" s="5">
        <v>0.84</v>
      </c>
      <c r="Y56" s="5">
        <v>0.23</v>
      </c>
      <c r="Z56" s="5">
        <v>0.11</v>
      </c>
      <c r="AA56" s="5">
        <v>1.02</v>
      </c>
      <c r="AB56" s="5">
        <v>0.1</v>
      </c>
      <c r="AC56" s="5">
        <v>2.48</v>
      </c>
      <c r="AD56" s="5">
        <v>6.64</v>
      </c>
      <c r="AE56" s="5">
        <v>0.96</v>
      </c>
      <c r="AF56" s="5">
        <v>4.88</v>
      </c>
      <c r="AG56" s="5">
        <v>49.34</v>
      </c>
      <c r="AH56" s="5">
        <v>1.36</v>
      </c>
      <c r="AI56" s="5">
        <v>1.62</v>
      </c>
      <c r="AJ56" s="5">
        <v>0.61</v>
      </c>
      <c r="AK56" s="5">
        <v>1.98</v>
      </c>
      <c r="AL56" s="5">
        <v>0.39</v>
      </c>
      <c r="AM56" s="5">
        <v>2.5299999999999998</v>
      </c>
      <c r="AN56" s="5">
        <v>0.54</v>
      </c>
      <c r="AO56" s="5">
        <v>1.77</v>
      </c>
      <c r="AP56" s="5">
        <v>0.27</v>
      </c>
      <c r="AQ56" s="5">
        <v>1.71</v>
      </c>
      <c r="AR56" s="5">
        <v>0.28000000000000003</v>
      </c>
      <c r="AS56" s="5">
        <v>17.32</v>
      </c>
      <c r="AT56" s="5">
        <v>0.78</v>
      </c>
      <c r="AU56" s="5">
        <v>0.01</v>
      </c>
      <c r="AV56" s="5">
        <v>26.45</v>
      </c>
      <c r="AW56" s="6">
        <f t="shared" si="0"/>
        <v>148.91304347826087</v>
      </c>
    </row>
    <row r="57" spans="1:55" x14ac:dyDescent="0.2">
      <c r="A57" s="5" t="s">
        <v>177</v>
      </c>
      <c r="B57" s="8" t="s">
        <v>747</v>
      </c>
      <c r="C57" s="5" t="s">
        <v>180</v>
      </c>
      <c r="D57" s="5" t="s">
        <v>178</v>
      </c>
      <c r="E57" s="5" t="s">
        <v>746</v>
      </c>
      <c r="F57" s="5" t="s">
        <v>176</v>
      </c>
    </row>
    <row r="58" spans="1:55" x14ac:dyDescent="0.2">
      <c r="A58" s="5" t="s">
        <v>177</v>
      </c>
      <c r="B58" s="8" t="s">
        <v>209</v>
      </c>
      <c r="C58" s="5" t="s">
        <v>180</v>
      </c>
      <c r="D58" s="5" t="s">
        <v>178</v>
      </c>
      <c r="E58" s="5" t="s">
        <v>748</v>
      </c>
      <c r="F58" s="5" t="s">
        <v>176</v>
      </c>
      <c r="H58" s="5">
        <v>52.4</v>
      </c>
      <c r="I58" s="5">
        <v>0.78</v>
      </c>
      <c r="J58" s="5">
        <v>16.43</v>
      </c>
      <c r="K58" s="5">
        <v>9.84</v>
      </c>
      <c r="L58" s="5">
        <v>0.16</v>
      </c>
      <c r="M58" s="5">
        <v>5.54</v>
      </c>
      <c r="N58" s="5">
        <v>10.61</v>
      </c>
      <c r="O58" s="5">
        <v>2.48</v>
      </c>
      <c r="P58" s="5">
        <v>0.5</v>
      </c>
      <c r="Q58" s="5">
        <v>0.18</v>
      </c>
      <c r="R58" s="5">
        <v>98.91</v>
      </c>
      <c r="T58" s="5">
        <v>0.12</v>
      </c>
      <c r="U58" s="5">
        <v>5.25</v>
      </c>
      <c r="V58" s="5">
        <v>38.61</v>
      </c>
      <c r="W58" s="5">
        <v>227.81</v>
      </c>
      <c r="X58" s="5">
        <v>0.92</v>
      </c>
      <c r="Y58" s="5">
        <v>0.42</v>
      </c>
      <c r="Z58" s="5">
        <v>0.13</v>
      </c>
      <c r="AA58" s="5">
        <v>1.63</v>
      </c>
      <c r="AB58" s="5">
        <v>0.12</v>
      </c>
      <c r="AC58" s="5">
        <v>3.97</v>
      </c>
      <c r="AD58" s="5">
        <v>9.2799999999999994</v>
      </c>
      <c r="AE58" s="5">
        <v>1.35</v>
      </c>
      <c r="AF58" s="5">
        <v>7</v>
      </c>
      <c r="AG58" s="5">
        <v>52.41</v>
      </c>
      <c r="AH58" s="5">
        <v>1.46</v>
      </c>
      <c r="AI58" s="5">
        <v>2.19</v>
      </c>
      <c r="AJ58" s="5">
        <v>0.79</v>
      </c>
      <c r="AK58" s="5">
        <v>2.84</v>
      </c>
      <c r="AL58" s="5">
        <v>0.5</v>
      </c>
      <c r="AM58" s="5">
        <v>3.38</v>
      </c>
      <c r="AN58" s="5">
        <v>0.74</v>
      </c>
      <c r="AO58" s="5">
        <v>2.2400000000000002</v>
      </c>
      <c r="AP58" s="5">
        <v>0.32</v>
      </c>
      <c r="AQ58" s="5">
        <v>2.1800000000000002</v>
      </c>
      <c r="AR58" s="5">
        <v>0.35</v>
      </c>
      <c r="AS58" s="5">
        <v>21.89</v>
      </c>
      <c r="AT58" s="5">
        <v>0.28000000000000003</v>
      </c>
      <c r="AV58" s="5">
        <v>12.57</v>
      </c>
      <c r="AW58" s="6">
        <f t="shared" si="0"/>
        <v>91.928571428571431</v>
      </c>
    </row>
    <row r="59" spans="1:55" x14ac:dyDescent="0.2">
      <c r="A59" s="5" t="s">
        <v>177</v>
      </c>
      <c r="B59" s="8" t="s">
        <v>210</v>
      </c>
      <c r="C59" s="5" t="s">
        <v>180</v>
      </c>
      <c r="D59" s="5" t="s">
        <v>178</v>
      </c>
      <c r="E59" s="5" t="s">
        <v>748</v>
      </c>
      <c r="F59" s="5" t="s">
        <v>176</v>
      </c>
      <c r="H59" s="5">
        <v>51.65</v>
      </c>
      <c r="I59" s="5">
        <v>0.77</v>
      </c>
      <c r="J59" s="5">
        <v>16.510000000000002</v>
      </c>
      <c r="K59" s="5">
        <v>9.8800000000000008</v>
      </c>
      <c r="L59" s="5">
        <v>0.15</v>
      </c>
      <c r="M59" s="5">
        <v>5.6</v>
      </c>
      <c r="N59" s="5">
        <v>10.68</v>
      </c>
      <c r="O59" s="5">
        <v>2.4500000000000002</v>
      </c>
      <c r="P59" s="5">
        <v>0.45</v>
      </c>
      <c r="Q59" s="5">
        <v>0.19</v>
      </c>
      <c r="R59" s="5">
        <v>98.33</v>
      </c>
      <c r="T59" s="5">
        <v>0.13</v>
      </c>
      <c r="U59" s="5">
        <v>4.9400000000000004</v>
      </c>
      <c r="V59" s="5">
        <v>34.44</v>
      </c>
      <c r="W59" s="5">
        <v>217.39</v>
      </c>
      <c r="X59" s="5">
        <v>0.83</v>
      </c>
      <c r="Y59" s="5">
        <v>0.3</v>
      </c>
      <c r="Z59" s="5">
        <v>0.14000000000000001</v>
      </c>
      <c r="AA59" s="5">
        <v>1.6</v>
      </c>
      <c r="AB59" s="5">
        <v>0.13</v>
      </c>
      <c r="AC59" s="5">
        <v>3.65</v>
      </c>
      <c r="AD59" s="5">
        <v>8.92</v>
      </c>
      <c r="AE59" s="5">
        <v>1.23</v>
      </c>
      <c r="AF59" s="5">
        <v>6.69</v>
      </c>
      <c r="AG59" s="5">
        <v>54.41</v>
      </c>
      <c r="AH59" s="5">
        <v>1.55</v>
      </c>
      <c r="AI59" s="5">
        <v>2.13</v>
      </c>
      <c r="AJ59" s="5">
        <v>0.79</v>
      </c>
      <c r="AK59" s="5">
        <v>2.74</v>
      </c>
      <c r="AL59" s="5">
        <v>0.48</v>
      </c>
      <c r="AM59" s="5">
        <v>3.37</v>
      </c>
      <c r="AN59" s="5">
        <v>0.71</v>
      </c>
      <c r="AO59" s="5">
        <v>2.11</v>
      </c>
      <c r="AP59" s="5">
        <v>0.33</v>
      </c>
      <c r="AQ59" s="5">
        <v>2.06</v>
      </c>
      <c r="AR59" s="5">
        <v>0.33</v>
      </c>
      <c r="AS59" s="5">
        <v>22.22</v>
      </c>
      <c r="AT59" s="5">
        <v>0.43</v>
      </c>
      <c r="AV59" s="5">
        <v>16.55</v>
      </c>
      <c r="AW59" s="6">
        <f t="shared" si="0"/>
        <v>114.8</v>
      </c>
      <c r="AX59" s="5">
        <v>0.70350000000000001</v>
      </c>
      <c r="AY59" s="5">
        <v>0.51297000000000004</v>
      </c>
      <c r="BA59" s="5">
        <v>18.54</v>
      </c>
      <c r="BB59" s="5">
        <v>15.5</v>
      </c>
      <c r="BC59" s="5">
        <v>38.229999999999997</v>
      </c>
    </row>
    <row r="60" spans="1:55" x14ac:dyDescent="0.2">
      <c r="A60" s="5" t="s">
        <v>177</v>
      </c>
      <c r="B60" s="8" t="s">
        <v>211</v>
      </c>
      <c r="C60" s="5" t="s">
        <v>180</v>
      </c>
      <c r="D60" s="5" t="s">
        <v>178</v>
      </c>
      <c r="E60" s="5" t="s">
        <v>748</v>
      </c>
      <c r="F60" s="5" t="s">
        <v>176</v>
      </c>
      <c r="H60" s="5">
        <v>52.18</v>
      </c>
      <c r="I60" s="5">
        <v>0.62</v>
      </c>
      <c r="J60" s="5">
        <v>15.6</v>
      </c>
      <c r="K60" s="5">
        <v>9.06</v>
      </c>
      <c r="L60" s="5">
        <v>0.12</v>
      </c>
      <c r="M60" s="5">
        <v>7.71</v>
      </c>
      <c r="N60" s="5">
        <v>10.3</v>
      </c>
      <c r="O60" s="5">
        <v>2.2799999999999998</v>
      </c>
      <c r="P60" s="5">
        <v>0.22</v>
      </c>
      <c r="Q60" s="5">
        <v>0.08</v>
      </c>
      <c r="R60" s="5">
        <v>98.17</v>
      </c>
      <c r="T60" s="5">
        <v>0.06</v>
      </c>
      <c r="U60" s="5">
        <v>1.74</v>
      </c>
      <c r="V60" s="5">
        <v>32.130000000000003</v>
      </c>
      <c r="W60" s="5">
        <v>182.44</v>
      </c>
      <c r="X60" s="5">
        <v>0.81</v>
      </c>
      <c r="Y60" s="5">
        <v>0.16</v>
      </c>
      <c r="Z60" s="5">
        <v>0.09</v>
      </c>
      <c r="AA60" s="5">
        <v>1.08</v>
      </c>
      <c r="AB60" s="5">
        <v>0.1</v>
      </c>
      <c r="AC60" s="5">
        <v>2.1800000000000002</v>
      </c>
      <c r="AD60" s="5">
        <v>5.97</v>
      </c>
      <c r="AE60" s="5">
        <v>0.84</v>
      </c>
      <c r="AF60" s="5">
        <v>4.6100000000000003</v>
      </c>
      <c r="AG60" s="5">
        <v>39.78</v>
      </c>
      <c r="AH60" s="5">
        <v>1.1200000000000001</v>
      </c>
      <c r="AI60" s="5">
        <v>1.56</v>
      </c>
      <c r="AJ60" s="5">
        <v>0.64</v>
      </c>
      <c r="AK60" s="5">
        <v>2.04</v>
      </c>
      <c r="AL60" s="5">
        <v>0.4</v>
      </c>
      <c r="AM60" s="5">
        <v>2.5299999999999998</v>
      </c>
      <c r="AN60" s="5">
        <v>0.59</v>
      </c>
      <c r="AO60" s="5">
        <v>1.69</v>
      </c>
      <c r="AP60" s="5">
        <v>0.27</v>
      </c>
      <c r="AQ60" s="5">
        <v>1.7</v>
      </c>
      <c r="AR60" s="5">
        <v>0.28000000000000003</v>
      </c>
      <c r="AS60" s="5">
        <v>17.190000000000001</v>
      </c>
      <c r="AT60" s="5">
        <v>0.37</v>
      </c>
      <c r="AV60" s="5">
        <v>11.2</v>
      </c>
      <c r="AW60" s="6">
        <f t="shared" si="0"/>
        <v>200.8125</v>
      </c>
      <c r="AX60" s="5">
        <v>0.70352999999999999</v>
      </c>
      <c r="AY60" s="5">
        <v>0.51297000000000004</v>
      </c>
      <c r="BA60" s="5">
        <v>18.53</v>
      </c>
      <c r="BB60" s="5">
        <v>15.5</v>
      </c>
      <c r="BC60" s="5">
        <v>38.19</v>
      </c>
    </row>
    <row r="61" spans="1:55" x14ac:dyDescent="0.2">
      <c r="A61" s="5" t="s">
        <v>177</v>
      </c>
      <c r="B61" s="8" t="s">
        <v>212</v>
      </c>
      <c r="C61" s="5" t="s">
        <v>180</v>
      </c>
      <c r="D61" s="5" t="s">
        <v>178</v>
      </c>
      <c r="E61" s="5" t="s">
        <v>749</v>
      </c>
      <c r="F61" s="5" t="s">
        <v>176</v>
      </c>
      <c r="H61" s="5">
        <v>50.47</v>
      </c>
      <c r="I61" s="5">
        <v>0.56999999999999995</v>
      </c>
      <c r="J61" s="5">
        <v>15.01</v>
      </c>
      <c r="K61" s="5">
        <v>9.35</v>
      </c>
      <c r="L61" s="5">
        <v>0.16</v>
      </c>
      <c r="M61" s="5">
        <v>9.27</v>
      </c>
      <c r="N61" s="5">
        <v>11.41</v>
      </c>
      <c r="O61" s="5">
        <v>2.1800000000000002</v>
      </c>
      <c r="P61" s="5">
        <v>0.26</v>
      </c>
      <c r="Q61" s="5">
        <v>0.21</v>
      </c>
      <c r="R61" s="5">
        <v>98.89</v>
      </c>
      <c r="T61" s="5">
        <v>7.0000000000000007E-2</v>
      </c>
      <c r="U61" s="5">
        <v>3.15</v>
      </c>
      <c r="V61" s="5">
        <v>15.87</v>
      </c>
      <c r="W61" s="5">
        <v>173.66</v>
      </c>
      <c r="X61" s="5">
        <v>0.93</v>
      </c>
      <c r="Y61" s="5">
        <v>0.16</v>
      </c>
      <c r="Z61" s="5">
        <v>0.11</v>
      </c>
      <c r="AA61" s="5">
        <v>0.76</v>
      </c>
      <c r="AB61" s="5">
        <v>0.05</v>
      </c>
      <c r="AC61" s="5">
        <v>2.37</v>
      </c>
      <c r="AD61" s="5">
        <v>5.58</v>
      </c>
      <c r="AE61" s="5">
        <v>0.96</v>
      </c>
      <c r="AF61" s="5">
        <v>5.01</v>
      </c>
      <c r="AG61" s="5">
        <v>40.42</v>
      </c>
      <c r="AH61" s="5">
        <v>1.0900000000000001</v>
      </c>
      <c r="AI61" s="5">
        <v>1.6</v>
      </c>
      <c r="AJ61" s="5">
        <v>0.62</v>
      </c>
      <c r="AK61" s="5">
        <v>2.2000000000000002</v>
      </c>
      <c r="AL61" s="5">
        <v>0.42</v>
      </c>
      <c r="AM61" s="5">
        <v>2.88</v>
      </c>
      <c r="AN61" s="5">
        <v>0.62</v>
      </c>
      <c r="AO61" s="5">
        <v>1.87</v>
      </c>
      <c r="AP61" s="5">
        <v>0.3</v>
      </c>
      <c r="AQ61" s="5">
        <v>1.85</v>
      </c>
      <c r="AR61" s="5">
        <v>0.3</v>
      </c>
      <c r="AS61" s="5">
        <v>20.78</v>
      </c>
      <c r="AT61" s="5">
        <v>0.46</v>
      </c>
      <c r="AV61" s="5">
        <v>19.38</v>
      </c>
      <c r="AW61" s="6">
        <f t="shared" si="0"/>
        <v>99.1875</v>
      </c>
      <c r="AX61" s="5">
        <v>0.70350000000000001</v>
      </c>
      <c r="AY61" s="5">
        <v>0.51302000000000003</v>
      </c>
      <c r="BA61" s="5">
        <v>18.47</v>
      </c>
      <c r="BB61" s="5">
        <v>15.49</v>
      </c>
      <c r="BC61" s="5">
        <v>38.130000000000003</v>
      </c>
    </row>
    <row r="62" spans="1:55" x14ac:dyDescent="0.2">
      <c r="A62" s="5" t="s">
        <v>177</v>
      </c>
      <c r="B62" s="8" t="s">
        <v>213</v>
      </c>
      <c r="C62" s="5" t="s">
        <v>180</v>
      </c>
      <c r="D62" s="5" t="s">
        <v>178</v>
      </c>
      <c r="E62" s="5" t="s">
        <v>749</v>
      </c>
      <c r="F62" s="5" t="s">
        <v>176</v>
      </c>
      <c r="H62" s="5">
        <v>51.26</v>
      </c>
      <c r="I62" s="5">
        <v>0.78</v>
      </c>
      <c r="J62" s="5">
        <v>18.329999999999998</v>
      </c>
      <c r="K62" s="5">
        <v>10.130000000000001</v>
      </c>
      <c r="L62" s="5">
        <v>0.17</v>
      </c>
      <c r="M62" s="5">
        <v>4.9000000000000004</v>
      </c>
      <c r="N62" s="5">
        <v>9.92</v>
      </c>
      <c r="O62" s="5">
        <v>2.19</v>
      </c>
      <c r="P62" s="5">
        <v>0.34</v>
      </c>
      <c r="Q62" s="5">
        <v>0.05</v>
      </c>
      <c r="R62" s="5">
        <v>98.07</v>
      </c>
      <c r="T62" s="5">
        <v>0.13</v>
      </c>
      <c r="U62" s="5">
        <v>3.26</v>
      </c>
      <c r="V62" s="5">
        <v>20.86</v>
      </c>
      <c r="W62" s="5">
        <v>199.7</v>
      </c>
      <c r="X62" s="5">
        <v>1.04</v>
      </c>
      <c r="Y62" s="5">
        <v>7.0000000000000007E-2</v>
      </c>
      <c r="Z62" s="5">
        <v>0.05</v>
      </c>
      <c r="AA62" s="5">
        <v>0.6</v>
      </c>
      <c r="AB62" s="5">
        <v>0.05</v>
      </c>
      <c r="AC62" s="5">
        <v>1.08</v>
      </c>
      <c r="AD62" s="5">
        <v>3.51</v>
      </c>
      <c r="AE62" s="5">
        <v>0.55000000000000004</v>
      </c>
      <c r="AF62" s="5">
        <v>3.42</v>
      </c>
      <c r="AG62" s="5">
        <v>29.38</v>
      </c>
      <c r="AH62" s="5">
        <v>0.89</v>
      </c>
      <c r="AI62" s="5">
        <v>1.36</v>
      </c>
      <c r="AJ62" s="5">
        <v>0.6</v>
      </c>
      <c r="AK62" s="5">
        <v>1.95</v>
      </c>
      <c r="AL62" s="5">
        <v>0.37</v>
      </c>
      <c r="AM62" s="5">
        <v>2.52</v>
      </c>
      <c r="AN62" s="5">
        <v>0.55000000000000004</v>
      </c>
      <c r="AO62" s="5">
        <v>1.6</v>
      </c>
      <c r="AP62" s="5">
        <v>0.25</v>
      </c>
      <c r="AQ62" s="5">
        <v>1.69</v>
      </c>
      <c r="AR62" s="5">
        <v>0.25</v>
      </c>
      <c r="AS62" s="5">
        <v>16.91</v>
      </c>
      <c r="AT62" s="5">
        <v>1.82</v>
      </c>
      <c r="AU62" s="5">
        <v>0.01</v>
      </c>
      <c r="AV62" s="5">
        <v>44.51</v>
      </c>
      <c r="AW62" s="6">
        <f t="shared" si="0"/>
        <v>297.99999999999994</v>
      </c>
    </row>
    <row r="63" spans="1:55" x14ac:dyDescent="0.2">
      <c r="A63" s="5" t="s">
        <v>177</v>
      </c>
      <c r="B63" s="8" t="s">
        <v>214</v>
      </c>
      <c r="C63" s="5" t="s">
        <v>180</v>
      </c>
      <c r="D63" s="5" t="s">
        <v>178</v>
      </c>
      <c r="E63" s="5" t="s">
        <v>749</v>
      </c>
      <c r="F63" s="5" t="s">
        <v>176</v>
      </c>
      <c r="H63" s="5">
        <v>51.94</v>
      </c>
      <c r="I63" s="5">
        <v>0.77</v>
      </c>
      <c r="J63" s="5">
        <v>18.34</v>
      </c>
      <c r="K63" s="5">
        <v>9.91</v>
      </c>
      <c r="L63" s="5">
        <v>0.17</v>
      </c>
      <c r="M63" s="5">
        <v>5.13</v>
      </c>
      <c r="N63" s="5">
        <v>10.01</v>
      </c>
      <c r="O63" s="5">
        <v>2.4300000000000002</v>
      </c>
      <c r="P63" s="5">
        <v>0.32</v>
      </c>
      <c r="Q63" s="5">
        <v>0.06</v>
      </c>
      <c r="R63" s="5">
        <v>99.07</v>
      </c>
      <c r="T63" s="5">
        <v>0.13</v>
      </c>
      <c r="U63" s="5">
        <v>3.69</v>
      </c>
      <c r="V63" s="5">
        <v>27.09</v>
      </c>
      <c r="W63" s="5">
        <v>186.55</v>
      </c>
      <c r="X63" s="5">
        <v>1.18</v>
      </c>
      <c r="Y63" s="5">
        <v>0.08</v>
      </c>
      <c r="Z63" s="5">
        <v>7.0000000000000007E-2</v>
      </c>
      <c r="AA63" s="5">
        <v>0.69</v>
      </c>
      <c r="AB63" s="5">
        <v>0.05</v>
      </c>
      <c r="AC63" s="5">
        <v>1.38</v>
      </c>
      <c r="AD63" s="5">
        <v>3.98</v>
      </c>
      <c r="AE63" s="5">
        <v>0.69</v>
      </c>
      <c r="AF63" s="5">
        <v>4.01</v>
      </c>
      <c r="AG63" s="5">
        <v>28.76</v>
      </c>
      <c r="AH63" s="5">
        <v>0.95</v>
      </c>
      <c r="AI63" s="5">
        <v>1.47</v>
      </c>
      <c r="AJ63" s="5">
        <v>0.64</v>
      </c>
      <c r="AK63" s="5">
        <v>2.14</v>
      </c>
      <c r="AL63" s="5">
        <v>0.39</v>
      </c>
      <c r="AM63" s="5">
        <v>2.66</v>
      </c>
      <c r="AN63" s="5">
        <v>0.59</v>
      </c>
      <c r="AO63" s="5">
        <v>1.75</v>
      </c>
      <c r="AP63" s="5">
        <v>0.26</v>
      </c>
      <c r="AQ63" s="5">
        <v>1.77</v>
      </c>
      <c r="AR63" s="5">
        <v>0.28000000000000003</v>
      </c>
      <c r="AS63" s="5">
        <v>17.27</v>
      </c>
      <c r="AT63" s="5">
        <v>1.57</v>
      </c>
      <c r="AV63" s="5">
        <v>43.75</v>
      </c>
      <c r="AW63" s="6">
        <f t="shared" si="0"/>
        <v>338.625</v>
      </c>
      <c r="AX63" s="5">
        <v>0.70350000000000001</v>
      </c>
      <c r="AY63" s="5">
        <v>0.51297999999999999</v>
      </c>
      <c r="BA63" s="5">
        <v>18.38</v>
      </c>
      <c r="BB63" s="5">
        <v>15.49</v>
      </c>
      <c r="BC63" s="5">
        <v>38.03</v>
      </c>
    </row>
    <row r="64" spans="1:55" x14ac:dyDescent="0.2">
      <c r="A64" s="5" t="s">
        <v>177</v>
      </c>
      <c r="B64" s="8" t="s">
        <v>215</v>
      </c>
      <c r="C64" s="5" t="s">
        <v>180</v>
      </c>
      <c r="D64" s="5" t="s">
        <v>178</v>
      </c>
      <c r="E64" s="5" t="s">
        <v>749</v>
      </c>
      <c r="F64" s="5" t="s">
        <v>176</v>
      </c>
      <c r="H64" s="5">
        <v>51.63</v>
      </c>
      <c r="I64" s="5">
        <v>0.78</v>
      </c>
      <c r="J64" s="5">
        <v>18.22</v>
      </c>
      <c r="K64" s="5">
        <v>10.11</v>
      </c>
      <c r="L64" s="5">
        <v>0.17</v>
      </c>
      <c r="M64" s="5">
        <v>5.2</v>
      </c>
      <c r="N64" s="5">
        <v>9.66</v>
      </c>
      <c r="O64" s="5">
        <v>2.37</v>
      </c>
      <c r="P64" s="5">
        <v>0.38</v>
      </c>
      <c r="Q64" s="5">
        <v>0.05</v>
      </c>
      <c r="R64" s="5">
        <v>98.55</v>
      </c>
      <c r="T64" s="5">
        <v>0.12</v>
      </c>
      <c r="U64" s="5">
        <v>3.83</v>
      </c>
      <c r="V64" s="5">
        <v>20.47</v>
      </c>
      <c r="W64" s="5">
        <v>178.15</v>
      </c>
      <c r="X64" s="5">
        <v>1.1200000000000001</v>
      </c>
      <c r="Y64" s="5">
        <v>0.08</v>
      </c>
      <c r="Z64" s="5">
        <v>0.05</v>
      </c>
      <c r="AA64" s="5">
        <v>0.7</v>
      </c>
      <c r="AB64" s="5">
        <v>0.05</v>
      </c>
      <c r="AC64" s="5">
        <v>1.25</v>
      </c>
      <c r="AD64" s="5">
        <v>3.88</v>
      </c>
      <c r="AE64" s="5">
        <v>0.66</v>
      </c>
      <c r="AF64" s="5">
        <v>3.93</v>
      </c>
      <c r="AG64" s="5">
        <v>29.12</v>
      </c>
      <c r="AH64" s="5">
        <v>0.95</v>
      </c>
      <c r="AI64" s="5">
        <v>1.46</v>
      </c>
      <c r="AJ64" s="5">
        <v>0.61</v>
      </c>
      <c r="AK64" s="5">
        <v>2.06</v>
      </c>
      <c r="AL64" s="5">
        <v>0.39</v>
      </c>
      <c r="AM64" s="5">
        <v>2.6</v>
      </c>
      <c r="AN64" s="5">
        <v>0.57999999999999996</v>
      </c>
      <c r="AO64" s="5">
        <v>1.7</v>
      </c>
      <c r="AP64" s="5">
        <v>0.26</v>
      </c>
      <c r="AQ64" s="5">
        <v>1.71</v>
      </c>
      <c r="AR64" s="5">
        <v>0.27</v>
      </c>
      <c r="AS64" s="5">
        <v>16.66</v>
      </c>
      <c r="AT64" s="5">
        <v>1.43</v>
      </c>
      <c r="AU64" s="5">
        <v>0.01</v>
      </c>
      <c r="AV64" s="5">
        <v>45.62</v>
      </c>
      <c r="AW64" s="6">
        <f t="shared" si="0"/>
        <v>255.87499999999997</v>
      </c>
    </row>
    <row r="65" spans="1:55" x14ac:dyDescent="0.2">
      <c r="A65" s="5" t="s">
        <v>177</v>
      </c>
      <c r="B65" s="8">
        <v>5122101</v>
      </c>
      <c r="C65" s="5" t="s">
        <v>180</v>
      </c>
      <c r="D65" s="5" t="s">
        <v>178</v>
      </c>
      <c r="E65" s="5" t="s">
        <v>750</v>
      </c>
      <c r="F65" s="5" t="s">
        <v>176</v>
      </c>
      <c r="H65" s="5">
        <v>52.78</v>
      </c>
      <c r="I65" s="5">
        <v>0.74</v>
      </c>
      <c r="J65" s="5">
        <v>15</v>
      </c>
      <c r="K65" s="5">
        <v>9.27</v>
      </c>
      <c r="L65" s="5">
        <v>0.19</v>
      </c>
      <c r="M65" s="5">
        <v>6.53</v>
      </c>
      <c r="N65" s="5">
        <v>10.19</v>
      </c>
      <c r="O65" s="5">
        <v>2.78</v>
      </c>
      <c r="P65" s="5">
        <v>0.39</v>
      </c>
      <c r="Q65" s="5">
        <v>0.27</v>
      </c>
      <c r="R65" s="5">
        <v>98.12</v>
      </c>
    </row>
    <row r="66" spans="1:55" x14ac:dyDescent="0.2">
      <c r="A66" s="5" t="s">
        <v>177</v>
      </c>
      <c r="B66" s="8" t="s">
        <v>216</v>
      </c>
      <c r="C66" s="5" t="s">
        <v>180</v>
      </c>
      <c r="D66" s="5" t="s">
        <v>178</v>
      </c>
      <c r="E66" s="5" t="s">
        <v>750</v>
      </c>
      <c r="F66" s="5" t="s">
        <v>176</v>
      </c>
      <c r="H66" s="5">
        <v>50.98</v>
      </c>
      <c r="I66" s="5">
        <v>0.74</v>
      </c>
      <c r="J66" s="5">
        <v>14.82</v>
      </c>
      <c r="K66" s="5">
        <v>10.36</v>
      </c>
      <c r="L66" s="5">
        <v>0.16</v>
      </c>
      <c r="M66" s="5">
        <v>8.34</v>
      </c>
      <c r="N66" s="5">
        <v>11.02</v>
      </c>
      <c r="O66" s="5">
        <v>2.2000000000000002</v>
      </c>
      <c r="P66" s="5">
        <v>0.33</v>
      </c>
      <c r="Q66" s="5">
        <v>0.08</v>
      </c>
      <c r="R66" s="5">
        <v>99.03</v>
      </c>
      <c r="T66" s="5">
        <v>0.12</v>
      </c>
      <c r="U66" s="5">
        <v>4.18</v>
      </c>
      <c r="V66" s="5">
        <v>20.88</v>
      </c>
      <c r="W66" s="5">
        <v>159.63</v>
      </c>
      <c r="X66" s="5">
        <v>0.66</v>
      </c>
      <c r="Y66" s="5">
        <v>0.14000000000000001</v>
      </c>
      <c r="Z66" s="5">
        <v>0.1</v>
      </c>
      <c r="AA66" s="5">
        <v>0.88</v>
      </c>
      <c r="AB66" s="5">
        <v>0.08</v>
      </c>
      <c r="AC66" s="5">
        <v>1.91</v>
      </c>
      <c r="AD66" s="5">
        <v>5.8</v>
      </c>
      <c r="AE66" s="5">
        <v>0.84</v>
      </c>
      <c r="AF66" s="5">
        <v>4.72</v>
      </c>
      <c r="AG66" s="5">
        <v>40.409999999999997</v>
      </c>
      <c r="AH66" s="5">
        <v>1.21</v>
      </c>
      <c r="AI66" s="5">
        <v>1.81</v>
      </c>
      <c r="AJ66" s="5">
        <v>0.69</v>
      </c>
      <c r="AK66" s="5">
        <v>2.31</v>
      </c>
      <c r="AL66" s="5">
        <v>0.47</v>
      </c>
      <c r="AM66" s="5">
        <v>3.19</v>
      </c>
      <c r="AN66" s="5">
        <v>0.71</v>
      </c>
      <c r="AO66" s="5">
        <v>2.0299999999999998</v>
      </c>
      <c r="AP66" s="5">
        <v>0.32</v>
      </c>
      <c r="AQ66" s="5">
        <v>2.0699999999999998</v>
      </c>
      <c r="AR66" s="5">
        <v>0.31</v>
      </c>
      <c r="AS66" s="5">
        <v>21.58</v>
      </c>
      <c r="AT66" s="5">
        <v>0.87</v>
      </c>
      <c r="AU66" s="5">
        <v>0.01</v>
      </c>
      <c r="AV66" s="5">
        <v>30.01</v>
      </c>
      <c r="AW66" s="6">
        <f t="shared" si="0"/>
        <v>149.14285714285711</v>
      </c>
      <c r="AX66" s="5">
        <v>0.70350000000000001</v>
      </c>
      <c r="AY66" s="5">
        <v>0.51298999999999995</v>
      </c>
      <c r="BA66" s="5">
        <v>18.489999999999998</v>
      </c>
      <c r="BB66" s="5">
        <v>15.5</v>
      </c>
      <c r="BC66" s="5">
        <v>38.17</v>
      </c>
    </row>
    <row r="67" spans="1:55" x14ac:dyDescent="0.2">
      <c r="A67" s="5" t="s">
        <v>177</v>
      </c>
      <c r="B67" s="8" t="s">
        <v>751</v>
      </c>
      <c r="C67" s="5" t="s">
        <v>180</v>
      </c>
      <c r="D67" s="5" t="s">
        <v>178</v>
      </c>
      <c r="E67" s="5" t="s">
        <v>750</v>
      </c>
      <c r="F67" s="5" t="s">
        <v>176</v>
      </c>
      <c r="G67" s="5">
        <v>39.799999999999997</v>
      </c>
      <c r="H67" s="5">
        <v>48.74</v>
      </c>
      <c r="I67" s="5">
        <v>0.76</v>
      </c>
      <c r="J67" s="5">
        <v>15.56</v>
      </c>
      <c r="K67" s="5">
        <v>10.02</v>
      </c>
      <c r="L67" s="5">
        <v>0.17</v>
      </c>
      <c r="M67" s="5">
        <v>8.19</v>
      </c>
      <c r="N67" s="5">
        <v>12.19</v>
      </c>
      <c r="O67" s="5">
        <v>2.09</v>
      </c>
      <c r="P67" s="5">
        <v>0.25</v>
      </c>
      <c r="Q67" s="5">
        <v>0.1</v>
      </c>
      <c r="R67" s="5">
        <v>98.05</v>
      </c>
      <c r="T67" s="5">
        <v>0.11</v>
      </c>
      <c r="U67" s="5">
        <v>3.96</v>
      </c>
      <c r="V67" s="5">
        <v>14.74</v>
      </c>
      <c r="W67" s="5">
        <v>166.76</v>
      </c>
      <c r="X67" s="5">
        <v>0.7</v>
      </c>
      <c r="Y67" s="5">
        <v>0.15</v>
      </c>
      <c r="Z67" s="5">
        <v>0.11</v>
      </c>
      <c r="AA67" s="5">
        <v>0.97</v>
      </c>
      <c r="AB67" s="5">
        <v>0.06</v>
      </c>
      <c r="AC67" s="5">
        <v>2.0499999999999998</v>
      </c>
      <c r="AD67" s="5">
        <v>6.33</v>
      </c>
      <c r="AE67" s="5">
        <v>1.07</v>
      </c>
      <c r="AF67" s="5">
        <v>5.54</v>
      </c>
      <c r="AG67" s="5">
        <v>45.26</v>
      </c>
      <c r="AH67" s="5">
        <v>1.32</v>
      </c>
      <c r="AI67" s="5">
        <v>2.02</v>
      </c>
      <c r="AJ67" s="5">
        <v>0.72</v>
      </c>
      <c r="AK67" s="5">
        <v>2.54</v>
      </c>
      <c r="AL67" s="5">
        <v>0.51</v>
      </c>
      <c r="AM67" s="5">
        <v>3.52</v>
      </c>
      <c r="AN67" s="5">
        <v>0.78</v>
      </c>
      <c r="AO67" s="5">
        <v>2.34</v>
      </c>
      <c r="AP67" s="5">
        <v>0.36</v>
      </c>
      <c r="AQ67" s="5">
        <v>2.2200000000000002</v>
      </c>
      <c r="AR67" s="5">
        <v>0.35</v>
      </c>
      <c r="AS67" s="5">
        <v>22.8</v>
      </c>
      <c r="AT67" s="5">
        <v>0.76</v>
      </c>
      <c r="AU67" s="5">
        <v>0.01</v>
      </c>
      <c r="AV67" s="5">
        <v>26.87</v>
      </c>
      <c r="AW67" s="6">
        <f t="shared" si="0"/>
        <v>98.266666666666666</v>
      </c>
    </row>
    <row r="68" spans="1:55" x14ac:dyDescent="0.2">
      <c r="A68" s="5" t="s">
        <v>177</v>
      </c>
      <c r="B68" s="8" t="s">
        <v>217</v>
      </c>
      <c r="C68" s="5" t="s">
        <v>180</v>
      </c>
      <c r="D68" s="5" t="s">
        <v>178</v>
      </c>
      <c r="E68" s="5" t="s">
        <v>750</v>
      </c>
      <c r="F68" s="5" t="s">
        <v>176</v>
      </c>
      <c r="G68" s="5">
        <v>39.799999999999997</v>
      </c>
      <c r="H68" s="5">
        <v>52.8</v>
      </c>
      <c r="I68" s="5">
        <v>0.57999999999999996</v>
      </c>
      <c r="J68" s="5">
        <v>14.68</v>
      </c>
      <c r="K68" s="5">
        <v>9.18</v>
      </c>
      <c r="L68" s="5">
        <v>0.15</v>
      </c>
      <c r="M68" s="5">
        <v>7.11</v>
      </c>
      <c r="N68" s="5">
        <v>11.04</v>
      </c>
      <c r="O68" s="5">
        <v>2.15</v>
      </c>
      <c r="P68" s="5">
        <v>0.42</v>
      </c>
      <c r="Q68" s="5">
        <v>7.0000000000000007E-2</v>
      </c>
      <c r="R68" s="5">
        <v>98.19</v>
      </c>
      <c r="T68" s="5">
        <v>0.13</v>
      </c>
      <c r="U68" s="5">
        <v>4.34</v>
      </c>
      <c r="V68" s="5">
        <v>25.53</v>
      </c>
      <c r="W68" s="5">
        <v>145.88</v>
      </c>
      <c r="X68" s="5">
        <v>0.75</v>
      </c>
      <c r="Y68" s="5">
        <v>0.14000000000000001</v>
      </c>
      <c r="Z68" s="5">
        <v>0.11</v>
      </c>
      <c r="AA68" s="5">
        <v>0.92</v>
      </c>
      <c r="AB68" s="5">
        <v>0.08</v>
      </c>
      <c r="AC68" s="5">
        <v>1.95</v>
      </c>
      <c r="AD68" s="5">
        <v>5.97</v>
      </c>
      <c r="AE68" s="5">
        <v>0.86</v>
      </c>
      <c r="AF68" s="5">
        <v>4.79</v>
      </c>
      <c r="AG68" s="5">
        <v>47.42</v>
      </c>
      <c r="AH68" s="5">
        <v>1.32</v>
      </c>
      <c r="AI68" s="5">
        <v>1.67</v>
      </c>
      <c r="AJ68" s="5">
        <v>0.61</v>
      </c>
      <c r="AK68" s="5">
        <v>2.2000000000000002</v>
      </c>
      <c r="AL68" s="5">
        <v>0.43</v>
      </c>
      <c r="AM68" s="5">
        <v>2.93</v>
      </c>
      <c r="AN68" s="5">
        <v>0.68</v>
      </c>
      <c r="AO68" s="5">
        <v>1.99</v>
      </c>
      <c r="AP68" s="5">
        <v>0.31</v>
      </c>
      <c r="AQ68" s="5">
        <v>1.98</v>
      </c>
      <c r="AR68" s="5">
        <v>0.31</v>
      </c>
      <c r="AS68" s="5">
        <v>20.059999999999999</v>
      </c>
      <c r="AT68" s="5">
        <v>0.92</v>
      </c>
      <c r="AU68" s="5">
        <v>0.01</v>
      </c>
      <c r="AV68" s="5">
        <v>30.07</v>
      </c>
      <c r="AW68" s="6">
        <f t="shared" si="0"/>
        <v>182.35714285714286</v>
      </c>
      <c r="AX68" s="5">
        <v>0.70354000000000005</v>
      </c>
      <c r="AY68" s="5">
        <v>0.51297999999999999</v>
      </c>
      <c r="BA68" s="5">
        <v>18.47</v>
      </c>
      <c r="BB68" s="5">
        <v>15.49</v>
      </c>
      <c r="BC68" s="5">
        <v>38.14</v>
      </c>
    </row>
    <row r="69" spans="1:55" x14ac:dyDescent="0.2">
      <c r="A69" s="5" t="s">
        <v>177</v>
      </c>
      <c r="B69" s="8" t="s">
        <v>218</v>
      </c>
      <c r="C69" s="5" t="s">
        <v>180</v>
      </c>
      <c r="D69" s="5" t="s">
        <v>178</v>
      </c>
      <c r="E69" s="5" t="s">
        <v>750</v>
      </c>
      <c r="F69" s="5" t="s">
        <v>176</v>
      </c>
      <c r="G69" s="5">
        <v>39.799999999999997</v>
      </c>
      <c r="H69" s="5">
        <v>52</v>
      </c>
      <c r="I69" s="5">
        <v>0.62</v>
      </c>
      <c r="J69" s="5">
        <v>14.88</v>
      </c>
      <c r="K69" s="5">
        <v>9.34</v>
      </c>
      <c r="L69" s="5">
        <v>0.15</v>
      </c>
      <c r="M69" s="5">
        <v>7.78</v>
      </c>
      <c r="N69" s="5">
        <v>10.77</v>
      </c>
      <c r="O69" s="5">
        <v>2.31</v>
      </c>
      <c r="P69" s="5">
        <v>0.34</v>
      </c>
      <c r="Q69" s="5">
        <v>0.12</v>
      </c>
      <c r="R69" s="5">
        <v>98.3</v>
      </c>
      <c r="T69" s="5">
        <v>0.12</v>
      </c>
      <c r="U69" s="5">
        <v>3.96</v>
      </c>
      <c r="V69" s="5">
        <v>19.420000000000002</v>
      </c>
      <c r="W69" s="5">
        <v>143.12</v>
      </c>
      <c r="X69" s="5">
        <v>0.99</v>
      </c>
      <c r="Y69" s="5">
        <v>0.19</v>
      </c>
      <c r="Z69" s="5">
        <v>0.09</v>
      </c>
      <c r="AA69" s="5">
        <v>1.1299999999999999</v>
      </c>
      <c r="AB69" s="5">
        <v>0.08</v>
      </c>
      <c r="AC69" s="5">
        <v>2.46</v>
      </c>
      <c r="AD69" s="5">
        <v>6.52</v>
      </c>
      <c r="AE69" s="5">
        <v>1.05</v>
      </c>
      <c r="AF69" s="5">
        <v>5.74</v>
      </c>
      <c r="AG69" s="5">
        <v>49.57</v>
      </c>
      <c r="AH69" s="5">
        <v>1.47</v>
      </c>
      <c r="AI69" s="5">
        <v>1.92</v>
      </c>
      <c r="AJ69" s="5">
        <v>0.67</v>
      </c>
      <c r="AK69" s="5">
        <v>2.65</v>
      </c>
      <c r="AL69" s="5">
        <v>0.48</v>
      </c>
      <c r="AM69" s="5">
        <v>3.23</v>
      </c>
      <c r="AN69" s="5">
        <v>0.71</v>
      </c>
      <c r="AO69" s="5">
        <v>2.14</v>
      </c>
      <c r="AP69" s="5">
        <v>0.32</v>
      </c>
      <c r="AQ69" s="5">
        <v>2.14</v>
      </c>
      <c r="AR69" s="5">
        <v>0.34</v>
      </c>
      <c r="AS69" s="5">
        <v>21.99</v>
      </c>
      <c r="AT69" s="5">
        <v>0.6</v>
      </c>
      <c r="AU69" s="5">
        <v>0.01</v>
      </c>
      <c r="AV69" s="5">
        <v>20.420000000000002</v>
      </c>
      <c r="AW69" s="6">
        <f t="shared" ref="AW69:AW92" si="1">V69/Y69</f>
        <v>102.21052631578948</v>
      </c>
    </row>
    <row r="70" spans="1:55" x14ac:dyDescent="0.2">
      <c r="A70" s="5" t="s">
        <v>177</v>
      </c>
      <c r="B70" s="8" t="s">
        <v>219</v>
      </c>
      <c r="C70" s="5" t="s">
        <v>180</v>
      </c>
      <c r="D70" s="5" t="s">
        <v>178</v>
      </c>
      <c r="E70" s="5" t="s">
        <v>750</v>
      </c>
      <c r="F70" s="5" t="s">
        <v>176</v>
      </c>
      <c r="H70" s="5">
        <v>52.76</v>
      </c>
      <c r="I70" s="5">
        <v>0.82</v>
      </c>
      <c r="J70" s="5">
        <v>16.54</v>
      </c>
      <c r="K70" s="5">
        <v>9.23</v>
      </c>
      <c r="L70" s="5">
        <v>0.16</v>
      </c>
      <c r="M70" s="5">
        <v>5.37</v>
      </c>
      <c r="N70" s="5">
        <v>9.83</v>
      </c>
      <c r="O70" s="5">
        <v>2.61</v>
      </c>
      <c r="P70" s="5">
        <v>0.45</v>
      </c>
      <c r="Q70" s="5">
        <v>0.12</v>
      </c>
      <c r="R70" s="5">
        <v>97.88</v>
      </c>
      <c r="T70" s="5">
        <v>0.15</v>
      </c>
      <c r="U70" s="5">
        <v>5.33</v>
      </c>
      <c r="V70" s="5">
        <v>29.91</v>
      </c>
      <c r="W70" s="5">
        <v>186.64</v>
      </c>
      <c r="X70" s="5">
        <v>1.1200000000000001</v>
      </c>
      <c r="Y70" s="5">
        <v>0.23</v>
      </c>
      <c r="Z70" s="5">
        <v>0.11</v>
      </c>
      <c r="AA70" s="5">
        <v>1.42</v>
      </c>
      <c r="AB70" s="5">
        <v>0.1</v>
      </c>
      <c r="AC70" s="5">
        <v>3.53</v>
      </c>
      <c r="AD70" s="5">
        <v>9.16</v>
      </c>
      <c r="AE70" s="5">
        <v>1.41</v>
      </c>
      <c r="AF70" s="5">
        <v>7.52</v>
      </c>
      <c r="AG70" s="5">
        <v>68.14</v>
      </c>
      <c r="AH70" s="5">
        <v>1.87</v>
      </c>
      <c r="AI70" s="5">
        <v>2.37</v>
      </c>
      <c r="AJ70" s="5">
        <v>0.89</v>
      </c>
      <c r="AK70" s="5">
        <v>3.37</v>
      </c>
      <c r="AL70" s="5">
        <v>0.6</v>
      </c>
      <c r="AM70" s="5">
        <v>4.07</v>
      </c>
      <c r="AN70" s="5">
        <v>0.88</v>
      </c>
      <c r="AO70" s="5">
        <v>2.74</v>
      </c>
      <c r="AP70" s="5">
        <v>0.42</v>
      </c>
      <c r="AQ70" s="5">
        <v>2.82</v>
      </c>
      <c r="AR70" s="5">
        <v>0.42</v>
      </c>
      <c r="AS70" s="5">
        <v>28.66</v>
      </c>
      <c r="AT70" s="5">
        <v>0.65</v>
      </c>
      <c r="AU70" s="5">
        <v>0.01</v>
      </c>
      <c r="AV70" s="5">
        <v>22.73</v>
      </c>
      <c r="AW70" s="6">
        <f t="shared" si="1"/>
        <v>130.04347826086956</v>
      </c>
    </row>
    <row r="71" spans="1:55" x14ac:dyDescent="0.2">
      <c r="A71" s="5" t="s">
        <v>177</v>
      </c>
      <c r="B71" s="8" t="s">
        <v>220</v>
      </c>
      <c r="C71" s="5" t="s">
        <v>180</v>
      </c>
      <c r="D71" s="5" t="s">
        <v>178</v>
      </c>
      <c r="E71" s="5" t="s">
        <v>750</v>
      </c>
      <c r="F71" s="5" t="s">
        <v>176</v>
      </c>
      <c r="H71" s="5">
        <v>51.32</v>
      </c>
      <c r="I71" s="5">
        <v>0.67</v>
      </c>
      <c r="J71" s="5">
        <v>15.96</v>
      </c>
      <c r="K71" s="5">
        <v>9.42</v>
      </c>
      <c r="L71" s="5">
        <v>0.13</v>
      </c>
      <c r="M71" s="5">
        <v>6.07</v>
      </c>
      <c r="N71" s="5">
        <v>11.41</v>
      </c>
      <c r="O71" s="5">
        <v>2.33</v>
      </c>
      <c r="P71" s="5">
        <v>0.44</v>
      </c>
      <c r="Q71" s="5">
        <v>0.09</v>
      </c>
      <c r="R71" s="5">
        <v>97.84</v>
      </c>
      <c r="T71" s="5">
        <v>0.54</v>
      </c>
      <c r="U71" s="5">
        <v>8.25</v>
      </c>
      <c r="V71" s="5">
        <v>35.11</v>
      </c>
      <c r="W71" s="5">
        <v>207.75</v>
      </c>
      <c r="X71" s="5">
        <v>0.71</v>
      </c>
      <c r="Y71" s="5">
        <v>0.2</v>
      </c>
      <c r="Z71" s="5">
        <v>0.15</v>
      </c>
      <c r="AA71" s="5">
        <v>0.84</v>
      </c>
      <c r="AB71" s="5">
        <v>0.06</v>
      </c>
      <c r="AC71" s="5">
        <v>2.4700000000000002</v>
      </c>
      <c r="AD71" s="5">
        <v>6.47</v>
      </c>
      <c r="AE71" s="5">
        <v>0.94</v>
      </c>
      <c r="AF71" s="5">
        <v>5.23</v>
      </c>
      <c r="AG71" s="5">
        <v>41.08</v>
      </c>
      <c r="AH71" s="5">
        <v>1.1599999999999999</v>
      </c>
      <c r="AI71" s="5">
        <v>1.68</v>
      </c>
      <c r="AJ71" s="5">
        <v>0.69</v>
      </c>
      <c r="AK71" s="5">
        <v>2.2799999999999998</v>
      </c>
      <c r="AL71" s="5">
        <v>0.42</v>
      </c>
      <c r="AM71" s="5">
        <v>2.79</v>
      </c>
      <c r="AN71" s="5">
        <v>0.62</v>
      </c>
      <c r="AO71" s="5">
        <v>1.79</v>
      </c>
      <c r="AP71" s="5">
        <v>0.28000000000000003</v>
      </c>
      <c r="AQ71" s="5">
        <v>1.8</v>
      </c>
      <c r="AR71" s="5">
        <v>0.28999999999999998</v>
      </c>
      <c r="AS71" s="5">
        <v>18.739999999999998</v>
      </c>
      <c r="AT71" s="5">
        <v>2.67</v>
      </c>
      <c r="AU71" s="5">
        <v>0.02</v>
      </c>
      <c r="AV71" s="5">
        <v>40.93</v>
      </c>
      <c r="AW71" s="6">
        <f t="shared" si="1"/>
        <v>175.54999999999998</v>
      </c>
    </row>
    <row r="72" spans="1:55" x14ac:dyDescent="0.2">
      <c r="A72" s="5" t="s">
        <v>177</v>
      </c>
      <c r="B72" s="8" t="s">
        <v>221</v>
      </c>
      <c r="C72" s="5" t="s">
        <v>180</v>
      </c>
      <c r="D72" s="5" t="s">
        <v>178</v>
      </c>
      <c r="E72" s="5" t="s">
        <v>750</v>
      </c>
      <c r="F72" s="5" t="s">
        <v>176</v>
      </c>
      <c r="H72" s="5">
        <v>65.37</v>
      </c>
      <c r="I72" s="5">
        <v>0.62</v>
      </c>
      <c r="J72" s="5">
        <v>14.58</v>
      </c>
      <c r="K72" s="5">
        <v>5.13</v>
      </c>
      <c r="L72" s="5">
        <v>7.0000000000000007E-2</v>
      </c>
      <c r="M72" s="5">
        <v>2.2599999999999998</v>
      </c>
      <c r="N72" s="5">
        <v>4.91</v>
      </c>
      <c r="O72" s="5">
        <v>4.3</v>
      </c>
      <c r="P72" s="5">
        <v>1.19</v>
      </c>
      <c r="Q72" s="5">
        <v>0.11</v>
      </c>
      <c r="R72" s="5">
        <v>98.54</v>
      </c>
      <c r="T72" s="5">
        <v>0.24</v>
      </c>
      <c r="U72" s="5">
        <v>18.46</v>
      </c>
      <c r="V72" s="5">
        <v>95.25</v>
      </c>
      <c r="W72" s="5">
        <v>142.31</v>
      </c>
      <c r="X72" s="5">
        <v>1.73</v>
      </c>
      <c r="Y72" s="5">
        <v>0.66</v>
      </c>
      <c r="Z72" s="5">
        <v>0.34</v>
      </c>
      <c r="AA72" s="5">
        <v>3.1</v>
      </c>
      <c r="AB72" s="5">
        <v>0.22</v>
      </c>
      <c r="AC72" s="5">
        <v>6.04</v>
      </c>
      <c r="AD72" s="5">
        <v>15.78</v>
      </c>
      <c r="AE72" s="5">
        <v>2.4700000000000002</v>
      </c>
      <c r="AF72" s="5">
        <v>12.85</v>
      </c>
      <c r="AG72" s="5">
        <v>139.02000000000001</v>
      </c>
      <c r="AH72" s="5">
        <v>3.81</v>
      </c>
      <c r="AI72" s="5">
        <v>3.91</v>
      </c>
      <c r="AJ72" s="5">
        <v>1.1499999999999999</v>
      </c>
      <c r="AK72" s="5">
        <v>5.04</v>
      </c>
      <c r="AL72" s="5">
        <v>0.89</v>
      </c>
      <c r="AM72" s="5">
        <v>6</v>
      </c>
      <c r="AN72" s="5">
        <v>1.32</v>
      </c>
      <c r="AO72" s="5">
        <v>3.87</v>
      </c>
      <c r="AP72" s="5">
        <v>0.6</v>
      </c>
      <c r="AQ72" s="5">
        <v>3.99</v>
      </c>
      <c r="AR72" s="5">
        <v>0.63</v>
      </c>
      <c r="AS72" s="5">
        <v>39.799999999999997</v>
      </c>
      <c r="AT72" s="5">
        <v>0.37</v>
      </c>
      <c r="AV72" s="5">
        <v>28.12</v>
      </c>
      <c r="AW72" s="6">
        <f t="shared" si="1"/>
        <v>144.31818181818181</v>
      </c>
    </row>
    <row r="73" spans="1:55" x14ac:dyDescent="0.2">
      <c r="A73" s="5" t="s">
        <v>177</v>
      </c>
      <c r="B73" s="8" t="s">
        <v>222</v>
      </c>
      <c r="C73" s="5" t="s">
        <v>180</v>
      </c>
      <c r="D73" s="5" t="s">
        <v>178</v>
      </c>
      <c r="E73" s="5" t="s">
        <v>750</v>
      </c>
      <c r="F73" s="5" t="s">
        <v>176</v>
      </c>
      <c r="H73" s="5">
        <v>64.28</v>
      </c>
      <c r="I73" s="5">
        <v>0.63</v>
      </c>
      <c r="J73" s="5">
        <v>14.55</v>
      </c>
      <c r="K73" s="5">
        <v>5.65</v>
      </c>
      <c r="L73" s="5">
        <v>0.13</v>
      </c>
      <c r="M73" s="5">
        <v>2.62</v>
      </c>
      <c r="N73" s="5">
        <v>5.25</v>
      </c>
      <c r="O73" s="5">
        <v>3.92</v>
      </c>
      <c r="P73" s="5">
        <v>1</v>
      </c>
      <c r="Q73" s="5">
        <v>0.12</v>
      </c>
      <c r="R73" s="5">
        <v>98.14</v>
      </c>
      <c r="T73" s="5">
        <v>0.24</v>
      </c>
      <c r="U73" s="5">
        <v>13.09</v>
      </c>
      <c r="V73" s="5">
        <v>89.27</v>
      </c>
      <c r="W73" s="5">
        <v>152.59</v>
      </c>
      <c r="X73" s="5">
        <v>1.98</v>
      </c>
      <c r="Y73" s="5">
        <v>0.63</v>
      </c>
      <c r="Z73" s="5">
        <v>0.27</v>
      </c>
      <c r="AA73" s="5">
        <v>3.03</v>
      </c>
      <c r="AB73" s="5">
        <v>0.2</v>
      </c>
      <c r="AC73" s="5">
        <v>6.3</v>
      </c>
      <c r="AD73" s="5">
        <v>16.239999999999998</v>
      </c>
      <c r="AE73" s="5">
        <v>2.4500000000000002</v>
      </c>
      <c r="AF73" s="5">
        <v>12.81</v>
      </c>
      <c r="AG73" s="5">
        <v>138.16999999999999</v>
      </c>
      <c r="AH73" s="5">
        <v>3.75</v>
      </c>
      <c r="AI73" s="5">
        <v>4.05</v>
      </c>
      <c r="AJ73" s="5">
        <v>1.1399999999999999</v>
      </c>
      <c r="AK73" s="5">
        <v>5.13</v>
      </c>
      <c r="AL73" s="5">
        <v>0.91</v>
      </c>
      <c r="AM73" s="5">
        <v>6.32</v>
      </c>
      <c r="AN73" s="5">
        <v>1.46</v>
      </c>
      <c r="AO73" s="5">
        <v>4.32</v>
      </c>
      <c r="AP73" s="5">
        <v>0.67</v>
      </c>
      <c r="AQ73" s="5">
        <v>4.6100000000000003</v>
      </c>
      <c r="AR73" s="5">
        <v>0.7</v>
      </c>
      <c r="AS73" s="5">
        <v>46.53</v>
      </c>
      <c r="AT73" s="5">
        <v>0.38</v>
      </c>
      <c r="AV73" s="5">
        <v>20.77</v>
      </c>
      <c r="AW73" s="6">
        <f t="shared" si="1"/>
        <v>141.69841269841268</v>
      </c>
      <c r="AX73" s="5">
        <v>0.70347999999999999</v>
      </c>
      <c r="AY73" s="5">
        <v>0.51298999999999995</v>
      </c>
      <c r="BA73" s="5">
        <v>18.53</v>
      </c>
      <c r="BB73" s="5">
        <v>15.5</v>
      </c>
      <c r="BC73" s="5">
        <v>38.18</v>
      </c>
    </row>
    <row r="74" spans="1:55" x14ac:dyDescent="0.2">
      <c r="A74" s="5" t="s">
        <v>177</v>
      </c>
      <c r="B74" s="8" t="s">
        <v>223</v>
      </c>
      <c r="C74" s="5" t="s">
        <v>180</v>
      </c>
      <c r="D74" s="5" t="s">
        <v>178</v>
      </c>
      <c r="E74" s="5" t="s">
        <v>750</v>
      </c>
      <c r="F74" s="5" t="s">
        <v>176</v>
      </c>
      <c r="H74" s="5">
        <v>53.76</v>
      </c>
      <c r="I74" s="5">
        <v>0.7</v>
      </c>
      <c r="J74" s="5">
        <v>14.59</v>
      </c>
      <c r="K74" s="5">
        <v>9.44</v>
      </c>
      <c r="L74" s="5">
        <v>0.17</v>
      </c>
      <c r="M74" s="5">
        <v>6.54</v>
      </c>
      <c r="N74" s="5">
        <v>10.220000000000001</v>
      </c>
      <c r="O74" s="5">
        <v>2.38</v>
      </c>
      <c r="P74" s="5">
        <v>0.43</v>
      </c>
      <c r="Q74" s="5">
        <v>0.09</v>
      </c>
      <c r="R74" s="5">
        <v>98.33</v>
      </c>
      <c r="T74" s="5">
        <v>0.14000000000000001</v>
      </c>
      <c r="U74" s="5">
        <v>4.8899999999999997</v>
      </c>
      <c r="V74" s="5">
        <v>30.38</v>
      </c>
      <c r="W74" s="5">
        <v>159.38</v>
      </c>
      <c r="X74" s="5">
        <v>1.04</v>
      </c>
      <c r="Y74" s="5">
        <v>0.21</v>
      </c>
      <c r="Z74" s="5">
        <v>0.12</v>
      </c>
      <c r="AA74" s="5">
        <v>1.32</v>
      </c>
      <c r="AB74" s="5">
        <v>0.09</v>
      </c>
      <c r="AC74" s="5">
        <v>2.6</v>
      </c>
      <c r="AD74" s="5">
        <v>7.43</v>
      </c>
      <c r="AE74" s="5">
        <v>1.1499999999999999</v>
      </c>
      <c r="AF74" s="5">
        <v>6.38</v>
      </c>
      <c r="AG74" s="5">
        <v>57.24</v>
      </c>
      <c r="AH74" s="5">
        <v>1.74</v>
      </c>
      <c r="AI74" s="5">
        <v>2.13</v>
      </c>
      <c r="AJ74" s="5">
        <v>0.77</v>
      </c>
      <c r="AK74" s="5">
        <v>3.04</v>
      </c>
      <c r="AL74" s="5">
        <v>0.55000000000000004</v>
      </c>
      <c r="AM74" s="5">
        <v>3.58</v>
      </c>
      <c r="AN74" s="5">
        <v>0.83</v>
      </c>
      <c r="AO74" s="5">
        <v>2.41</v>
      </c>
      <c r="AP74" s="5">
        <v>0.37</v>
      </c>
      <c r="AQ74" s="5">
        <v>2.4700000000000002</v>
      </c>
      <c r="AR74" s="5">
        <v>0.39</v>
      </c>
      <c r="AS74" s="5">
        <v>25.31</v>
      </c>
      <c r="AT74" s="5">
        <v>0.66</v>
      </c>
      <c r="AV74" s="5">
        <v>23.17</v>
      </c>
      <c r="AW74" s="6">
        <f t="shared" si="1"/>
        <v>144.66666666666666</v>
      </c>
    </row>
    <row r="75" spans="1:55" x14ac:dyDescent="0.2">
      <c r="A75" s="5" t="s">
        <v>177</v>
      </c>
      <c r="B75" s="8" t="s">
        <v>224</v>
      </c>
      <c r="C75" s="5" t="s">
        <v>180</v>
      </c>
      <c r="D75" s="5" t="s">
        <v>178</v>
      </c>
      <c r="E75" s="5" t="s">
        <v>750</v>
      </c>
      <c r="F75" s="5" t="s">
        <v>176</v>
      </c>
      <c r="H75" s="5">
        <v>54.52</v>
      </c>
      <c r="I75" s="5">
        <v>0.7</v>
      </c>
      <c r="J75" s="5">
        <v>14.65</v>
      </c>
      <c r="K75" s="5">
        <v>9.35</v>
      </c>
      <c r="L75" s="5">
        <v>0.17</v>
      </c>
      <c r="M75" s="5">
        <v>6.38</v>
      </c>
      <c r="N75" s="5">
        <v>10.15</v>
      </c>
      <c r="O75" s="5">
        <v>2.44</v>
      </c>
      <c r="P75" s="5">
        <v>0.41</v>
      </c>
      <c r="Q75" s="5">
        <v>0.1</v>
      </c>
      <c r="R75" s="5">
        <v>98.85</v>
      </c>
      <c r="T75" s="5">
        <v>0.16</v>
      </c>
      <c r="U75" s="5">
        <v>5.48</v>
      </c>
      <c r="V75" s="5">
        <v>35.53</v>
      </c>
      <c r="W75" s="5">
        <v>159.07</v>
      </c>
      <c r="X75" s="5">
        <v>1.04</v>
      </c>
      <c r="Y75" s="5">
        <v>0.21</v>
      </c>
      <c r="Z75" s="5">
        <v>0.11</v>
      </c>
      <c r="AA75" s="5">
        <v>1.31</v>
      </c>
      <c r="AB75" s="5">
        <v>0.09</v>
      </c>
      <c r="AC75" s="5">
        <v>2.71</v>
      </c>
      <c r="AD75" s="5">
        <v>7.77</v>
      </c>
      <c r="AE75" s="5">
        <v>1.19</v>
      </c>
      <c r="AF75" s="5">
        <v>6.48</v>
      </c>
      <c r="AG75" s="5">
        <v>58.19</v>
      </c>
      <c r="AH75" s="5">
        <v>1.71</v>
      </c>
      <c r="AI75" s="5">
        <v>2.17</v>
      </c>
      <c r="AJ75" s="5">
        <v>0.78</v>
      </c>
      <c r="AK75" s="5">
        <v>3.01</v>
      </c>
      <c r="AL75" s="5">
        <v>0.55000000000000004</v>
      </c>
      <c r="AM75" s="5">
        <v>3.71</v>
      </c>
      <c r="AN75" s="5">
        <v>0.8</v>
      </c>
      <c r="AO75" s="5">
        <v>2.4700000000000002</v>
      </c>
      <c r="AP75" s="5">
        <v>0.36</v>
      </c>
      <c r="AQ75" s="5">
        <v>2.5099999999999998</v>
      </c>
      <c r="AR75" s="5">
        <v>0.37</v>
      </c>
      <c r="AS75" s="5">
        <v>25.05</v>
      </c>
      <c r="AT75" s="5">
        <v>0.77</v>
      </c>
      <c r="AV75" s="5">
        <v>26.68</v>
      </c>
      <c r="AW75" s="6">
        <f t="shared" si="1"/>
        <v>169.1904761904762</v>
      </c>
      <c r="AX75" s="5">
        <v>0.70355000000000001</v>
      </c>
      <c r="AY75" s="5">
        <v>0.51298999999999995</v>
      </c>
      <c r="BA75" s="5">
        <v>18.5</v>
      </c>
      <c r="BB75" s="5">
        <v>15.5</v>
      </c>
      <c r="BC75" s="5">
        <v>38.17</v>
      </c>
    </row>
    <row r="76" spans="1:55" x14ac:dyDescent="0.2">
      <c r="A76" s="5" t="s">
        <v>177</v>
      </c>
      <c r="B76" s="8" t="s">
        <v>225</v>
      </c>
      <c r="C76" s="5" t="s">
        <v>180</v>
      </c>
      <c r="D76" s="5" t="s">
        <v>178</v>
      </c>
      <c r="E76" s="5" t="s">
        <v>750</v>
      </c>
      <c r="F76" s="5" t="s">
        <v>176</v>
      </c>
      <c r="H76" s="5">
        <v>54.14</v>
      </c>
      <c r="I76" s="5">
        <v>0.7</v>
      </c>
      <c r="J76" s="5">
        <v>14.9</v>
      </c>
      <c r="K76" s="5">
        <v>9.02</v>
      </c>
      <c r="L76" s="5">
        <v>0.17</v>
      </c>
      <c r="M76" s="5">
        <v>6.24</v>
      </c>
      <c r="N76" s="5">
        <v>10</v>
      </c>
      <c r="O76" s="5">
        <v>2.5099999999999998</v>
      </c>
      <c r="P76" s="5">
        <v>0.46</v>
      </c>
      <c r="Q76" s="5">
        <v>0.12</v>
      </c>
      <c r="R76" s="5">
        <v>98.26</v>
      </c>
      <c r="T76" s="5">
        <v>0.15</v>
      </c>
      <c r="U76" s="5">
        <v>5.28</v>
      </c>
      <c r="V76" s="5">
        <v>33.18</v>
      </c>
      <c r="W76" s="5">
        <v>165.21</v>
      </c>
      <c r="X76" s="5">
        <v>1.1399999999999999</v>
      </c>
      <c r="Y76" s="5">
        <v>0.21</v>
      </c>
      <c r="Z76" s="5">
        <v>0.12</v>
      </c>
      <c r="AA76" s="5">
        <v>1.36</v>
      </c>
      <c r="AB76" s="5">
        <v>0.09</v>
      </c>
      <c r="AC76" s="5">
        <v>2.91</v>
      </c>
      <c r="AD76" s="5">
        <v>7.74</v>
      </c>
      <c r="AE76" s="5">
        <v>1.19</v>
      </c>
      <c r="AF76" s="5">
        <v>6.54</v>
      </c>
      <c r="AG76" s="5">
        <v>64.66</v>
      </c>
      <c r="AH76" s="5">
        <v>1.75</v>
      </c>
      <c r="AI76" s="5">
        <v>2.2599999999999998</v>
      </c>
      <c r="AJ76" s="5">
        <v>0.78</v>
      </c>
      <c r="AK76" s="5">
        <v>3.11</v>
      </c>
      <c r="AL76" s="5">
        <v>0.6</v>
      </c>
      <c r="AM76" s="5">
        <v>3.84</v>
      </c>
      <c r="AN76" s="5">
        <v>0.85</v>
      </c>
      <c r="AO76" s="5">
        <v>2.57</v>
      </c>
      <c r="AP76" s="5">
        <v>0.4</v>
      </c>
      <c r="AQ76" s="5">
        <v>2.62</v>
      </c>
      <c r="AR76" s="5">
        <v>0.41</v>
      </c>
      <c r="AS76" s="5">
        <v>27.21</v>
      </c>
      <c r="AT76" s="5">
        <v>0.74</v>
      </c>
      <c r="AV76" s="5">
        <v>25.19</v>
      </c>
      <c r="AW76" s="6">
        <f t="shared" si="1"/>
        <v>158</v>
      </c>
    </row>
    <row r="77" spans="1:55" x14ac:dyDescent="0.2">
      <c r="A77" s="5" t="s">
        <v>177</v>
      </c>
      <c r="B77" s="8" t="s">
        <v>226</v>
      </c>
      <c r="C77" s="5" t="s">
        <v>180</v>
      </c>
      <c r="D77" s="5" t="s">
        <v>178</v>
      </c>
      <c r="E77" s="5" t="s">
        <v>750</v>
      </c>
      <c r="F77" s="5" t="s">
        <v>176</v>
      </c>
      <c r="H77" s="5">
        <v>48.39</v>
      </c>
      <c r="I77" s="5">
        <v>0.9</v>
      </c>
      <c r="J77" s="5">
        <v>15.55</v>
      </c>
      <c r="K77" s="5">
        <v>10.1</v>
      </c>
      <c r="L77" s="5">
        <v>0.14000000000000001</v>
      </c>
      <c r="M77" s="5">
        <v>6.02</v>
      </c>
      <c r="N77" s="5">
        <v>13.32</v>
      </c>
      <c r="O77" s="5">
        <v>2.27</v>
      </c>
      <c r="P77" s="5">
        <v>0.4</v>
      </c>
      <c r="Q77" s="5">
        <v>0.2</v>
      </c>
      <c r="R77" s="5">
        <v>97.28</v>
      </c>
      <c r="T77" s="5">
        <v>0.22</v>
      </c>
      <c r="U77" s="5">
        <v>8.09</v>
      </c>
      <c r="V77" s="5">
        <v>21.22</v>
      </c>
      <c r="W77" s="5">
        <v>246.33</v>
      </c>
      <c r="X77" s="5">
        <v>0.8</v>
      </c>
      <c r="Y77" s="5">
        <v>0.25</v>
      </c>
      <c r="Z77" s="5">
        <v>0.16</v>
      </c>
      <c r="AA77" s="5">
        <v>1.63</v>
      </c>
      <c r="AB77" s="5">
        <v>0.1</v>
      </c>
      <c r="AC77" s="5">
        <v>6.64</v>
      </c>
      <c r="AD77" s="5">
        <v>9.64</v>
      </c>
      <c r="AE77" s="5">
        <v>2.04</v>
      </c>
      <c r="AF77" s="5">
        <v>11</v>
      </c>
      <c r="AG77" s="5">
        <v>51.94</v>
      </c>
      <c r="AH77" s="5">
        <v>1.46</v>
      </c>
      <c r="AI77" s="5">
        <v>3.17</v>
      </c>
      <c r="AJ77" s="5">
        <v>1.1000000000000001</v>
      </c>
      <c r="AK77" s="5">
        <v>4.47</v>
      </c>
      <c r="AL77" s="5">
        <v>0.79</v>
      </c>
      <c r="AM77" s="5">
        <v>5.13</v>
      </c>
      <c r="AN77" s="5">
        <v>1.19</v>
      </c>
      <c r="AO77" s="5">
        <v>3.6</v>
      </c>
      <c r="AP77" s="5">
        <v>0.52</v>
      </c>
      <c r="AQ77" s="5">
        <v>3.36</v>
      </c>
      <c r="AR77" s="5">
        <v>0.52</v>
      </c>
      <c r="AS77" s="5">
        <v>43.29</v>
      </c>
      <c r="AT77" s="5">
        <v>0.86</v>
      </c>
      <c r="AU77" s="5">
        <v>0.01</v>
      </c>
      <c r="AV77" s="5">
        <v>31.97</v>
      </c>
      <c r="AW77" s="6">
        <f t="shared" si="1"/>
        <v>84.88</v>
      </c>
    </row>
    <row r="78" spans="1:55" x14ac:dyDescent="0.2">
      <c r="A78" s="5" t="s">
        <v>177</v>
      </c>
      <c r="B78" s="8" t="s">
        <v>227</v>
      </c>
      <c r="C78" s="5" t="s">
        <v>180</v>
      </c>
      <c r="D78" s="5" t="s">
        <v>178</v>
      </c>
      <c r="E78" s="5" t="s">
        <v>750</v>
      </c>
      <c r="F78" s="5" t="s">
        <v>176</v>
      </c>
      <c r="H78" s="5">
        <v>49.22</v>
      </c>
      <c r="I78" s="5">
        <v>0.79</v>
      </c>
      <c r="J78" s="5">
        <v>15.8</v>
      </c>
      <c r="K78" s="5">
        <v>9.7200000000000006</v>
      </c>
      <c r="L78" s="5">
        <v>0.19</v>
      </c>
      <c r="M78" s="5">
        <v>7.33</v>
      </c>
      <c r="N78" s="5">
        <v>12.37</v>
      </c>
      <c r="O78" s="5">
        <v>1.97</v>
      </c>
      <c r="P78" s="5">
        <v>0.32</v>
      </c>
      <c r="Q78" s="5">
        <v>0.08</v>
      </c>
      <c r="R78" s="5">
        <v>97.78</v>
      </c>
      <c r="T78" s="5">
        <v>0.06</v>
      </c>
      <c r="U78" s="5">
        <v>2.4500000000000002</v>
      </c>
      <c r="V78" s="5">
        <v>14.63</v>
      </c>
      <c r="W78" s="5">
        <v>159.22999999999999</v>
      </c>
      <c r="X78" s="5">
        <v>0.8</v>
      </c>
      <c r="Y78" s="5">
        <v>0.15</v>
      </c>
      <c r="Z78" s="5">
        <v>0.06</v>
      </c>
      <c r="AA78" s="5">
        <v>1</v>
      </c>
      <c r="AB78" s="5">
        <v>7.0000000000000007E-2</v>
      </c>
      <c r="AC78" s="5">
        <v>1.96</v>
      </c>
      <c r="AD78" s="5">
        <v>6.06</v>
      </c>
      <c r="AE78" s="5">
        <v>0.93</v>
      </c>
      <c r="AF78" s="5">
        <v>5.55</v>
      </c>
      <c r="AG78" s="5">
        <v>41</v>
      </c>
      <c r="AH78" s="5">
        <v>1.34</v>
      </c>
      <c r="AI78" s="5">
        <v>1.98</v>
      </c>
      <c r="AJ78" s="5">
        <v>0.74</v>
      </c>
      <c r="AK78" s="5">
        <v>2.75</v>
      </c>
      <c r="AL78" s="5">
        <v>0.5</v>
      </c>
      <c r="AM78" s="5">
        <v>3.24</v>
      </c>
      <c r="AN78" s="5">
        <v>0.72</v>
      </c>
      <c r="AO78" s="5">
        <v>2.14</v>
      </c>
      <c r="AP78" s="5">
        <v>0.31</v>
      </c>
      <c r="AQ78" s="5">
        <v>2.1</v>
      </c>
      <c r="AR78" s="5">
        <v>0.32</v>
      </c>
      <c r="AS78" s="5">
        <v>20.93</v>
      </c>
      <c r="AT78" s="5">
        <v>0.44</v>
      </c>
      <c r="AV78" s="5">
        <v>16.89</v>
      </c>
      <c r="AW78" s="6">
        <f t="shared" si="1"/>
        <v>97.533333333333346</v>
      </c>
    </row>
    <row r="79" spans="1:55" x14ac:dyDescent="0.2">
      <c r="A79" s="5" t="s">
        <v>177</v>
      </c>
      <c r="B79" s="8" t="s">
        <v>228</v>
      </c>
      <c r="C79" s="5" t="s">
        <v>180</v>
      </c>
      <c r="D79" s="5" t="s">
        <v>178</v>
      </c>
      <c r="E79" s="5" t="s">
        <v>750</v>
      </c>
      <c r="F79" s="5" t="s">
        <v>176</v>
      </c>
      <c r="H79" s="5">
        <v>49.49</v>
      </c>
      <c r="I79" s="5">
        <v>0.77</v>
      </c>
      <c r="J79" s="5">
        <v>15.57</v>
      </c>
      <c r="K79" s="5">
        <v>10.23</v>
      </c>
      <c r="L79" s="5">
        <v>0.18</v>
      </c>
      <c r="M79" s="5">
        <v>7.27</v>
      </c>
      <c r="N79" s="5">
        <v>12.04</v>
      </c>
      <c r="O79" s="5">
        <v>1.99</v>
      </c>
      <c r="P79" s="5">
        <v>0.19</v>
      </c>
      <c r="Q79" s="5">
        <v>0.08</v>
      </c>
      <c r="R79" s="5">
        <v>97.79</v>
      </c>
      <c r="T79" s="5">
        <v>0.14000000000000001</v>
      </c>
      <c r="U79" s="5">
        <v>2.57</v>
      </c>
      <c r="V79" s="5">
        <v>12.46</v>
      </c>
      <c r="W79" s="5">
        <v>163.16</v>
      </c>
      <c r="X79" s="5">
        <v>0.83</v>
      </c>
      <c r="Y79" s="5">
        <v>0.15</v>
      </c>
      <c r="Z79" s="5">
        <v>7.0000000000000007E-2</v>
      </c>
      <c r="AA79" s="5">
        <v>1.01</v>
      </c>
      <c r="AB79" s="5">
        <v>7.0000000000000007E-2</v>
      </c>
      <c r="AC79" s="5">
        <v>1.91</v>
      </c>
      <c r="AD79" s="5">
        <v>5.57</v>
      </c>
      <c r="AE79" s="5">
        <v>0.89</v>
      </c>
      <c r="AF79" s="5">
        <v>5.25</v>
      </c>
      <c r="AG79" s="5">
        <v>45.14</v>
      </c>
      <c r="AH79" s="5">
        <v>1.35</v>
      </c>
      <c r="AI79" s="5">
        <v>1.84</v>
      </c>
      <c r="AJ79" s="5">
        <v>0.75</v>
      </c>
      <c r="AK79" s="5">
        <v>2.67</v>
      </c>
      <c r="AL79" s="5">
        <v>0.48</v>
      </c>
      <c r="AM79" s="5">
        <v>3.2</v>
      </c>
      <c r="AN79" s="5">
        <v>0.74</v>
      </c>
      <c r="AO79" s="5">
        <v>2.2200000000000002</v>
      </c>
      <c r="AP79" s="5">
        <v>0.34</v>
      </c>
      <c r="AQ79" s="5">
        <v>2.21</v>
      </c>
      <c r="AR79" s="5">
        <v>0.35</v>
      </c>
      <c r="AS79" s="5">
        <v>21.23</v>
      </c>
      <c r="AT79" s="5">
        <v>0.97</v>
      </c>
      <c r="AU79" s="5">
        <v>0.01</v>
      </c>
      <c r="AV79" s="5">
        <v>17.420000000000002</v>
      </c>
      <c r="AW79" s="6">
        <f t="shared" si="1"/>
        <v>83.066666666666677</v>
      </c>
      <c r="AX79" s="5">
        <v>0.70350999999999997</v>
      </c>
      <c r="AY79" s="5">
        <v>0.51300999999999997</v>
      </c>
      <c r="BA79" s="5">
        <v>18.48</v>
      </c>
      <c r="BB79" s="5">
        <v>15.5</v>
      </c>
      <c r="BC79" s="5">
        <v>38.15</v>
      </c>
    </row>
    <row r="80" spans="1:55" x14ac:dyDescent="0.2">
      <c r="A80" s="5" t="s">
        <v>177</v>
      </c>
      <c r="B80" s="8" t="s">
        <v>229</v>
      </c>
      <c r="C80" s="5" t="s">
        <v>180</v>
      </c>
      <c r="D80" s="5" t="s">
        <v>178</v>
      </c>
      <c r="E80" s="5" t="s">
        <v>750</v>
      </c>
      <c r="F80" s="5" t="s">
        <v>176</v>
      </c>
      <c r="H80" s="5">
        <v>54.29</v>
      </c>
      <c r="I80" s="5">
        <v>0.7</v>
      </c>
      <c r="J80" s="5">
        <v>14.73</v>
      </c>
      <c r="K80" s="5">
        <v>9.1199999999999992</v>
      </c>
      <c r="L80" s="5">
        <v>0.17</v>
      </c>
      <c r="M80" s="5">
        <v>6.27</v>
      </c>
      <c r="N80" s="5">
        <v>10.3</v>
      </c>
      <c r="O80" s="5">
        <v>2.48</v>
      </c>
      <c r="P80" s="5">
        <v>0.44</v>
      </c>
      <c r="Q80" s="5">
        <v>0.1</v>
      </c>
      <c r="R80" s="5">
        <v>98.58</v>
      </c>
      <c r="T80" s="5">
        <v>0.14000000000000001</v>
      </c>
      <c r="U80" s="5">
        <v>4.83</v>
      </c>
      <c r="V80" s="5">
        <v>35.9</v>
      </c>
      <c r="W80" s="5">
        <v>162.05000000000001</v>
      </c>
      <c r="X80" s="5">
        <v>1</v>
      </c>
      <c r="Y80" s="5">
        <v>0.17</v>
      </c>
      <c r="Z80" s="5">
        <v>0.11</v>
      </c>
      <c r="AA80" s="5">
        <v>1.1599999999999999</v>
      </c>
      <c r="AB80" s="5">
        <v>0.1</v>
      </c>
      <c r="AC80" s="5">
        <v>2.4500000000000002</v>
      </c>
      <c r="AD80" s="5">
        <v>7.31</v>
      </c>
      <c r="AE80" s="5">
        <v>1.0900000000000001</v>
      </c>
      <c r="AF80" s="5">
        <v>5.93</v>
      </c>
      <c r="AG80" s="5">
        <v>56.55</v>
      </c>
      <c r="AH80" s="5">
        <v>1.51</v>
      </c>
      <c r="AI80" s="5">
        <v>2.0299999999999998</v>
      </c>
      <c r="AJ80" s="5">
        <v>0.74</v>
      </c>
      <c r="AK80" s="5">
        <v>2.84</v>
      </c>
      <c r="AL80" s="5">
        <v>0.51</v>
      </c>
      <c r="AM80" s="5">
        <v>3.29</v>
      </c>
      <c r="AN80" s="5">
        <v>0.79</v>
      </c>
      <c r="AO80" s="5">
        <v>2.33</v>
      </c>
      <c r="AP80" s="5">
        <v>0.35</v>
      </c>
      <c r="AQ80" s="5">
        <v>2.42</v>
      </c>
      <c r="AR80" s="5">
        <v>0.35</v>
      </c>
      <c r="AS80" s="5">
        <v>25.93</v>
      </c>
      <c r="AT80" s="5">
        <v>0.83</v>
      </c>
      <c r="AV80" s="5">
        <v>28.16</v>
      </c>
      <c r="AW80" s="6">
        <f t="shared" si="1"/>
        <v>211.17647058823528</v>
      </c>
      <c r="AX80" s="5">
        <v>0.70357000000000003</v>
      </c>
      <c r="AY80" s="5">
        <v>0.51297999999999999</v>
      </c>
      <c r="BA80" s="5">
        <v>18.489999999999998</v>
      </c>
      <c r="BB80" s="5">
        <v>15.5</v>
      </c>
      <c r="BC80" s="5">
        <v>38.159999999999997</v>
      </c>
    </row>
    <row r="81" spans="1:55" x14ac:dyDescent="0.2">
      <c r="A81" s="5" t="s">
        <v>177</v>
      </c>
      <c r="B81" s="8" t="s">
        <v>230</v>
      </c>
      <c r="C81" s="5" t="s">
        <v>180</v>
      </c>
      <c r="D81" s="5" t="s">
        <v>178</v>
      </c>
      <c r="E81" s="5" t="s">
        <v>750</v>
      </c>
      <c r="F81" s="5" t="s">
        <v>176</v>
      </c>
      <c r="H81" s="5">
        <v>51.14</v>
      </c>
      <c r="I81" s="5">
        <v>0.84</v>
      </c>
      <c r="J81" s="5">
        <v>15.73</v>
      </c>
      <c r="K81" s="5">
        <v>9.56</v>
      </c>
      <c r="L81" s="5">
        <v>0.17</v>
      </c>
      <c r="M81" s="5">
        <v>6.78</v>
      </c>
      <c r="N81" s="5">
        <v>10.8</v>
      </c>
      <c r="O81" s="5">
        <v>2.4900000000000002</v>
      </c>
      <c r="P81" s="5">
        <v>0.31</v>
      </c>
      <c r="Q81" s="5">
        <v>0.12</v>
      </c>
      <c r="R81" s="5">
        <v>97.93</v>
      </c>
      <c r="T81" s="5">
        <v>0.08</v>
      </c>
      <c r="U81" s="5">
        <v>3.48</v>
      </c>
      <c r="V81" s="5">
        <v>24.9</v>
      </c>
      <c r="W81" s="5">
        <v>207.28</v>
      </c>
      <c r="X81" s="5">
        <v>1.1299999999999999</v>
      </c>
      <c r="Y81" s="5">
        <v>0.28000000000000003</v>
      </c>
      <c r="Z81" s="5">
        <v>0.11</v>
      </c>
      <c r="AA81" s="5">
        <v>1.63</v>
      </c>
      <c r="AB81" s="5">
        <v>0.11</v>
      </c>
      <c r="AC81" s="5">
        <v>3.77</v>
      </c>
      <c r="AD81" s="5">
        <v>10.27</v>
      </c>
      <c r="AE81" s="5">
        <v>1.47</v>
      </c>
      <c r="AF81" s="5">
        <v>7.79</v>
      </c>
      <c r="AG81" s="5">
        <v>71.02</v>
      </c>
      <c r="AH81" s="5">
        <v>1.87</v>
      </c>
      <c r="AI81" s="5">
        <v>2.57</v>
      </c>
      <c r="AJ81" s="5">
        <v>0.86</v>
      </c>
      <c r="AK81" s="5">
        <v>3.16</v>
      </c>
      <c r="AL81" s="5">
        <v>0.61</v>
      </c>
      <c r="AM81" s="5">
        <v>3.83</v>
      </c>
      <c r="AN81" s="5">
        <v>0.91</v>
      </c>
      <c r="AO81" s="5">
        <v>2.61</v>
      </c>
      <c r="AP81" s="5">
        <v>0.39</v>
      </c>
      <c r="AQ81" s="5">
        <v>2.4900000000000002</v>
      </c>
      <c r="AR81" s="5">
        <v>0.4</v>
      </c>
      <c r="AS81" s="5">
        <v>25.87</v>
      </c>
      <c r="AT81" s="5">
        <v>0.3</v>
      </c>
      <c r="AV81" s="5">
        <v>12.4</v>
      </c>
      <c r="AW81" s="6">
        <f t="shared" si="1"/>
        <v>88.928571428571416</v>
      </c>
      <c r="AX81" s="5">
        <v>0.70340999999999998</v>
      </c>
      <c r="AY81" s="5">
        <v>0.51300000000000001</v>
      </c>
      <c r="BA81" s="5">
        <v>18.559999999999999</v>
      </c>
      <c r="BB81" s="5">
        <v>15.5</v>
      </c>
      <c r="BC81" s="5">
        <v>38.22</v>
      </c>
    </row>
    <row r="82" spans="1:55" x14ac:dyDescent="0.2">
      <c r="A82" s="5" t="s">
        <v>177</v>
      </c>
      <c r="B82" s="8" t="s">
        <v>231</v>
      </c>
      <c r="C82" s="5" t="s">
        <v>180</v>
      </c>
      <c r="D82" s="5" t="s">
        <v>178</v>
      </c>
      <c r="E82" s="5" t="s">
        <v>750</v>
      </c>
      <c r="F82" s="5" t="s">
        <v>176</v>
      </c>
      <c r="H82" s="5">
        <v>50.71</v>
      </c>
      <c r="I82" s="5">
        <v>0.71</v>
      </c>
      <c r="J82" s="5">
        <v>15.12</v>
      </c>
      <c r="K82" s="5">
        <v>9.4700000000000006</v>
      </c>
      <c r="L82" s="5">
        <v>0.14000000000000001</v>
      </c>
      <c r="M82" s="5">
        <v>7.31</v>
      </c>
      <c r="N82" s="5">
        <v>11.57</v>
      </c>
      <c r="O82" s="5">
        <v>2.2599999999999998</v>
      </c>
      <c r="P82" s="5">
        <v>0.47</v>
      </c>
      <c r="Q82" s="5">
        <v>7.0000000000000007E-2</v>
      </c>
      <c r="R82" s="5">
        <v>97.83</v>
      </c>
      <c r="T82" s="5">
        <v>0.18</v>
      </c>
      <c r="U82" s="5">
        <v>6.78</v>
      </c>
      <c r="V82" s="5">
        <v>31.87</v>
      </c>
      <c r="W82" s="5">
        <v>170.23</v>
      </c>
      <c r="X82" s="5">
        <v>0.81</v>
      </c>
      <c r="Y82" s="5">
        <v>0.17</v>
      </c>
      <c r="Z82" s="5">
        <v>0.1</v>
      </c>
      <c r="AA82" s="5">
        <v>0.96</v>
      </c>
      <c r="AB82" s="5">
        <v>7.0000000000000007E-2</v>
      </c>
      <c r="AC82" s="5">
        <v>2.0299999999999998</v>
      </c>
      <c r="AD82" s="5">
        <v>5.92</v>
      </c>
      <c r="AE82" s="5">
        <v>0.9</v>
      </c>
      <c r="AF82" s="5">
        <v>5.05</v>
      </c>
      <c r="AG82" s="5">
        <v>43.82</v>
      </c>
      <c r="AH82" s="5">
        <v>1.25</v>
      </c>
      <c r="AI82" s="5">
        <v>1.82</v>
      </c>
      <c r="AJ82" s="5">
        <v>0.7</v>
      </c>
      <c r="AK82" s="5">
        <v>2.37</v>
      </c>
      <c r="AL82" s="5">
        <v>0.47</v>
      </c>
      <c r="AM82" s="5">
        <v>2.94</v>
      </c>
      <c r="AN82" s="5">
        <v>0.69</v>
      </c>
      <c r="AO82" s="5">
        <v>2.0099999999999998</v>
      </c>
      <c r="AP82" s="5">
        <v>0.3</v>
      </c>
      <c r="AQ82" s="5">
        <v>1.94</v>
      </c>
      <c r="AR82" s="5">
        <v>0.3</v>
      </c>
      <c r="AS82" s="5">
        <v>19.2</v>
      </c>
      <c r="AT82" s="5">
        <v>1.08</v>
      </c>
      <c r="AU82" s="5">
        <v>0.01</v>
      </c>
      <c r="AV82" s="5">
        <v>40.24</v>
      </c>
      <c r="AW82" s="6">
        <f t="shared" si="1"/>
        <v>187.47058823529412</v>
      </c>
      <c r="AX82" s="5">
        <v>0.70335999999999999</v>
      </c>
      <c r="AY82" s="5">
        <v>0.51298999999999995</v>
      </c>
      <c r="BA82" s="5">
        <v>18.53</v>
      </c>
      <c r="BB82" s="5">
        <v>15.5</v>
      </c>
      <c r="BC82" s="5">
        <v>38.15</v>
      </c>
    </row>
    <row r="83" spans="1:55" x14ac:dyDescent="0.2">
      <c r="A83" s="5" t="s">
        <v>177</v>
      </c>
      <c r="B83" s="8" t="s">
        <v>232</v>
      </c>
      <c r="C83" s="5" t="s">
        <v>180</v>
      </c>
      <c r="D83" s="5" t="s">
        <v>178</v>
      </c>
      <c r="E83" s="5" t="s">
        <v>750</v>
      </c>
      <c r="F83" s="5" t="s">
        <v>176</v>
      </c>
      <c r="H83" s="5">
        <v>52.45</v>
      </c>
      <c r="I83" s="5">
        <v>0.83</v>
      </c>
      <c r="J83" s="5">
        <v>16.61</v>
      </c>
      <c r="K83" s="5">
        <v>9.48</v>
      </c>
      <c r="L83" s="5">
        <v>0.16</v>
      </c>
      <c r="M83" s="5">
        <v>5.55</v>
      </c>
      <c r="N83" s="5">
        <v>10.050000000000001</v>
      </c>
      <c r="O83" s="5">
        <v>2.58</v>
      </c>
      <c r="P83" s="5">
        <v>0.44</v>
      </c>
      <c r="Q83" s="5">
        <v>0.13</v>
      </c>
      <c r="R83" s="5">
        <v>98.28</v>
      </c>
      <c r="T83" s="5">
        <v>0.13</v>
      </c>
      <c r="U83" s="5">
        <v>4.99</v>
      </c>
      <c r="V83" s="5">
        <v>26.27</v>
      </c>
      <c r="W83" s="5">
        <v>191.49</v>
      </c>
      <c r="X83" s="5">
        <v>1.08</v>
      </c>
      <c r="Y83" s="5">
        <v>0.24</v>
      </c>
      <c r="Z83" s="5">
        <v>0.11</v>
      </c>
      <c r="AA83" s="5">
        <v>1.47</v>
      </c>
      <c r="AB83" s="5">
        <v>0.1</v>
      </c>
      <c r="AC83" s="5">
        <v>3.09</v>
      </c>
      <c r="AD83" s="5">
        <v>8.66</v>
      </c>
      <c r="AE83" s="5">
        <v>1.35</v>
      </c>
      <c r="AF83" s="5">
        <v>7.32</v>
      </c>
      <c r="AG83" s="5">
        <v>64.67</v>
      </c>
      <c r="AH83" s="5">
        <v>1.9</v>
      </c>
      <c r="AI83" s="5">
        <v>2.4900000000000002</v>
      </c>
      <c r="AJ83" s="5">
        <v>0.89</v>
      </c>
      <c r="AK83" s="5">
        <v>3.08</v>
      </c>
      <c r="AL83" s="5">
        <v>0.63</v>
      </c>
      <c r="AM83" s="5">
        <v>3.99</v>
      </c>
      <c r="AN83" s="5">
        <v>0.9</v>
      </c>
      <c r="AO83" s="5">
        <v>2.67</v>
      </c>
      <c r="AP83" s="5">
        <v>0.42</v>
      </c>
      <c r="AQ83" s="5">
        <v>2.73</v>
      </c>
      <c r="AR83" s="5">
        <v>0.44</v>
      </c>
      <c r="AS83" s="5">
        <v>26.3</v>
      </c>
      <c r="AT83" s="5">
        <v>0.56000000000000005</v>
      </c>
      <c r="AU83" s="5">
        <v>0.01</v>
      </c>
      <c r="AV83" s="5">
        <v>20.64</v>
      </c>
      <c r="AW83" s="6">
        <f t="shared" si="1"/>
        <v>109.45833333333333</v>
      </c>
    </row>
    <row r="84" spans="1:55" x14ac:dyDescent="0.2">
      <c r="A84" s="5" t="s">
        <v>177</v>
      </c>
      <c r="B84" s="8" t="s">
        <v>233</v>
      </c>
      <c r="C84" s="5" t="s">
        <v>180</v>
      </c>
      <c r="D84" s="5" t="s">
        <v>178</v>
      </c>
      <c r="E84" s="5" t="s">
        <v>750</v>
      </c>
      <c r="F84" s="5" t="s">
        <v>176</v>
      </c>
      <c r="H84" s="5">
        <v>54.43</v>
      </c>
      <c r="I84" s="5">
        <v>0.7</v>
      </c>
      <c r="J84" s="5">
        <v>14.84</v>
      </c>
      <c r="K84" s="5">
        <v>9.17</v>
      </c>
      <c r="L84" s="5">
        <v>0.16</v>
      </c>
      <c r="M84" s="5">
        <v>6.2</v>
      </c>
      <c r="N84" s="5">
        <v>9.81</v>
      </c>
      <c r="O84" s="5">
        <v>2.56</v>
      </c>
      <c r="P84" s="5">
        <v>0.38</v>
      </c>
      <c r="Q84" s="5">
        <v>0.16</v>
      </c>
      <c r="R84" s="5">
        <v>98.41</v>
      </c>
      <c r="T84" s="5">
        <v>0.11</v>
      </c>
      <c r="U84" s="5">
        <v>4.18</v>
      </c>
      <c r="V84" s="5">
        <v>31.49</v>
      </c>
      <c r="W84" s="5">
        <v>161.41</v>
      </c>
      <c r="X84" s="5">
        <v>1.03</v>
      </c>
      <c r="Y84" s="5">
        <v>0.2</v>
      </c>
      <c r="Z84" s="5">
        <v>0.11</v>
      </c>
      <c r="AA84" s="5">
        <v>1.26</v>
      </c>
      <c r="AB84" s="5">
        <v>0.12</v>
      </c>
      <c r="AC84" s="5">
        <v>3.11</v>
      </c>
      <c r="AD84" s="5">
        <v>7.73</v>
      </c>
      <c r="AE84" s="5">
        <v>1.34</v>
      </c>
      <c r="AF84" s="5">
        <v>7.12</v>
      </c>
      <c r="AG84" s="5">
        <v>59.38</v>
      </c>
      <c r="AH84" s="5">
        <v>1.79</v>
      </c>
      <c r="AI84" s="5">
        <v>2.2999999999999998</v>
      </c>
      <c r="AJ84" s="5">
        <v>0.8</v>
      </c>
      <c r="AK84" s="5">
        <v>3.4</v>
      </c>
      <c r="AL84" s="5">
        <v>0.63</v>
      </c>
      <c r="AM84" s="5">
        <v>4.1399999999999997</v>
      </c>
      <c r="AN84" s="5">
        <v>0.95</v>
      </c>
      <c r="AO84" s="5">
        <v>2.78</v>
      </c>
      <c r="AP84" s="5">
        <v>0.42</v>
      </c>
      <c r="AQ84" s="5">
        <v>2.9</v>
      </c>
      <c r="AR84" s="5">
        <v>0.45</v>
      </c>
      <c r="AS84" s="5">
        <v>29.42</v>
      </c>
      <c r="AT84" s="5">
        <v>0.56999999999999995</v>
      </c>
      <c r="AV84" s="5">
        <v>21.21</v>
      </c>
      <c r="AW84" s="6">
        <f t="shared" si="1"/>
        <v>157.44999999999999</v>
      </c>
    </row>
    <row r="85" spans="1:55" x14ac:dyDescent="0.2">
      <c r="A85" s="5" t="s">
        <v>177</v>
      </c>
      <c r="B85" s="8" t="s">
        <v>234</v>
      </c>
      <c r="C85" s="5" t="s">
        <v>180</v>
      </c>
      <c r="D85" s="5" t="s">
        <v>178</v>
      </c>
      <c r="E85" s="5" t="s">
        <v>752</v>
      </c>
      <c r="F85" s="5" t="s">
        <v>176</v>
      </c>
      <c r="H85" s="5">
        <v>56.16</v>
      </c>
      <c r="I85" s="5">
        <v>0.79</v>
      </c>
      <c r="J85" s="5">
        <v>16.13</v>
      </c>
      <c r="K85" s="5">
        <v>8.98</v>
      </c>
      <c r="L85" s="5">
        <v>0.14000000000000001</v>
      </c>
      <c r="M85" s="5">
        <v>4.7</v>
      </c>
      <c r="N85" s="5">
        <v>8.86</v>
      </c>
      <c r="O85" s="5">
        <v>2.8</v>
      </c>
      <c r="P85" s="5">
        <v>0.73</v>
      </c>
      <c r="Q85" s="5">
        <v>0.15</v>
      </c>
      <c r="R85" s="5">
        <v>99.46</v>
      </c>
      <c r="T85" s="5">
        <v>0.22</v>
      </c>
      <c r="U85" s="5">
        <v>9.0500000000000007</v>
      </c>
      <c r="V85" s="5">
        <v>50.5</v>
      </c>
      <c r="W85" s="5">
        <v>180.32</v>
      </c>
      <c r="X85" s="5">
        <v>1.24</v>
      </c>
      <c r="Y85" s="5">
        <v>0.28000000000000003</v>
      </c>
      <c r="Z85" s="5">
        <v>0.17</v>
      </c>
      <c r="AA85" s="5">
        <v>1.74</v>
      </c>
      <c r="AB85" s="5">
        <v>0.13</v>
      </c>
      <c r="AC85" s="5">
        <v>3.72</v>
      </c>
      <c r="AD85" s="5">
        <v>10.63</v>
      </c>
      <c r="AE85" s="5">
        <v>1.48</v>
      </c>
      <c r="AF85" s="5">
        <v>8.18</v>
      </c>
      <c r="AG85" s="5">
        <v>85.78</v>
      </c>
      <c r="AH85" s="5">
        <v>2.33</v>
      </c>
      <c r="AI85" s="5">
        <v>2.81</v>
      </c>
      <c r="AJ85" s="5">
        <v>0.86</v>
      </c>
      <c r="AK85" s="5">
        <v>3.45</v>
      </c>
      <c r="AL85" s="5">
        <v>0.65</v>
      </c>
      <c r="AM85" s="5">
        <v>4.34</v>
      </c>
      <c r="AN85" s="5">
        <v>1</v>
      </c>
      <c r="AO85" s="5">
        <v>2.97</v>
      </c>
      <c r="AP85" s="5">
        <v>0.45</v>
      </c>
      <c r="AQ85" s="5">
        <v>2.86</v>
      </c>
      <c r="AR85" s="5">
        <v>0.47</v>
      </c>
      <c r="AS85" s="5">
        <v>31.81</v>
      </c>
      <c r="AT85" s="5">
        <v>0.79</v>
      </c>
      <c r="AV85" s="5">
        <v>32.799999999999997</v>
      </c>
      <c r="AW85" s="6">
        <f t="shared" si="1"/>
        <v>180.35714285714283</v>
      </c>
      <c r="AX85" s="5">
        <v>0.70350000000000001</v>
      </c>
      <c r="AY85" s="5">
        <v>0.51300000000000001</v>
      </c>
      <c r="BA85" s="5">
        <v>18.48</v>
      </c>
      <c r="BB85" s="5">
        <v>15.49</v>
      </c>
      <c r="BC85" s="5">
        <v>38.14</v>
      </c>
    </row>
    <row r="86" spans="1:55" x14ac:dyDescent="0.2">
      <c r="A86" s="5" t="s">
        <v>177</v>
      </c>
      <c r="B86" s="8" t="s">
        <v>753</v>
      </c>
      <c r="C86" s="5" t="s">
        <v>180</v>
      </c>
      <c r="D86" s="5" t="s">
        <v>178</v>
      </c>
      <c r="E86" s="5" t="s">
        <v>752</v>
      </c>
      <c r="F86" s="5" t="s">
        <v>176</v>
      </c>
      <c r="H86" s="5">
        <v>55.55</v>
      </c>
      <c r="I86" s="5">
        <v>0.81</v>
      </c>
      <c r="J86" s="5">
        <v>16.14</v>
      </c>
      <c r="K86" s="5">
        <v>9.19</v>
      </c>
      <c r="L86" s="5">
        <v>0.14000000000000001</v>
      </c>
      <c r="M86" s="5">
        <v>4.9000000000000004</v>
      </c>
      <c r="N86" s="5">
        <v>8.9</v>
      </c>
      <c r="O86" s="5">
        <v>2.92</v>
      </c>
      <c r="P86" s="5">
        <v>0.57999999999999996</v>
      </c>
      <c r="Q86" s="5">
        <v>0.17</v>
      </c>
      <c r="R86" s="5">
        <v>99.3</v>
      </c>
      <c r="T86" s="5">
        <v>0.19</v>
      </c>
      <c r="U86" s="5">
        <v>7.33</v>
      </c>
      <c r="V86" s="5">
        <v>48.58</v>
      </c>
      <c r="W86" s="5">
        <v>175.6</v>
      </c>
      <c r="X86" s="5">
        <v>1.47</v>
      </c>
      <c r="Y86" s="5">
        <v>0.31</v>
      </c>
      <c r="Z86" s="5">
        <v>0.2</v>
      </c>
      <c r="AA86" s="5">
        <v>1.67</v>
      </c>
      <c r="AB86" s="5">
        <v>0.14000000000000001</v>
      </c>
      <c r="AC86" s="5">
        <v>3.68</v>
      </c>
      <c r="AD86" s="5">
        <v>10.039999999999999</v>
      </c>
      <c r="AE86" s="5">
        <v>1.52</v>
      </c>
      <c r="AF86" s="5">
        <v>7.98</v>
      </c>
      <c r="AG86" s="5">
        <v>83.87</v>
      </c>
      <c r="AH86" s="5">
        <v>2.33</v>
      </c>
      <c r="AI86" s="5">
        <v>2.67</v>
      </c>
      <c r="AJ86" s="5">
        <v>0.86</v>
      </c>
      <c r="AK86" s="5">
        <v>3.48</v>
      </c>
      <c r="AL86" s="5">
        <v>0.63</v>
      </c>
      <c r="AM86" s="5">
        <v>4.25</v>
      </c>
      <c r="AN86" s="5">
        <v>0.94</v>
      </c>
      <c r="AO86" s="5">
        <v>2.83</v>
      </c>
      <c r="AP86" s="5">
        <v>0.45</v>
      </c>
      <c r="AQ86" s="5">
        <v>2.91</v>
      </c>
      <c r="AR86" s="5">
        <v>0.44</v>
      </c>
      <c r="AS86" s="5">
        <v>29.45</v>
      </c>
      <c r="AT86" s="5">
        <v>0.63</v>
      </c>
      <c r="AV86" s="5">
        <v>23.61</v>
      </c>
      <c r="AW86" s="6">
        <f t="shared" si="1"/>
        <v>156.70967741935485</v>
      </c>
    </row>
    <row r="87" spans="1:55" x14ac:dyDescent="0.2">
      <c r="A87" s="5" t="s">
        <v>177</v>
      </c>
      <c r="B87" s="8">
        <v>7032939</v>
      </c>
      <c r="C87" s="5" t="s">
        <v>180</v>
      </c>
      <c r="D87" s="5" t="s">
        <v>178</v>
      </c>
      <c r="E87" s="5" t="s">
        <v>752</v>
      </c>
      <c r="F87" s="5" t="s">
        <v>176</v>
      </c>
      <c r="H87" s="5">
        <v>55.76</v>
      </c>
      <c r="I87" s="5">
        <v>0.82</v>
      </c>
      <c r="J87" s="5">
        <v>15.88</v>
      </c>
      <c r="K87" s="5">
        <v>8.89</v>
      </c>
      <c r="L87" s="5">
        <v>0.15</v>
      </c>
      <c r="M87" s="5">
        <v>4.7300000000000004</v>
      </c>
      <c r="N87" s="5">
        <v>9.01</v>
      </c>
      <c r="O87" s="5">
        <v>2.84</v>
      </c>
      <c r="P87" s="5">
        <v>0.78</v>
      </c>
      <c r="Q87" s="5">
        <v>0.12</v>
      </c>
      <c r="R87" s="5">
        <v>98.98</v>
      </c>
      <c r="T87" s="5">
        <v>0.23</v>
      </c>
      <c r="U87" s="5">
        <v>8.76</v>
      </c>
      <c r="V87" s="5">
        <v>56.65</v>
      </c>
      <c r="W87" s="5">
        <v>179.76</v>
      </c>
      <c r="X87" s="5">
        <v>1.31</v>
      </c>
      <c r="Y87" s="5">
        <v>0.32</v>
      </c>
      <c r="Z87" s="5">
        <v>0.17</v>
      </c>
      <c r="AA87" s="5">
        <v>1.76</v>
      </c>
      <c r="AB87" s="5">
        <v>0.16</v>
      </c>
      <c r="AC87" s="5">
        <v>3.91</v>
      </c>
      <c r="AD87" s="5">
        <v>10.69</v>
      </c>
      <c r="AE87" s="5">
        <v>1.7</v>
      </c>
      <c r="AF87" s="5">
        <v>8.66</v>
      </c>
      <c r="AG87" s="5">
        <v>88.7</v>
      </c>
      <c r="AH87" s="5">
        <v>2.2799999999999998</v>
      </c>
      <c r="AI87" s="5">
        <v>2.84</v>
      </c>
      <c r="AJ87" s="5">
        <v>0.83</v>
      </c>
      <c r="AK87" s="5">
        <v>3.49</v>
      </c>
      <c r="AL87" s="5">
        <v>0.68</v>
      </c>
      <c r="AM87" s="5">
        <v>4.47</v>
      </c>
      <c r="AN87" s="5">
        <v>1.02</v>
      </c>
      <c r="AO87" s="5">
        <v>2.96</v>
      </c>
      <c r="AP87" s="5">
        <v>0.47</v>
      </c>
      <c r="AQ87" s="5">
        <v>3.02</v>
      </c>
      <c r="AR87" s="5">
        <v>0.47</v>
      </c>
      <c r="AS87" s="5">
        <v>30.21</v>
      </c>
      <c r="AT87" s="5">
        <v>0.71</v>
      </c>
      <c r="AV87" s="5">
        <v>27.75</v>
      </c>
      <c r="AW87" s="6">
        <f t="shared" si="1"/>
        <v>177.03125</v>
      </c>
    </row>
    <row r="88" spans="1:55" x14ac:dyDescent="0.2">
      <c r="A88" s="5" t="s">
        <v>177</v>
      </c>
      <c r="B88" s="8" t="s">
        <v>235</v>
      </c>
      <c r="C88" s="5" t="s">
        <v>180</v>
      </c>
      <c r="D88" s="5" t="s">
        <v>178</v>
      </c>
      <c r="E88" s="5" t="s">
        <v>752</v>
      </c>
      <c r="F88" s="5" t="s">
        <v>176</v>
      </c>
      <c r="H88" s="5">
        <v>53.76</v>
      </c>
      <c r="I88" s="5">
        <v>0.77</v>
      </c>
      <c r="J88" s="5">
        <v>15.17</v>
      </c>
      <c r="K88" s="5">
        <v>8.92</v>
      </c>
      <c r="L88" s="5">
        <v>0.14000000000000001</v>
      </c>
      <c r="M88" s="5">
        <v>7.1</v>
      </c>
      <c r="N88" s="5">
        <v>10.16</v>
      </c>
      <c r="O88" s="5">
        <v>2.67</v>
      </c>
      <c r="P88" s="5">
        <v>0.22</v>
      </c>
      <c r="Q88" s="5">
        <v>0.17</v>
      </c>
      <c r="R88" s="5">
        <v>99.09</v>
      </c>
      <c r="T88" s="5">
        <v>0.06</v>
      </c>
      <c r="U88" s="5">
        <v>2.2200000000000002</v>
      </c>
      <c r="V88" s="5">
        <v>32.909999999999997</v>
      </c>
      <c r="W88" s="5">
        <v>151.86000000000001</v>
      </c>
      <c r="X88" s="5">
        <v>1.42</v>
      </c>
      <c r="Y88" s="5">
        <v>0.26</v>
      </c>
      <c r="Z88" s="5">
        <v>0.13</v>
      </c>
      <c r="AA88" s="5">
        <v>1.5</v>
      </c>
      <c r="AB88" s="5">
        <v>0.11</v>
      </c>
      <c r="AC88" s="5">
        <v>2.89</v>
      </c>
      <c r="AD88" s="5">
        <v>7.92</v>
      </c>
      <c r="AE88" s="5">
        <v>1.33</v>
      </c>
      <c r="AF88" s="5">
        <v>7.2</v>
      </c>
      <c r="AG88" s="5">
        <v>62.27</v>
      </c>
      <c r="AH88" s="5">
        <v>1.92</v>
      </c>
      <c r="AI88" s="5">
        <v>2.36</v>
      </c>
      <c r="AJ88" s="5">
        <v>0.8</v>
      </c>
      <c r="AK88" s="5">
        <v>3.23</v>
      </c>
      <c r="AL88" s="5">
        <v>0.57999999999999996</v>
      </c>
      <c r="AM88" s="5">
        <v>3.91</v>
      </c>
      <c r="AN88" s="5">
        <v>0.87</v>
      </c>
      <c r="AO88" s="5">
        <v>2.5499999999999998</v>
      </c>
      <c r="AP88" s="5">
        <v>0.39</v>
      </c>
      <c r="AQ88" s="5">
        <v>2.54</v>
      </c>
      <c r="AR88" s="5">
        <v>0.4</v>
      </c>
      <c r="AS88" s="5">
        <v>25.35</v>
      </c>
      <c r="AT88" s="5">
        <v>0.23</v>
      </c>
      <c r="AV88" s="5">
        <v>8.6</v>
      </c>
      <c r="AW88" s="6">
        <f t="shared" si="1"/>
        <v>126.57692307692307</v>
      </c>
    </row>
    <row r="89" spans="1:55" x14ac:dyDescent="0.2">
      <c r="A89" s="5" t="s">
        <v>177</v>
      </c>
      <c r="B89" s="8" t="s">
        <v>236</v>
      </c>
      <c r="C89" s="5" t="s">
        <v>180</v>
      </c>
      <c r="D89" s="5" t="s">
        <v>178</v>
      </c>
      <c r="E89" s="5" t="s">
        <v>752</v>
      </c>
      <c r="F89" s="5" t="s">
        <v>176</v>
      </c>
      <c r="H89" s="5">
        <v>54.31</v>
      </c>
      <c r="I89" s="5">
        <v>0.71</v>
      </c>
      <c r="J89" s="5">
        <v>14.72</v>
      </c>
      <c r="K89" s="5">
        <v>9.51</v>
      </c>
      <c r="L89" s="5">
        <v>0.15</v>
      </c>
      <c r="M89" s="5">
        <v>7.07</v>
      </c>
      <c r="N89" s="5">
        <v>9.5500000000000007</v>
      </c>
      <c r="O89" s="5">
        <v>2.46</v>
      </c>
      <c r="P89" s="5">
        <v>0.49</v>
      </c>
      <c r="Q89" s="5">
        <v>0.1</v>
      </c>
      <c r="R89" s="5">
        <v>99.07</v>
      </c>
      <c r="T89" s="5">
        <v>0.15</v>
      </c>
      <c r="U89" s="5">
        <v>5.76</v>
      </c>
      <c r="V89" s="5">
        <v>35.9</v>
      </c>
      <c r="W89" s="5">
        <v>144.75</v>
      </c>
      <c r="X89" s="5">
        <v>1.24</v>
      </c>
      <c r="Y89" s="5">
        <v>0.19</v>
      </c>
      <c r="Z89" s="5">
        <v>0.11</v>
      </c>
      <c r="AA89" s="5">
        <v>1.27</v>
      </c>
      <c r="AB89" s="5">
        <v>0.09</v>
      </c>
      <c r="AC89" s="5">
        <v>2.77</v>
      </c>
      <c r="AD89" s="5">
        <v>8.2799999999999994</v>
      </c>
      <c r="AE89" s="5">
        <v>1.28</v>
      </c>
      <c r="AF89" s="5">
        <v>6.78</v>
      </c>
      <c r="AG89" s="5">
        <v>60.85</v>
      </c>
      <c r="AH89" s="5">
        <v>1.67</v>
      </c>
      <c r="AI89" s="5">
        <v>2.31</v>
      </c>
      <c r="AJ89" s="5">
        <v>0.74</v>
      </c>
      <c r="AK89" s="5">
        <v>2.84</v>
      </c>
      <c r="AL89" s="5">
        <v>0.54</v>
      </c>
      <c r="AM89" s="5">
        <v>3.65</v>
      </c>
      <c r="AN89" s="5">
        <v>0.81</v>
      </c>
      <c r="AO89" s="5">
        <v>2.42</v>
      </c>
      <c r="AP89" s="5">
        <v>0.39</v>
      </c>
      <c r="AQ89" s="5">
        <v>2.39</v>
      </c>
      <c r="AR89" s="5">
        <v>0.37</v>
      </c>
      <c r="AS89" s="5">
        <v>24.64</v>
      </c>
      <c r="AT89" s="5">
        <v>0.76</v>
      </c>
      <c r="AV89" s="5">
        <v>29.62</v>
      </c>
      <c r="AW89" s="6">
        <f t="shared" si="1"/>
        <v>188.94736842105263</v>
      </c>
      <c r="AX89" s="5">
        <v>0.70357000000000003</v>
      </c>
      <c r="AY89" s="5">
        <v>0.51297999999999999</v>
      </c>
      <c r="BA89" s="5">
        <v>18.489999999999998</v>
      </c>
      <c r="BB89" s="5">
        <v>15.5</v>
      </c>
      <c r="BC89" s="5">
        <v>38.159999999999997</v>
      </c>
    </row>
    <row r="90" spans="1:55" x14ac:dyDescent="0.2">
      <c r="A90" s="5" t="s">
        <v>177</v>
      </c>
      <c r="B90" s="8" t="s">
        <v>237</v>
      </c>
      <c r="C90" s="5" t="s">
        <v>180</v>
      </c>
      <c r="D90" s="5" t="s">
        <v>178</v>
      </c>
      <c r="E90" s="5" t="s">
        <v>752</v>
      </c>
      <c r="F90" s="5" t="s">
        <v>176</v>
      </c>
      <c r="H90" s="5">
        <v>54.17</v>
      </c>
      <c r="I90" s="5">
        <v>0.71</v>
      </c>
      <c r="J90" s="5">
        <v>14.89</v>
      </c>
      <c r="K90" s="5">
        <v>9.52</v>
      </c>
      <c r="L90" s="5">
        <v>0.15</v>
      </c>
      <c r="M90" s="5">
        <v>7.08</v>
      </c>
      <c r="N90" s="5">
        <v>9.5399999999999991</v>
      </c>
      <c r="O90" s="5">
        <v>2.4500000000000002</v>
      </c>
      <c r="P90" s="5">
        <v>0.5</v>
      </c>
      <c r="Q90" s="5">
        <v>0.17</v>
      </c>
      <c r="R90" s="5">
        <v>99.19</v>
      </c>
      <c r="T90" s="5">
        <v>0.14000000000000001</v>
      </c>
      <c r="U90" s="5">
        <v>5.4</v>
      </c>
      <c r="V90" s="5">
        <v>32.67</v>
      </c>
      <c r="W90" s="5">
        <v>148.19</v>
      </c>
      <c r="X90" s="5">
        <v>1.02</v>
      </c>
      <c r="Y90" s="5">
        <v>0.19</v>
      </c>
      <c r="Z90" s="5">
        <v>0.1</v>
      </c>
      <c r="AA90" s="5">
        <v>1.23</v>
      </c>
      <c r="AB90" s="5">
        <v>0.09</v>
      </c>
      <c r="AC90" s="5">
        <v>3.62</v>
      </c>
      <c r="AD90" s="5">
        <v>9.76</v>
      </c>
      <c r="AE90" s="5">
        <v>1.36</v>
      </c>
      <c r="AF90" s="5">
        <v>7.31</v>
      </c>
      <c r="AG90" s="5">
        <v>61.65</v>
      </c>
      <c r="AH90" s="5">
        <v>1.67</v>
      </c>
      <c r="AI90" s="5">
        <v>2.21</v>
      </c>
      <c r="AJ90" s="5">
        <v>0.74</v>
      </c>
      <c r="AK90" s="5">
        <v>3.07</v>
      </c>
      <c r="AL90" s="5">
        <v>0.56999999999999995</v>
      </c>
      <c r="AM90" s="5">
        <v>3.82</v>
      </c>
      <c r="AN90" s="5">
        <v>0.86</v>
      </c>
      <c r="AO90" s="5">
        <v>2.64</v>
      </c>
      <c r="AP90" s="5">
        <v>0.41</v>
      </c>
      <c r="AQ90" s="5">
        <v>2.58</v>
      </c>
      <c r="AR90" s="5">
        <v>0.39</v>
      </c>
      <c r="AS90" s="5">
        <v>28.39</v>
      </c>
      <c r="AT90" s="5">
        <v>0.74</v>
      </c>
      <c r="AV90" s="5">
        <v>28.69</v>
      </c>
      <c r="AW90" s="6">
        <f t="shared" si="1"/>
        <v>171.94736842105263</v>
      </c>
    </row>
    <row r="91" spans="1:55" x14ac:dyDescent="0.2">
      <c r="A91" s="5" t="s">
        <v>177</v>
      </c>
      <c r="B91" s="8" t="s">
        <v>238</v>
      </c>
      <c r="C91" s="5" t="s">
        <v>180</v>
      </c>
      <c r="D91" s="5" t="s">
        <v>178</v>
      </c>
      <c r="E91" s="5" t="s">
        <v>752</v>
      </c>
      <c r="F91" s="5" t="s">
        <v>176</v>
      </c>
      <c r="H91" s="5">
        <v>49.35</v>
      </c>
      <c r="I91" s="5">
        <v>0.74</v>
      </c>
      <c r="J91" s="5">
        <v>15.45</v>
      </c>
      <c r="K91" s="5">
        <v>10.17</v>
      </c>
      <c r="L91" s="5">
        <v>0.16</v>
      </c>
      <c r="M91" s="5">
        <v>7.66</v>
      </c>
      <c r="N91" s="5">
        <v>12.59</v>
      </c>
      <c r="O91" s="5">
        <v>2.0099999999999998</v>
      </c>
      <c r="P91" s="5">
        <v>0.38</v>
      </c>
      <c r="Q91" s="5">
        <v>0.14000000000000001</v>
      </c>
      <c r="R91" s="5">
        <v>98.65</v>
      </c>
      <c r="T91" s="5">
        <v>0.11</v>
      </c>
      <c r="U91" s="5">
        <v>4.08</v>
      </c>
      <c r="V91" s="5">
        <v>13.92</v>
      </c>
      <c r="W91" s="5">
        <v>159.61000000000001</v>
      </c>
      <c r="X91" s="5">
        <v>0.68</v>
      </c>
      <c r="Y91" s="5">
        <v>0.12</v>
      </c>
      <c r="Z91" s="5">
        <v>0.19</v>
      </c>
      <c r="AA91" s="5">
        <v>1.07</v>
      </c>
      <c r="AB91" s="5">
        <v>0.11</v>
      </c>
      <c r="AC91" s="5">
        <v>1.9</v>
      </c>
      <c r="AD91" s="5">
        <v>5.53</v>
      </c>
      <c r="AE91" s="5">
        <v>0.83</v>
      </c>
      <c r="AF91" s="5">
        <v>4.97</v>
      </c>
      <c r="AG91" s="5">
        <v>40.31</v>
      </c>
      <c r="AH91" s="5">
        <v>1.22</v>
      </c>
      <c r="AI91" s="5">
        <v>1.81</v>
      </c>
      <c r="AJ91" s="5">
        <v>0.71</v>
      </c>
      <c r="AK91" s="5">
        <v>2.35</v>
      </c>
      <c r="AL91" s="5">
        <v>0.46</v>
      </c>
      <c r="AM91" s="5">
        <v>3.04</v>
      </c>
      <c r="AN91" s="5">
        <v>0.66</v>
      </c>
      <c r="AO91" s="5">
        <v>2.04</v>
      </c>
      <c r="AP91" s="5">
        <v>0.31</v>
      </c>
      <c r="AQ91" s="5">
        <v>1.97</v>
      </c>
      <c r="AR91" s="5">
        <v>0.31</v>
      </c>
      <c r="AS91" s="5">
        <v>19.55</v>
      </c>
      <c r="AT91" s="5">
        <v>0.88</v>
      </c>
      <c r="AU91" s="5">
        <v>0.01</v>
      </c>
      <c r="AV91" s="5">
        <v>32.68</v>
      </c>
      <c r="AW91" s="6">
        <f t="shared" si="1"/>
        <v>116</v>
      </c>
    </row>
    <row r="92" spans="1:55" x14ac:dyDescent="0.2">
      <c r="A92" s="5" t="s">
        <v>177</v>
      </c>
      <c r="B92" s="8" t="s">
        <v>239</v>
      </c>
      <c r="C92" s="5" t="s">
        <v>180</v>
      </c>
      <c r="D92" s="5" t="s">
        <v>178</v>
      </c>
      <c r="E92" s="5" t="s">
        <v>752</v>
      </c>
      <c r="F92" s="5" t="s">
        <v>176</v>
      </c>
      <c r="H92" s="5">
        <v>48.57</v>
      </c>
      <c r="I92" s="5">
        <v>0.71</v>
      </c>
      <c r="J92" s="5">
        <v>15.48</v>
      </c>
      <c r="K92" s="5">
        <v>9.7100000000000009</v>
      </c>
      <c r="L92" s="5">
        <v>0.16</v>
      </c>
      <c r="M92" s="5">
        <v>8.1199999999999992</v>
      </c>
      <c r="N92" s="5">
        <v>13.43</v>
      </c>
      <c r="O92" s="5">
        <v>1.86</v>
      </c>
      <c r="P92" s="5">
        <v>0.24</v>
      </c>
      <c r="Q92" s="5">
        <v>0.09</v>
      </c>
      <c r="R92" s="5">
        <v>98.37</v>
      </c>
      <c r="T92" s="5">
        <v>0.14000000000000001</v>
      </c>
      <c r="U92" s="5">
        <v>3.74</v>
      </c>
      <c r="V92" s="5">
        <v>9.56</v>
      </c>
      <c r="W92" s="5">
        <v>183.5</v>
      </c>
      <c r="X92" s="5">
        <v>0.52</v>
      </c>
      <c r="Y92" s="5">
        <v>7.0000000000000007E-2</v>
      </c>
      <c r="Z92" s="5">
        <v>0.12</v>
      </c>
      <c r="AA92" s="5">
        <v>0.95</v>
      </c>
      <c r="AB92" s="5">
        <v>0.06</v>
      </c>
      <c r="AC92" s="5">
        <v>1.55</v>
      </c>
      <c r="AD92" s="5">
        <v>4.8099999999999996</v>
      </c>
      <c r="AE92" s="5">
        <v>0.79</v>
      </c>
      <c r="AF92" s="5">
        <v>4.72</v>
      </c>
      <c r="AG92" s="5">
        <v>35.14</v>
      </c>
      <c r="AH92" s="5">
        <v>0.99</v>
      </c>
      <c r="AI92" s="5">
        <v>1.8</v>
      </c>
      <c r="AJ92" s="5">
        <v>0.63</v>
      </c>
      <c r="AK92" s="5">
        <v>2.1800000000000002</v>
      </c>
      <c r="AL92" s="5">
        <v>0.44</v>
      </c>
      <c r="AM92" s="5">
        <v>2.99</v>
      </c>
      <c r="AN92" s="5">
        <v>0.67</v>
      </c>
      <c r="AO92" s="5">
        <v>1.89</v>
      </c>
      <c r="AP92" s="5">
        <v>0.3</v>
      </c>
      <c r="AQ92" s="5">
        <v>1.89</v>
      </c>
      <c r="AR92" s="5">
        <v>0.28999999999999998</v>
      </c>
      <c r="AS92" s="5">
        <v>20.170000000000002</v>
      </c>
      <c r="AT92" s="5">
        <v>1.83</v>
      </c>
      <c r="AU92" s="5">
        <v>0.01</v>
      </c>
      <c r="AV92" s="5">
        <v>49.99</v>
      </c>
      <c r="AW92" s="6">
        <f t="shared" si="1"/>
        <v>136.57142857142856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glass</vt:lpstr>
      <vt:lpstr>bulk sediment</vt:lpstr>
      <vt:lpstr>bulk rocks</vt:lpstr>
      <vt:lpstr>glass!Print_Area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2020-07-15T04:48:02Z</cp:lastPrinted>
  <dcterms:created xsi:type="dcterms:W3CDTF">2020-06-22T08:36:55Z</dcterms:created>
  <dcterms:modified xsi:type="dcterms:W3CDTF">2022-07-03T13:16:29Z</dcterms:modified>
</cp:coreProperties>
</file>