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80"/>
  </bookViews>
  <sheets>
    <sheet name="2008-2010数据" sheetId="1" r:id="rId1"/>
    <sheet name="2019-2020数据" sheetId="3" r:id="rId2"/>
    <sheet name="数据2" sheetId="2" r:id="rId3"/>
  </sheets>
  <definedNames>
    <definedName name="_xlnm._FilterDatabase" localSheetId="2" hidden="1">数据2!$A$1:$R$77</definedName>
  </definedNames>
  <calcPr calcId="145621"/>
</workbook>
</file>

<file path=xl/calcChain.xml><?xml version="1.0" encoding="utf-8"?>
<calcChain xmlns="http://schemas.openxmlformats.org/spreadsheetml/2006/main">
  <c r="H103" i="2" l="1"/>
  <c r="H66" i="2"/>
  <c r="H59" i="2"/>
  <c r="H3" i="2"/>
</calcChain>
</file>

<file path=xl/sharedStrings.xml><?xml version="1.0" encoding="utf-8"?>
<sst xmlns="http://schemas.openxmlformats.org/spreadsheetml/2006/main" count="2043" uniqueCount="557">
  <si>
    <t>住院号</t>
  </si>
  <si>
    <t>性别</t>
  </si>
  <si>
    <t>年龄</t>
  </si>
  <si>
    <t>主诉</t>
  </si>
  <si>
    <t>入院时间</t>
  </si>
  <si>
    <t>住院时间（d）</t>
  </si>
  <si>
    <t>病程</t>
  </si>
  <si>
    <t>MRI号</t>
  </si>
  <si>
    <t>病理号</t>
  </si>
  <si>
    <t>临床诊断</t>
  </si>
  <si>
    <t>病理诊断</t>
  </si>
  <si>
    <t>组化</t>
  </si>
  <si>
    <t>ki-67</t>
  </si>
  <si>
    <t>术式</t>
  </si>
  <si>
    <t>术中情况</t>
  </si>
  <si>
    <t>术后并发症</t>
  </si>
  <si>
    <t>术前激素</t>
  </si>
  <si>
    <t>术后激素</t>
  </si>
  <si>
    <t>备注</t>
  </si>
  <si>
    <t>肿瘤大小（cm）</t>
  </si>
  <si>
    <t>肿瘤质地</t>
  </si>
  <si>
    <t>血供</t>
  </si>
  <si>
    <t>边界</t>
  </si>
  <si>
    <t>侵袭性</t>
  </si>
  <si>
    <t>卒中情况</t>
  </si>
  <si>
    <t>CSF</t>
  </si>
  <si>
    <t>尿崩</t>
  </si>
  <si>
    <t>其他</t>
  </si>
  <si>
    <t>PRL</t>
  </si>
  <si>
    <t>GH</t>
  </si>
  <si>
    <t>ACTH</t>
  </si>
  <si>
    <t>TSH</t>
  </si>
  <si>
    <t>T3</t>
  </si>
  <si>
    <t>T4</t>
  </si>
  <si>
    <t>女</t>
  </si>
  <si>
    <t>视野缺损</t>
  </si>
  <si>
    <t>2008.9.22</t>
  </si>
  <si>
    <t>13年</t>
  </si>
  <si>
    <t>08-30180</t>
  </si>
  <si>
    <t>垂体瘤术后复发</t>
  </si>
  <si>
    <t>TSH/PRL</t>
  </si>
  <si>
    <t>未测</t>
  </si>
  <si>
    <t>经蝶</t>
  </si>
  <si>
    <t>1*0.8*0.7</t>
  </si>
  <si>
    <t>韧</t>
  </si>
  <si>
    <t>一般</t>
  </si>
  <si>
    <t>不清</t>
  </si>
  <si>
    <t>右侧海绵窦及包绕同侧海绵窦</t>
  </si>
  <si>
    <t>N</t>
  </si>
  <si>
    <t>正常</t>
  </si>
  <si>
    <t>1995年9月29日在我院行开颅手术，95年111月我院放疗，2007年5月22日经蝶手术</t>
  </si>
  <si>
    <t>头痛，视力下降</t>
  </si>
  <si>
    <t>2008.7.28</t>
  </si>
  <si>
    <t>6年</t>
  </si>
  <si>
    <t>02，04，08门诊</t>
  </si>
  <si>
    <t>08-21283</t>
  </si>
  <si>
    <t>ACTH ,PRL腺瘤</t>
  </si>
  <si>
    <t>ACTH，PRL</t>
  </si>
  <si>
    <t>未诉</t>
  </si>
  <si>
    <t>稀软</t>
  </si>
  <si>
    <t>Y</t>
  </si>
  <si>
    <t>&lt;0.05</t>
  </si>
  <si>
    <t>02年开颅手术，04年经蝶手术，病理号04-11380，嫌色细胞瘤（均阴），</t>
  </si>
  <si>
    <t>男</t>
  </si>
  <si>
    <t>2008.3.17</t>
  </si>
  <si>
    <t>3年</t>
  </si>
  <si>
    <t>096175，068042，063693</t>
  </si>
  <si>
    <t>08-07837</t>
  </si>
  <si>
    <t>复发垂体巨腺瘤</t>
  </si>
  <si>
    <t>FSH，PRL腺瘤侵及硬膜</t>
  </si>
  <si>
    <t>PRL，FSH</t>
  </si>
  <si>
    <t>3*3*2.5</t>
  </si>
  <si>
    <t>丰富</t>
  </si>
  <si>
    <t>海绵窦，鞍上</t>
  </si>
  <si>
    <r>
      <rPr>
        <sz val="11"/>
        <color theme="1"/>
        <rFont val="宋体"/>
        <charset val="134"/>
        <scheme val="minor"/>
      </rPr>
      <t>05年12月因视力下降行口鼻蝶手术，06年5月我院行开颅手术，病检06-10233，示</t>
    </r>
    <r>
      <rPr>
        <sz val="12"/>
        <color indexed="10"/>
        <rFont val="宋体"/>
        <charset val="134"/>
      </rPr>
      <t>LH腺瘤</t>
    </r>
    <r>
      <rPr>
        <sz val="11"/>
        <color theme="1"/>
        <rFont val="宋体"/>
        <charset val="134"/>
        <scheme val="minor"/>
      </rPr>
      <t>，术后06年8月MRI示4.5*2.5残留，术前FSH 40.46升高，半年后行开颅手术，病理08-24620，</t>
    </r>
    <r>
      <rPr>
        <sz val="12"/>
        <color indexed="10"/>
        <rFont val="宋体"/>
        <charset val="134"/>
      </rPr>
      <t>GH，LH，FSH腺瘤</t>
    </r>
    <r>
      <rPr>
        <sz val="11"/>
        <color theme="1"/>
        <rFont val="宋体"/>
        <charset val="134"/>
        <scheme val="minor"/>
      </rPr>
      <t>，术后额颞部血肿。</t>
    </r>
  </si>
  <si>
    <t>视力下降</t>
  </si>
  <si>
    <t>2008.3.7</t>
  </si>
  <si>
    <t>2年</t>
  </si>
  <si>
    <t>缺</t>
  </si>
  <si>
    <t>08-05265</t>
  </si>
  <si>
    <t>垂体瘤复发，侵袭性垂体腺瘤</t>
  </si>
  <si>
    <t>PRL，ACTH腺瘤侵及硬膜</t>
  </si>
  <si>
    <t>2*2.5</t>
  </si>
  <si>
    <t>软</t>
  </si>
  <si>
    <t>海绵窦</t>
  </si>
  <si>
    <r>
      <rPr>
        <sz val="11"/>
        <color theme="1"/>
        <rFont val="宋体"/>
        <charset val="134"/>
        <scheme val="minor"/>
      </rPr>
      <t>06年9月因视力下降在我院行口鼻蝶手术，术后病检示</t>
    </r>
    <r>
      <rPr>
        <sz val="12"/>
        <color indexed="10"/>
        <rFont val="宋体"/>
        <charset val="134"/>
      </rPr>
      <t>促肾上腺皮质激素腺瘤</t>
    </r>
    <r>
      <rPr>
        <sz val="11"/>
        <color theme="1"/>
        <rFont val="宋体"/>
        <charset val="134"/>
        <scheme val="minor"/>
      </rPr>
      <t>，06-23341</t>
    </r>
  </si>
  <si>
    <t>头痛</t>
  </si>
  <si>
    <t>2008.1.25</t>
  </si>
  <si>
    <t>08-1469</t>
  </si>
  <si>
    <t>侵袭性PRL腺瘤</t>
  </si>
  <si>
    <t>多激素腺瘤侵及鞍底硬膜</t>
  </si>
  <si>
    <t>PRL，ACTH</t>
  </si>
  <si>
    <t>5*5*5.5</t>
  </si>
  <si>
    <t>蝶窦，海绵窦，左侧颞窝，鞍上</t>
  </si>
  <si>
    <t>术后口服溴隐停2片，BID</t>
  </si>
  <si>
    <t>2008.1.19</t>
  </si>
  <si>
    <t>1044286，93373</t>
  </si>
  <si>
    <t>08-2001</t>
  </si>
  <si>
    <t>垂体瘤</t>
  </si>
  <si>
    <t>1.5*1.8*1.6</t>
  </si>
  <si>
    <t>软至韧</t>
  </si>
  <si>
    <t>清</t>
  </si>
  <si>
    <t>术后激素未测</t>
  </si>
  <si>
    <t>2008.2.19</t>
  </si>
  <si>
    <t>半年</t>
  </si>
  <si>
    <t>094921</t>
  </si>
  <si>
    <t>08-3799</t>
  </si>
  <si>
    <t>无</t>
  </si>
  <si>
    <t>侵袭性垂体腺瘤</t>
  </si>
  <si>
    <t>PRL，LH，GH</t>
  </si>
  <si>
    <t>1.8*2.7</t>
  </si>
  <si>
    <t>Normal</t>
  </si>
  <si>
    <t>2008.2.26</t>
  </si>
  <si>
    <t>94387</t>
  </si>
  <si>
    <t>08-3940/08-27022</t>
  </si>
  <si>
    <t>垂体瘤经蝶术后</t>
  </si>
  <si>
    <t>多激素腺瘤</t>
  </si>
  <si>
    <t>PRL，GH，FSH，LH</t>
  </si>
  <si>
    <t>4*2*2.5</t>
  </si>
  <si>
    <t>术后一周甲功TSH 0.1312，T3 1.72,T4 1.29, 08年2月行经蝶手术，术后半年肿瘤复发。</t>
  </si>
  <si>
    <t>视物模糊</t>
  </si>
  <si>
    <t>1月</t>
  </si>
  <si>
    <t>095704</t>
  </si>
  <si>
    <t>08-5505</t>
  </si>
  <si>
    <t>LH，PRL腺瘤侵及硬膜</t>
  </si>
  <si>
    <t>LH，PRL</t>
  </si>
  <si>
    <t>海绵窦，蝶窦，鞍上</t>
  </si>
  <si>
    <t>&lt;10</t>
  </si>
  <si>
    <t>头痛/肢端肥大</t>
  </si>
  <si>
    <t>6年/2年</t>
  </si>
  <si>
    <t>08-5266</t>
  </si>
  <si>
    <t>肢端肥大症，垂体微腺瘤</t>
  </si>
  <si>
    <t>GH，PRL，TSH腺瘤</t>
  </si>
  <si>
    <t>GH，PRL小灶性，TSH小灶性</t>
  </si>
  <si>
    <t>1*1</t>
  </si>
  <si>
    <t>肢端肥大</t>
  </si>
  <si>
    <t>2008.3.11</t>
  </si>
  <si>
    <t>4年</t>
  </si>
  <si>
    <t>门诊</t>
  </si>
  <si>
    <t>08-05753</t>
  </si>
  <si>
    <t>肢端肥大症，垂体瘤</t>
  </si>
  <si>
    <t>GH，PRL，ACTH腺瘤</t>
  </si>
  <si>
    <t>GH，PRL，ACTH灶性</t>
  </si>
  <si>
    <t>产后视物模糊</t>
  </si>
  <si>
    <t>2008.3.19</t>
  </si>
  <si>
    <t>不详</t>
  </si>
  <si>
    <t>08-06887</t>
  </si>
  <si>
    <t>垂体巨腺瘤伴卒中</t>
  </si>
  <si>
    <t>PRL，TSH</t>
  </si>
  <si>
    <t>坚韧</t>
  </si>
  <si>
    <t>甲减</t>
  </si>
  <si>
    <t>&lt;0.4</t>
  </si>
  <si>
    <t>少许清亮液体由鼻腔流出，保守治疗愈合可，术前患者皮质功能低下，皮质醇 0.1（L ),术后两周TSH，T3，T4低下，皮质醇低，PRL 0.39,予以口服甲状腺素</t>
  </si>
  <si>
    <t>2008.4.1</t>
  </si>
  <si>
    <t>08-08021</t>
  </si>
  <si>
    <t>ACTH ,PRL腺瘤侵及硬膜</t>
  </si>
  <si>
    <t>2*2.5*3.5</t>
  </si>
  <si>
    <t>2008.3.26</t>
  </si>
  <si>
    <t>3月</t>
  </si>
  <si>
    <t>08-07517</t>
  </si>
  <si>
    <t>垂体腺瘤</t>
  </si>
  <si>
    <t>PRL，LH腺瘤侵及硬膜</t>
  </si>
  <si>
    <t>PRL，LH</t>
  </si>
  <si>
    <t>3*2.5*3</t>
  </si>
  <si>
    <t>闭经泌乳</t>
  </si>
  <si>
    <t>2008.5.11</t>
  </si>
  <si>
    <t>5年</t>
  </si>
  <si>
    <t>097801/098647</t>
  </si>
  <si>
    <t>08-12633</t>
  </si>
  <si>
    <t>ACTH，PRL腺瘤侵及硬膜</t>
  </si>
  <si>
    <t>2.4*2.7*1.5</t>
  </si>
  <si>
    <t>右侧海绵窦</t>
  </si>
  <si>
    <t>2008.6.13</t>
  </si>
  <si>
    <t>08-16575</t>
  </si>
  <si>
    <t>2.5*1.5*1.5</t>
  </si>
  <si>
    <t>体检发现</t>
  </si>
  <si>
    <t>2008.6.18</t>
  </si>
  <si>
    <t>4天</t>
  </si>
  <si>
    <t>13742</t>
  </si>
  <si>
    <t>08-17389</t>
  </si>
  <si>
    <t>垂体大腺瘤</t>
  </si>
  <si>
    <t>右海绵窦</t>
  </si>
  <si>
    <t>2008.7.9</t>
  </si>
  <si>
    <t>08-19268</t>
  </si>
  <si>
    <t>侵袭性垂体腺瘤伴卒中</t>
  </si>
  <si>
    <t>PRL，ACTH灶性</t>
  </si>
  <si>
    <t>3.5*2.5*2.5</t>
  </si>
  <si>
    <t>蝶窦，鞍内，鞍上</t>
  </si>
  <si>
    <t>术后口服溴隐停</t>
  </si>
  <si>
    <t>泌乳</t>
  </si>
  <si>
    <t>2008.9.8</t>
  </si>
  <si>
    <t>6月</t>
  </si>
  <si>
    <t>08-25122</t>
  </si>
  <si>
    <t>垂体微腺瘤伴囊变</t>
  </si>
  <si>
    <t>GH，PRL，ACTH、</t>
  </si>
  <si>
    <t>闭经</t>
  </si>
  <si>
    <t>2008.9.3</t>
  </si>
  <si>
    <t>4月</t>
  </si>
  <si>
    <t>105325</t>
  </si>
  <si>
    <t>08-25548</t>
  </si>
  <si>
    <t>垂体微腺瘤药物治疗后</t>
  </si>
  <si>
    <t>PRL，GH，ACTH灶性</t>
  </si>
  <si>
    <t>0.6*0.7</t>
  </si>
  <si>
    <t xml:space="preserve">N </t>
  </si>
  <si>
    <t>高血压，左肾上腺瘤</t>
  </si>
  <si>
    <t>2008.11.17</t>
  </si>
  <si>
    <t>4/2年</t>
  </si>
  <si>
    <t>0109702</t>
  </si>
  <si>
    <t>08-34941</t>
  </si>
  <si>
    <t>Cushing综合征，垂体微腺瘤</t>
  </si>
  <si>
    <t>ACTH，PRL，GH</t>
  </si>
  <si>
    <t>0.8*0.8*0.5</t>
  </si>
  <si>
    <t>24小时尿游离皮质醇269.82升高，术后患者血压降至正常。</t>
  </si>
  <si>
    <t>2008.11.18</t>
  </si>
  <si>
    <t>109454</t>
  </si>
  <si>
    <t>08-33670</t>
  </si>
  <si>
    <t>侵袭性垂体瘤</t>
  </si>
  <si>
    <t>PRL，TSH腺瘤侵及硬膜</t>
  </si>
  <si>
    <t>1.3*1.2*0.8</t>
  </si>
  <si>
    <t>2008.9.11</t>
  </si>
  <si>
    <t>8年</t>
  </si>
  <si>
    <t>105457</t>
  </si>
  <si>
    <t>08-25544</t>
  </si>
  <si>
    <t>GH，TSH</t>
  </si>
  <si>
    <t>1.2*1*1</t>
  </si>
  <si>
    <t>糖尿病，术前IGF-1 773</t>
  </si>
  <si>
    <t>2008.10.13</t>
  </si>
  <si>
    <t>0106903</t>
  </si>
  <si>
    <t>08-29872</t>
  </si>
  <si>
    <t>PRL，ACTH部分，LH部分，GH部分</t>
  </si>
  <si>
    <t>0.4*0.3*0.3</t>
  </si>
  <si>
    <t>粘连</t>
  </si>
  <si>
    <t>发现鞍区占位</t>
  </si>
  <si>
    <t>2008.12.4</t>
  </si>
  <si>
    <t>10年</t>
  </si>
  <si>
    <t>021013</t>
  </si>
  <si>
    <t>08-34931</t>
  </si>
  <si>
    <t>垂体腺瘤伴卒中</t>
  </si>
  <si>
    <t>多激素细胞腺瘤侵及硬膜</t>
  </si>
  <si>
    <t>LH部分，FSH部分</t>
  </si>
  <si>
    <t>3.1*2.6*2.2</t>
  </si>
  <si>
    <t>垂体功能减退</t>
  </si>
  <si>
    <t>2009.5.10</t>
  </si>
  <si>
    <t>09-13693</t>
  </si>
  <si>
    <t>垂体瘤复发</t>
  </si>
  <si>
    <t>多激素细胞腺瘤</t>
  </si>
  <si>
    <t>ACTH，GH，PRL</t>
  </si>
  <si>
    <t>开颅</t>
  </si>
  <si>
    <t>视神经，大脑前A</t>
  </si>
  <si>
    <t>04年患者因视力下降在我院行口鼻蝶手术</t>
  </si>
  <si>
    <t>2009.7.12</t>
  </si>
  <si>
    <t>我院门诊</t>
  </si>
  <si>
    <t>09-21232</t>
  </si>
  <si>
    <t>FSH，PRL腺瘤</t>
  </si>
  <si>
    <t>FSH，PRL</t>
  </si>
  <si>
    <t>&lt;5%</t>
  </si>
  <si>
    <t>电解质紊乱</t>
  </si>
  <si>
    <t>04年患者因视力下降在我院行开颅手术</t>
  </si>
  <si>
    <t>肥胖，停经</t>
  </si>
  <si>
    <t>2009.2.10</t>
  </si>
  <si>
    <t>114557/113917/112055</t>
  </si>
  <si>
    <t>09-4352</t>
  </si>
  <si>
    <t>库欣综合征，垂体瘤切除术后</t>
  </si>
  <si>
    <t>垂体多激素腺瘤</t>
  </si>
  <si>
    <t>PRL，LH，GH，TSH</t>
  </si>
  <si>
    <t>为探查术，06年探查提示垂体增生</t>
  </si>
  <si>
    <t>月经不规则</t>
  </si>
  <si>
    <t>2009.1.6</t>
  </si>
  <si>
    <t>09-00983</t>
  </si>
  <si>
    <t>1.5*1*1</t>
  </si>
  <si>
    <t>左侧海绵窦</t>
  </si>
  <si>
    <t>2009.4.21</t>
  </si>
  <si>
    <t>09-11501</t>
  </si>
  <si>
    <t>垂体瘤卒中</t>
  </si>
  <si>
    <t>FSH，LH,GH，PRL</t>
  </si>
  <si>
    <t>3*2.5*2.5</t>
  </si>
  <si>
    <t>鞍上</t>
  </si>
  <si>
    <t xml:space="preserve">Y </t>
  </si>
  <si>
    <t>电解质紊乱，鼻腔出血</t>
  </si>
  <si>
    <t>术后口服弥凝片控制尿量</t>
  </si>
  <si>
    <t>月经不调，泌乳</t>
  </si>
  <si>
    <t>2009.2.17</t>
  </si>
  <si>
    <t>09-04806</t>
  </si>
  <si>
    <t>垂体微腺瘤</t>
  </si>
  <si>
    <t>ACTH和GH腺瘤</t>
  </si>
  <si>
    <t>GH，ACTH</t>
  </si>
  <si>
    <t>1.5*1.5*1</t>
  </si>
  <si>
    <t>低钠</t>
  </si>
  <si>
    <t>2009.2.19</t>
  </si>
  <si>
    <t>1周</t>
  </si>
  <si>
    <t>09-05263</t>
  </si>
  <si>
    <t>垂体瘤伴卒中</t>
  </si>
  <si>
    <t>GH，PRL，ACTH，LH</t>
  </si>
  <si>
    <t>2*1.5*1</t>
  </si>
  <si>
    <t xml:space="preserve">肥胖 </t>
  </si>
  <si>
    <t>2009.2.24</t>
  </si>
  <si>
    <t>09-06366</t>
  </si>
  <si>
    <t>库欣综合征，垂体瘤卒中</t>
  </si>
  <si>
    <t>PRL，GH，ACTH</t>
  </si>
  <si>
    <t>1.2*1.2*1</t>
  </si>
  <si>
    <t>发热</t>
  </si>
  <si>
    <t>H</t>
  </si>
  <si>
    <t xml:space="preserve">L </t>
  </si>
  <si>
    <t>大剂量地塞米松抑制试验阳性，术后十天GH 0.111，ACTH32.2，脑脊液培养阴性</t>
  </si>
  <si>
    <t>头痛视物模糊</t>
  </si>
  <si>
    <t>2009.3.18</t>
  </si>
  <si>
    <t>5月</t>
  </si>
  <si>
    <t>0116775</t>
  </si>
  <si>
    <t>09-8524</t>
  </si>
  <si>
    <t>库欣病，垂体瘤</t>
  </si>
  <si>
    <t>GH，ACTH腺瘤</t>
  </si>
  <si>
    <t>ACTH，GH</t>
  </si>
  <si>
    <t>未测的</t>
  </si>
  <si>
    <t>0.8*0.5*0.5</t>
  </si>
  <si>
    <t xml:space="preserve">Normal </t>
  </si>
  <si>
    <t>内分泌ACTH 18.97（升高），皮质醇 304.8（升高），24小时尿游离皮质醇 511（升高），患者高血压，糖尿病</t>
  </si>
  <si>
    <t>2009.3.22</t>
  </si>
  <si>
    <t>0116907</t>
  </si>
  <si>
    <t>09-08138</t>
  </si>
  <si>
    <t>垂体瘤并卒中</t>
  </si>
  <si>
    <t>多激素腺瘤侵及硬膜</t>
  </si>
  <si>
    <t>1.5*1.5*2</t>
  </si>
  <si>
    <t>鼻腔出血</t>
  </si>
  <si>
    <t>术后激素未查</t>
  </si>
  <si>
    <t>视力下降伴视野缺损</t>
  </si>
  <si>
    <t>2009.4.6</t>
  </si>
  <si>
    <t>1年半</t>
  </si>
  <si>
    <t>09-09449</t>
  </si>
  <si>
    <t>鞍区巨大占位，侵袭性垂体瘤</t>
  </si>
  <si>
    <t>LH，GH，PRL腺瘤侵及硬膜和黏膜</t>
  </si>
  <si>
    <t>LH，GH，PRL</t>
  </si>
  <si>
    <t>未做</t>
  </si>
  <si>
    <t>５×４×４</t>
  </si>
  <si>
    <t>蝶窦，双侧海绵窦，鞍上</t>
  </si>
  <si>
    <t>尿多</t>
  </si>
  <si>
    <t>术后口服弥凝片和优甲乐</t>
  </si>
  <si>
    <t>停经，视力下降</t>
  </si>
  <si>
    <t>2009.4.14</t>
  </si>
  <si>
    <t>80001415</t>
  </si>
  <si>
    <t>09-11179</t>
  </si>
  <si>
    <t>FSH，GH，PRL腺瘤侵及硬膜</t>
  </si>
  <si>
    <t>FSH，GH，PRL</t>
  </si>
  <si>
    <t>3*3*3.5</t>
  </si>
  <si>
    <t>鼻腔渗血，耳鼻喉拔出砂条</t>
  </si>
  <si>
    <t>2009.6.11</t>
  </si>
  <si>
    <t>80005986</t>
  </si>
  <si>
    <t>09-17559</t>
  </si>
  <si>
    <t>PRL，LH,GH</t>
  </si>
  <si>
    <t>1.8*1.1</t>
  </si>
  <si>
    <t>术前IGF-1 612，</t>
  </si>
  <si>
    <t>进行性肥胖</t>
  </si>
  <si>
    <t>2009.6.12</t>
  </si>
  <si>
    <t>09-17558</t>
  </si>
  <si>
    <t>Cushing综合征，垂体瘤</t>
  </si>
  <si>
    <t>带状疱疹</t>
  </si>
  <si>
    <t>23.79H</t>
  </si>
  <si>
    <t>L</t>
  </si>
  <si>
    <t>2009.6.29</t>
  </si>
  <si>
    <t>80007786</t>
  </si>
  <si>
    <t>09-20354</t>
  </si>
  <si>
    <t>垂体肿瘤？垂体脓肿？</t>
  </si>
  <si>
    <t>1.5*1*0.5</t>
  </si>
  <si>
    <t>二月后患者全垂体功能减退，（皮质醇，睾酮，雌二醇，PRL1.52，甲状腺功能均低下），予以强的松，优甲乐，弥凝片口服。80021601</t>
  </si>
  <si>
    <t>月经不调</t>
  </si>
  <si>
    <t>半月</t>
  </si>
  <si>
    <t>80004138</t>
  </si>
  <si>
    <t>09-19385</t>
  </si>
  <si>
    <t>0.8*0.5*0.8</t>
  </si>
  <si>
    <t>中等</t>
  </si>
  <si>
    <t>鼻腔渗血</t>
  </si>
  <si>
    <t>2009.7.20</t>
  </si>
  <si>
    <t>2月</t>
  </si>
  <si>
    <t>09-21823</t>
  </si>
  <si>
    <t>ACTH，PRL瘤侵及硬膜</t>
  </si>
  <si>
    <t>09.10.18</t>
  </si>
  <si>
    <t>80015723</t>
  </si>
  <si>
    <t>09-31424</t>
  </si>
  <si>
    <t>PRL，TSH侵及硬膜</t>
  </si>
  <si>
    <t>PRL，TSH，GH灶性</t>
  </si>
  <si>
    <t>1.4*0.8</t>
  </si>
  <si>
    <t>头痛，肢端肥大</t>
  </si>
  <si>
    <t>09.10.19</t>
  </si>
  <si>
    <t>80015637,80015731</t>
  </si>
  <si>
    <t>09-31419</t>
  </si>
  <si>
    <t>PRL，LH，TSH</t>
  </si>
  <si>
    <t>1.5*1.2</t>
  </si>
  <si>
    <t>肢端肥大，头痛</t>
  </si>
  <si>
    <t>09.10.26</t>
  </si>
  <si>
    <t>1年</t>
  </si>
  <si>
    <t>09-31891</t>
  </si>
  <si>
    <t>消瘦</t>
  </si>
  <si>
    <t>09.10.28</t>
  </si>
  <si>
    <t>80016469</t>
  </si>
  <si>
    <t>09-32577</t>
  </si>
  <si>
    <t>脆软</t>
  </si>
  <si>
    <t>多饮多尿</t>
  </si>
  <si>
    <t>2009.11.14</t>
  </si>
  <si>
    <t>80017091</t>
  </si>
  <si>
    <t>09-34179</t>
  </si>
  <si>
    <t>垂体脓肿？</t>
  </si>
  <si>
    <t>0.7*1</t>
  </si>
  <si>
    <t>囊性占位，内容物为淡黄至深黄粘稠脓性液体</t>
  </si>
  <si>
    <t>月经不调泌乳</t>
  </si>
  <si>
    <t>09.11.25</t>
  </si>
  <si>
    <t>我院MRI09.6.18，09.11.11</t>
  </si>
  <si>
    <t>09-35324</t>
  </si>
  <si>
    <t>LH，PRL，GH</t>
  </si>
  <si>
    <t>予以口服溴隐停</t>
  </si>
  <si>
    <t>视力下降、月经不调</t>
  </si>
  <si>
    <t>2009.12.17</t>
  </si>
  <si>
    <t>09-37907</t>
  </si>
  <si>
    <t>PRL/TSH,侵及硬膜</t>
  </si>
  <si>
    <t>PRL/TSH</t>
  </si>
  <si>
    <t>2*5</t>
  </si>
  <si>
    <t>高血压，肥胖，紫纹</t>
  </si>
  <si>
    <t>2010.7.21</t>
  </si>
  <si>
    <t>10-22225</t>
  </si>
  <si>
    <t xml:space="preserve"> GH，PRL，ACTH，LH，FSH灶性</t>
  </si>
  <si>
    <t xml:space="preserve"> 术前内分泌科：ACTH 24.7，皮质醇晨345.4，24小时尿游离皮质醇1664.4，大剂量地米试验阳性。</t>
  </si>
  <si>
    <t>2010.7.26</t>
  </si>
  <si>
    <t>10-22235</t>
  </si>
  <si>
    <t>Rathke囊肿</t>
  </si>
  <si>
    <t>Rathke囊肿伴多激素腺瘤</t>
  </si>
  <si>
    <t>2*2*3</t>
  </si>
  <si>
    <t>囊性</t>
  </si>
  <si>
    <t>头痛，闭经，视物模糊</t>
  </si>
  <si>
    <t>2010.7.29</t>
  </si>
  <si>
    <t>15年</t>
  </si>
  <si>
    <t>10-23147</t>
  </si>
  <si>
    <t>垂体巨腺瘤</t>
  </si>
  <si>
    <t>ACTH，TSH、PRL、GH散在</t>
  </si>
  <si>
    <t>3*2</t>
  </si>
  <si>
    <t>拔出鼻腔砂条后CSF鼻漏，行腰穿置管11天未愈行经蝶修补术，术中置管，术后发热，脑膜炎，脑脊液培养阴性，经抗感染等治疗愈合可</t>
  </si>
  <si>
    <t>乳房胀痛性功能下降</t>
  </si>
  <si>
    <t>2010.8.1</t>
  </si>
  <si>
    <t>10-22541</t>
  </si>
  <si>
    <t>垂体PRL腺瘤</t>
  </si>
  <si>
    <t>多激素腺瘤累及硬膜</t>
  </si>
  <si>
    <t>PRL，ACTH少许</t>
  </si>
  <si>
    <t>稀软至韧</t>
  </si>
  <si>
    <t>鼻部出血</t>
  </si>
  <si>
    <t>继发性闭经</t>
  </si>
  <si>
    <t>2010.8.3</t>
  </si>
  <si>
    <t>80037820/80038551</t>
  </si>
  <si>
    <t>10-23337</t>
  </si>
  <si>
    <t>PRL，ACTH，GH</t>
  </si>
  <si>
    <t>2010.8.6</t>
  </si>
  <si>
    <t>10-24406</t>
  </si>
  <si>
    <t>GH，TSH，PRL+-</t>
  </si>
  <si>
    <t>鞍底硬膜</t>
  </si>
  <si>
    <t>2010.9.9</t>
  </si>
  <si>
    <t>10-27274</t>
  </si>
  <si>
    <t>垂体PRL腺瘤药物治疗后</t>
  </si>
  <si>
    <t>GH，LH，PRL</t>
  </si>
  <si>
    <t>脆韧</t>
  </si>
  <si>
    <t>乏力</t>
  </si>
  <si>
    <t>2010.10.24</t>
  </si>
  <si>
    <t>10-32310</t>
  </si>
  <si>
    <t>垂体TSH腺瘤，甲亢</t>
  </si>
  <si>
    <t>TSH,PRL腺瘤</t>
  </si>
  <si>
    <t>TSH，PRL</t>
  </si>
  <si>
    <t>坚硬</t>
  </si>
  <si>
    <t>体重增加，血压高</t>
  </si>
  <si>
    <t>2010.11.1</t>
  </si>
  <si>
    <t>10-33971</t>
  </si>
  <si>
    <t>cushing综合征，垂体瘤伴Rathke囊肿</t>
  </si>
  <si>
    <t>LH，PRL，GH，ACTH</t>
  </si>
  <si>
    <t>0.5*0.6</t>
  </si>
  <si>
    <t>术前内分泌：ACTH 43.85，皮质醇晨 378.7，午 282.5，为正常上限的2倍，术后心率快，血压高，神经精神症状，意识障碍，反应迟钝，不言语，发热，38.5-39.4，术后皮质醇午350.4，</t>
  </si>
  <si>
    <t>头痛视力下降</t>
  </si>
  <si>
    <t>2008.2.27</t>
  </si>
  <si>
    <t>10月</t>
  </si>
  <si>
    <t>PRL，GH</t>
  </si>
  <si>
    <t>2.5*2.5*1.5</t>
  </si>
  <si>
    <t>2008.2.28</t>
  </si>
  <si>
    <t>7月</t>
  </si>
  <si>
    <t>GH，PRL</t>
  </si>
  <si>
    <t>0.5*0.5*0.5</t>
  </si>
  <si>
    <t>2009.3.30</t>
  </si>
  <si>
    <t>&lt;1%</t>
  </si>
  <si>
    <t>3.5*3*3</t>
  </si>
  <si>
    <t>视力下降，性功能减退</t>
  </si>
  <si>
    <t>0.5年</t>
  </si>
  <si>
    <t>4*3.5*3.5</t>
  </si>
  <si>
    <t>左侧面部麻木伴左眼视力下降</t>
  </si>
  <si>
    <t>2009.4.16</t>
  </si>
  <si>
    <t>GH 肢端肥大</t>
  </si>
  <si>
    <t>GH部分（＋），PRL（个别＋），LH（＋）</t>
  </si>
  <si>
    <t>头晕</t>
  </si>
  <si>
    <t>TSH（＋），ACTH（灶＋），PRL（部分＋）</t>
  </si>
  <si>
    <t>TSH 胸闷心慌</t>
  </si>
  <si>
    <t>PRL(＋),TSH(部分＋)</t>
  </si>
  <si>
    <t>GH(个别＋),PRL(个别＋),LH(局部＋)</t>
  </si>
  <si>
    <t>PRL(大部分＋），GH(部分＋），TSH（散在+）</t>
  </si>
  <si>
    <t>GH(＋），PRL(部分＋），TSH（部分＋）</t>
  </si>
  <si>
    <t>ACTH 库欣病</t>
  </si>
  <si>
    <t>ACTH(+),PRL(+)</t>
  </si>
  <si>
    <t>GH(+),PRL(+),TSH（＋），ACTH(散在＋）</t>
  </si>
  <si>
    <t>ACTH(+),FSH（部分＋）</t>
  </si>
  <si>
    <t>PRL 月经紊乱</t>
  </si>
  <si>
    <t xml:space="preserve">T-PIT(弱＋），PIT-1(＋），SF-1(＋）
PRL(＋），GH（部分＋），LH(部分＋） </t>
  </si>
  <si>
    <t>GH 肢端肥大
多饮多尿</t>
  </si>
  <si>
    <t>T-PIT(部分＋），PIT-1（＋），SF-1(＋），
ACTH(＋），FSH（少许＋），GH(＋），LH(＋），
PRL(＋），TSH(＋）</t>
  </si>
  <si>
    <t>T-PIT(＋），PIT-1（部分＋），SF-1（＋），
ACTH(＋），PRL（部分＋）</t>
  </si>
  <si>
    <t>手术时间</t>
  </si>
  <si>
    <t>检测结果</t>
  </si>
  <si>
    <t>内分泌症状</t>
  </si>
  <si>
    <t>血清</t>
  </si>
  <si>
    <t>PRL
(ng/ml)</t>
  </si>
  <si>
    <t>FSH
(mIU/ml）</t>
  </si>
  <si>
    <t>LH
（mIU/ml）</t>
  </si>
  <si>
    <t>GH
(ng/ml)</t>
  </si>
  <si>
    <t>TSH
(uIU/ml)</t>
  </si>
  <si>
    <t>ACTH
（pg/ml)</t>
  </si>
  <si>
    <t>大小
cm</t>
  </si>
  <si>
    <t>侵袭</t>
  </si>
  <si>
    <t>全切</t>
  </si>
  <si>
    <t>病理</t>
  </si>
  <si>
    <t>Ki67
％</t>
  </si>
  <si>
    <t>SOX-2</t>
  </si>
  <si>
    <t xml:space="preserve">TSH 5.34
ACTH 23.5
</t>
  </si>
  <si>
    <t>&lt;0.25</t>
  </si>
  <si>
    <t>&lt;0.2</t>
  </si>
  <si>
    <t>是</t>
  </si>
  <si>
    <t>1％＋</t>
  </si>
  <si>
    <t>GH 61
IGF-1 1024</t>
  </si>
  <si>
    <t>&lt;0.0025</t>
  </si>
  <si>
    <t>＜1</t>
  </si>
  <si>
    <t>否</t>
  </si>
  <si>
    <t>2</t>
  </si>
  <si>
    <t>－</t>
  </si>
  <si>
    <t>TSH 7.28</t>
  </si>
  <si>
    <t>部分＋</t>
  </si>
  <si>
    <t>无功能</t>
  </si>
  <si>
    <t>2020.07.30</t>
  </si>
  <si>
    <t>PRL 46.44</t>
  </si>
  <si>
    <t>&gt;200</t>
  </si>
  <si>
    <t>2020.08.26</t>
  </si>
  <si>
    <t>2020.09.01</t>
  </si>
  <si>
    <t>GH 164
IGF-1 645</t>
  </si>
  <si>
    <t>2020.08.31</t>
  </si>
  <si>
    <t>ACTH 10.43</t>
  </si>
  <si>
    <t>2020.09.17</t>
  </si>
  <si>
    <t>GH 3.21
IGF-1 690</t>
  </si>
  <si>
    <t>&lt;0.3</t>
  </si>
  <si>
    <t>低</t>
  </si>
  <si>
    <t>2020.09.21</t>
  </si>
  <si>
    <t>PRL 36.57</t>
  </si>
  <si>
    <t>&gt;202</t>
  </si>
  <si>
    <t>&gt;254</t>
  </si>
  <si>
    <t>&gt;100</t>
  </si>
  <si>
    <t>GH 17
IGF-1 694</t>
  </si>
  <si>
    <t>＋</t>
  </si>
  <si>
    <t>2020.11.05</t>
  </si>
  <si>
    <t>ACTH 39</t>
  </si>
  <si>
    <t>&gt;2000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</si>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</sst>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0" fillId="0" borderId="1" xfId="0" applyBorder="1"/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abSelected="1" workbookViewId="0">
      <selection activeCell="J1" sqref="J1:J1048576"/>
    </sheetView>
  </sheetViews>
  <sheetFormatPr defaultColWidth="9" defaultRowHeight="13.5" x14ac:dyDescent="0.15"/>
  <cols>
    <col min="1" max="1" width="14.75" customWidth="1"/>
    <col min="4" max="4" width="30.5" customWidth="1"/>
    <col min="5" max="5" width="11.625" customWidth="1"/>
    <col min="6" max="6" width="13" customWidth="1"/>
    <col min="7" max="7" width="8.5" customWidth="1"/>
    <col min="8" max="8" width="26.75" customWidth="1"/>
    <col min="9" max="9" width="18.375" customWidth="1"/>
    <col min="10" max="10" width="35.75" customWidth="1"/>
    <col min="11" max="11" width="31.25" customWidth="1"/>
    <col min="12" max="12" width="44" customWidth="1"/>
    <col min="15" max="15" width="15.25" customWidth="1"/>
    <col min="19" max="19" width="29.625" customWidth="1"/>
    <col min="37" max="37" width="204.875" customWidth="1"/>
  </cols>
  <sheetData>
    <row r="1" spans="1:38" x14ac:dyDescent="0.1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0" t="s">
        <v>8</v>
      </c>
      <c r="J1" s="19" t="s">
        <v>9</v>
      </c>
      <c r="K1" s="19" t="s">
        <v>10</v>
      </c>
      <c r="L1" s="21" t="s">
        <v>11</v>
      </c>
      <c r="M1" s="19" t="s">
        <v>12</v>
      </c>
      <c r="N1" s="19" t="s">
        <v>13</v>
      </c>
      <c r="O1" s="19" t="s">
        <v>14</v>
      </c>
      <c r="P1" s="19"/>
      <c r="Q1" s="19"/>
      <c r="R1" s="19"/>
      <c r="S1" s="19"/>
      <c r="T1" s="19"/>
      <c r="U1" s="19"/>
      <c r="V1" s="19" t="s">
        <v>15</v>
      </c>
      <c r="W1" s="19"/>
      <c r="X1" s="19"/>
      <c r="Y1" s="19" t="s">
        <v>16</v>
      </c>
      <c r="Z1" s="19"/>
      <c r="AA1" s="19"/>
      <c r="AB1" s="19"/>
      <c r="AC1" s="19"/>
      <c r="AD1" s="19"/>
      <c r="AE1" s="19" t="s">
        <v>17</v>
      </c>
      <c r="AF1" s="19"/>
      <c r="AG1" s="19"/>
      <c r="AH1" s="19"/>
      <c r="AI1" s="19"/>
      <c r="AJ1" s="19"/>
      <c r="AK1" s="19" t="s">
        <v>18</v>
      </c>
      <c r="AL1" s="16"/>
    </row>
    <row r="2" spans="1:38" x14ac:dyDescent="0.15">
      <c r="A2" s="19"/>
      <c r="B2" s="19"/>
      <c r="C2" s="19"/>
      <c r="D2" s="19"/>
      <c r="E2" s="19"/>
      <c r="F2" s="19"/>
      <c r="G2" s="19"/>
      <c r="H2" s="20"/>
      <c r="I2" s="20"/>
      <c r="J2" s="19"/>
      <c r="K2" s="19"/>
      <c r="L2" s="21"/>
      <c r="M2" s="19"/>
      <c r="N2" s="19"/>
      <c r="O2" s="7" t="s">
        <v>19</v>
      </c>
      <c r="P2" s="7" t="s">
        <v>20</v>
      </c>
      <c r="Q2" s="7" t="s">
        <v>21</v>
      </c>
      <c r="R2" s="7" t="s">
        <v>22</v>
      </c>
      <c r="S2" s="7" t="s">
        <v>23</v>
      </c>
      <c r="T2" s="7" t="s">
        <v>24</v>
      </c>
      <c r="U2" s="7" t="s">
        <v>25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29</v>
      </c>
      <c r="AA2" s="7" t="s">
        <v>30</v>
      </c>
      <c r="AB2" s="7" t="s">
        <v>31</v>
      </c>
      <c r="AC2" s="7" t="s">
        <v>32</v>
      </c>
      <c r="AD2" s="7" t="s">
        <v>33</v>
      </c>
      <c r="AE2" s="7" t="s">
        <v>28</v>
      </c>
      <c r="AF2" s="7" t="s">
        <v>29</v>
      </c>
      <c r="AG2" s="7" t="s">
        <v>30</v>
      </c>
      <c r="AH2" s="7" t="s">
        <v>31</v>
      </c>
      <c r="AI2" s="7" t="s">
        <v>32</v>
      </c>
      <c r="AJ2" s="7" t="s">
        <v>33</v>
      </c>
      <c r="AK2" s="19"/>
      <c r="AL2" s="16"/>
    </row>
    <row r="3" spans="1:38" x14ac:dyDescent="0.15">
      <c r="A3" s="8">
        <v>548934</v>
      </c>
      <c r="B3" s="8" t="s">
        <v>34</v>
      </c>
      <c r="C3" s="8">
        <v>38</v>
      </c>
      <c r="D3" s="8" t="s">
        <v>35</v>
      </c>
      <c r="E3" s="8" t="s">
        <v>36</v>
      </c>
      <c r="F3" s="8">
        <v>45</v>
      </c>
      <c r="G3" s="8" t="s">
        <v>37</v>
      </c>
      <c r="H3" s="13">
        <v>1054914</v>
      </c>
      <c r="I3" s="13" t="s">
        <v>38</v>
      </c>
      <c r="J3" s="8" t="s">
        <v>39</v>
      </c>
      <c r="K3" s="8" t="s">
        <v>40</v>
      </c>
      <c r="L3" s="1" t="s">
        <v>40</v>
      </c>
      <c r="M3" s="8" t="s">
        <v>41</v>
      </c>
      <c r="N3" s="8" t="s">
        <v>42</v>
      </c>
      <c r="O3" s="8" t="s">
        <v>43</v>
      </c>
      <c r="P3" s="8" t="s">
        <v>44</v>
      </c>
      <c r="Q3" s="8" t="s">
        <v>45</v>
      </c>
      <c r="R3" s="8" t="s">
        <v>46</v>
      </c>
      <c r="S3" s="8" t="s">
        <v>47</v>
      </c>
      <c r="T3" s="8" t="s">
        <v>48</v>
      </c>
      <c r="U3" s="8" t="s">
        <v>48</v>
      </c>
      <c r="V3" s="8" t="s">
        <v>48</v>
      </c>
      <c r="W3" s="8" t="s">
        <v>48</v>
      </c>
      <c r="X3" s="8" t="s">
        <v>48</v>
      </c>
      <c r="Y3" s="8" t="s">
        <v>49</v>
      </c>
      <c r="Z3" s="8">
        <v>0.25700000000000001</v>
      </c>
      <c r="AA3" s="8">
        <v>32.4</v>
      </c>
      <c r="AB3" s="8">
        <v>2.0183</v>
      </c>
      <c r="AC3" s="8">
        <v>2.42</v>
      </c>
      <c r="AD3" s="8">
        <v>0.73</v>
      </c>
      <c r="AE3" s="8">
        <v>3.92</v>
      </c>
      <c r="AF3" s="8"/>
      <c r="AG3" s="8"/>
      <c r="AH3" s="8">
        <v>0.47789999999999999</v>
      </c>
      <c r="AI3" s="8">
        <v>1.93</v>
      </c>
      <c r="AJ3" s="8">
        <v>1.1100000000000001</v>
      </c>
      <c r="AK3" s="8" t="s">
        <v>50</v>
      </c>
      <c r="AL3" s="8"/>
    </row>
    <row r="4" spans="1:38" x14ac:dyDescent="0.15">
      <c r="A4" s="8">
        <v>852487</v>
      </c>
      <c r="B4" s="8" t="s">
        <v>34</v>
      </c>
      <c r="C4" s="8">
        <v>55</v>
      </c>
      <c r="D4" s="8" t="s">
        <v>51</v>
      </c>
      <c r="E4" s="8" t="s">
        <v>52</v>
      </c>
      <c r="F4" s="8">
        <v>18</v>
      </c>
      <c r="G4" s="8" t="s">
        <v>53</v>
      </c>
      <c r="H4" s="13" t="s">
        <v>54</v>
      </c>
      <c r="I4" s="13" t="s">
        <v>55</v>
      </c>
      <c r="J4" s="8" t="s">
        <v>39</v>
      </c>
      <c r="K4" s="8" t="s">
        <v>56</v>
      </c>
      <c r="L4" s="1" t="s">
        <v>57</v>
      </c>
      <c r="M4" s="8" t="s">
        <v>41</v>
      </c>
      <c r="N4" s="8" t="s">
        <v>42</v>
      </c>
      <c r="O4" s="8" t="s">
        <v>58</v>
      </c>
      <c r="P4" s="8" t="s">
        <v>59</v>
      </c>
      <c r="Q4" s="8" t="s">
        <v>45</v>
      </c>
      <c r="R4" s="8" t="s">
        <v>58</v>
      </c>
      <c r="S4" s="8" t="s">
        <v>58</v>
      </c>
      <c r="T4" s="8" t="s">
        <v>48</v>
      </c>
      <c r="U4" s="8" t="s">
        <v>48</v>
      </c>
      <c r="V4" s="8" t="s">
        <v>48</v>
      </c>
      <c r="W4" s="8" t="s">
        <v>60</v>
      </c>
      <c r="X4" s="8" t="s">
        <v>48</v>
      </c>
      <c r="Y4" s="8">
        <v>9.44</v>
      </c>
      <c r="Z4" s="8" t="s">
        <v>61</v>
      </c>
      <c r="AA4" s="8">
        <v>32.4</v>
      </c>
      <c r="AB4" s="8">
        <v>0.68469999999999998</v>
      </c>
      <c r="AC4" s="8">
        <v>2.2599999999999998</v>
      </c>
      <c r="AD4" s="8">
        <v>0.99</v>
      </c>
      <c r="AE4" s="8">
        <v>10.8</v>
      </c>
      <c r="AF4" s="8">
        <v>0.16600000000000001</v>
      </c>
      <c r="AG4" s="8"/>
      <c r="AH4" s="8">
        <v>0.3896</v>
      </c>
      <c r="AI4" s="8">
        <v>1.79</v>
      </c>
      <c r="AJ4" s="8">
        <v>1.1599999999999999</v>
      </c>
      <c r="AK4" s="8" t="s">
        <v>62</v>
      </c>
      <c r="AL4" s="8"/>
    </row>
    <row r="5" spans="1:38" ht="14.25" x14ac:dyDescent="0.15">
      <c r="A5" s="8">
        <v>950150</v>
      </c>
      <c r="B5" s="8" t="s">
        <v>63</v>
      </c>
      <c r="C5" s="8">
        <v>46</v>
      </c>
      <c r="D5" s="8" t="s">
        <v>51</v>
      </c>
      <c r="E5" s="8" t="s">
        <v>64</v>
      </c>
      <c r="F5" s="8">
        <v>25</v>
      </c>
      <c r="G5" s="8" t="s">
        <v>65</v>
      </c>
      <c r="H5" s="13" t="s">
        <v>66</v>
      </c>
      <c r="I5" s="13" t="s">
        <v>67</v>
      </c>
      <c r="J5" s="8" t="s">
        <v>68</v>
      </c>
      <c r="K5" s="9" t="s">
        <v>69</v>
      </c>
      <c r="L5" s="1" t="s">
        <v>70</v>
      </c>
      <c r="M5" s="8" t="s">
        <v>41</v>
      </c>
      <c r="N5" s="8" t="s">
        <v>42</v>
      </c>
      <c r="O5" s="8" t="s">
        <v>71</v>
      </c>
      <c r="P5" s="8" t="s">
        <v>44</v>
      </c>
      <c r="Q5" s="8" t="s">
        <v>72</v>
      </c>
      <c r="R5" s="8" t="s">
        <v>46</v>
      </c>
      <c r="S5" s="8" t="s">
        <v>73</v>
      </c>
      <c r="T5" s="8" t="s">
        <v>48</v>
      </c>
      <c r="U5" s="8" t="s">
        <v>48</v>
      </c>
      <c r="V5" s="8" t="s">
        <v>48</v>
      </c>
      <c r="W5" s="8" t="s">
        <v>48</v>
      </c>
      <c r="X5" s="8" t="s">
        <v>48</v>
      </c>
      <c r="Y5" s="8">
        <v>26.27</v>
      </c>
      <c r="Z5" s="8"/>
      <c r="AA5" s="8"/>
      <c r="AB5" s="8">
        <v>3.5670000000000002</v>
      </c>
      <c r="AC5" s="8">
        <v>2.0099999999999998</v>
      </c>
      <c r="AD5" s="8">
        <v>0.61</v>
      </c>
      <c r="AE5" s="8">
        <v>6.95</v>
      </c>
      <c r="AF5" s="8"/>
      <c r="AG5" s="8"/>
      <c r="AH5" s="8">
        <v>0.79669999999999996</v>
      </c>
      <c r="AI5" s="8">
        <v>1.58</v>
      </c>
      <c r="AJ5" s="8">
        <v>0.52</v>
      </c>
      <c r="AK5" s="15" t="s">
        <v>74</v>
      </c>
      <c r="AL5" s="8"/>
    </row>
    <row r="6" spans="1:38" ht="14.25" x14ac:dyDescent="0.15">
      <c r="A6" s="8">
        <v>971533</v>
      </c>
      <c r="B6" s="8" t="s">
        <v>34</v>
      </c>
      <c r="C6" s="8">
        <v>63</v>
      </c>
      <c r="D6" s="8" t="s">
        <v>75</v>
      </c>
      <c r="E6" s="8" t="s">
        <v>76</v>
      </c>
      <c r="F6" s="8">
        <v>17</v>
      </c>
      <c r="G6" s="8" t="s">
        <v>77</v>
      </c>
      <c r="H6" s="13" t="s">
        <v>78</v>
      </c>
      <c r="I6" s="13" t="s">
        <v>79</v>
      </c>
      <c r="J6" s="8" t="s">
        <v>80</v>
      </c>
      <c r="K6" s="8" t="s">
        <v>81</v>
      </c>
      <c r="L6" s="2" t="s">
        <v>57</v>
      </c>
      <c r="M6" s="8" t="s">
        <v>41</v>
      </c>
      <c r="N6" s="8" t="s">
        <v>42</v>
      </c>
      <c r="O6" s="8" t="s">
        <v>82</v>
      </c>
      <c r="P6" s="8" t="s">
        <v>83</v>
      </c>
      <c r="Q6" s="8" t="s">
        <v>45</v>
      </c>
      <c r="R6" s="8" t="s">
        <v>46</v>
      </c>
      <c r="S6" s="8" t="s">
        <v>84</v>
      </c>
      <c r="T6" s="8" t="s">
        <v>48</v>
      </c>
      <c r="U6" s="8" t="s">
        <v>48</v>
      </c>
      <c r="V6" s="8" t="s">
        <v>48</v>
      </c>
      <c r="W6" s="8" t="s">
        <v>60</v>
      </c>
      <c r="X6" s="8" t="s">
        <v>48</v>
      </c>
      <c r="Y6" s="8">
        <v>59.67</v>
      </c>
      <c r="Z6" s="8">
        <v>0.42799999999999999</v>
      </c>
      <c r="AA6" s="8">
        <v>34.200000000000003</v>
      </c>
      <c r="AB6" s="8">
        <v>2.44</v>
      </c>
      <c r="AC6" s="8">
        <v>1.26</v>
      </c>
      <c r="AD6" s="8">
        <v>0.28999999999999998</v>
      </c>
      <c r="AE6" s="8">
        <v>16.98</v>
      </c>
      <c r="AF6" s="8"/>
      <c r="AG6" s="8"/>
      <c r="AH6" s="8"/>
      <c r="AI6" s="8"/>
      <c r="AJ6" s="8"/>
      <c r="AK6" s="15" t="s">
        <v>85</v>
      </c>
      <c r="AL6" s="8"/>
    </row>
    <row r="7" spans="1:38" x14ac:dyDescent="0.15">
      <c r="A7" s="8">
        <v>1043649</v>
      </c>
      <c r="B7" s="8" t="s">
        <v>63</v>
      </c>
      <c r="C7" s="8">
        <v>22</v>
      </c>
      <c r="D7" s="8" t="s">
        <v>86</v>
      </c>
      <c r="E7" s="8" t="s">
        <v>87</v>
      </c>
      <c r="F7" s="8">
        <v>11</v>
      </c>
      <c r="G7" s="8" t="s">
        <v>77</v>
      </c>
      <c r="H7" s="13" t="s">
        <v>78</v>
      </c>
      <c r="I7" s="13" t="s">
        <v>88</v>
      </c>
      <c r="J7" s="8" t="s">
        <v>89</v>
      </c>
      <c r="K7" s="8" t="s">
        <v>90</v>
      </c>
      <c r="L7" s="1" t="s">
        <v>91</v>
      </c>
      <c r="M7" s="8" t="s">
        <v>41</v>
      </c>
      <c r="N7" s="8" t="s">
        <v>42</v>
      </c>
      <c r="O7" s="8" t="s">
        <v>92</v>
      </c>
      <c r="P7" s="8" t="s">
        <v>44</v>
      </c>
      <c r="Q7" s="8" t="s">
        <v>45</v>
      </c>
      <c r="R7" s="8" t="s">
        <v>46</v>
      </c>
      <c r="S7" s="8" t="s">
        <v>93</v>
      </c>
      <c r="T7" s="8" t="s">
        <v>48</v>
      </c>
      <c r="U7" s="8" t="s">
        <v>48</v>
      </c>
      <c r="V7" s="8" t="s">
        <v>48</v>
      </c>
      <c r="W7" s="8" t="s">
        <v>48</v>
      </c>
      <c r="X7" s="8" t="s">
        <v>48</v>
      </c>
      <c r="Y7" s="8">
        <v>20862.7</v>
      </c>
      <c r="Z7" s="8">
        <v>0.49399999999999999</v>
      </c>
      <c r="AA7" s="8">
        <v>17.7</v>
      </c>
      <c r="AB7" s="8">
        <v>0.92959999999999998</v>
      </c>
      <c r="AC7" s="8">
        <v>2.58</v>
      </c>
      <c r="AD7" s="8">
        <v>0.82</v>
      </c>
      <c r="AE7" s="8">
        <v>3799.2</v>
      </c>
      <c r="AF7" s="8">
        <v>0.33800000000000002</v>
      </c>
      <c r="AG7" s="8"/>
      <c r="AH7" s="8"/>
      <c r="AI7" s="8"/>
      <c r="AJ7" s="8"/>
      <c r="AK7" s="8" t="s">
        <v>94</v>
      </c>
      <c r="AL7" s="8"/>
    </row>
    <row r="8" spans="1:38" x14ac:dyDescent="0.15">
      <c r="A8" s="8">
        <v>1044286</v>
      </c>
      <c r="B8" s="8" t="s">
        <v>63</v>
      </c>
      <c r="C8" s="8">
        <v>61</v>
      </c>
      <c r="D8" s="8" t="s">
        <v>75</v>
      </c>
      <c r="E8" s="8" t="s">
        <v>95</v>
      </c>
      <c r="F8" s="8">
        <v>12</v>
      </c>
      <c r="G8" s="8" t="s">
        <v>77</v>
      </c>
      <c r="H8" s="13" t="s">
        <v>96</v>
      </c>
      <c r="I8" s="13" t="s">
        <v>97</v>
      </c>
      <c r="J8" s="8" t="s">
        <v>98</v>
      </c>
      <c r="K8" s="8" t="s">
        <v>90</v>
      </c>
      <c r="L8" s="1" t="s">
        <v>57</v>
      </c>
      <c r="M8" s="8" t="s">
        <v>41</v>
      </c>
      <c r="N8" s="8" t="s">
        <v>42</v>
      </c>
      <c r="O8" s="8" t="s">
        <v>99</v>
      </c>
      <c r="P8" s="8" t="s">
        <v>100</v>
      </c>
      <c r="Q8" s="8" t="s">
        <v>45</v>
      </c>
      <c r="R8" s="8" t="s">
        <v>101</v>
      </c>
      <c r="S8" s="8" t="s">
        <v>58</v>
      </c>
      <c r="T8" s="8" t="s">
        <v>58</v>
      </c>
      <c r="U8" s="8" t="s">
        <v>48</v>
      </c>
      <c r="V8" s="8" t="s">
        <v>48</v>
      </c>
      <c r="W8" s="8" t="s">
        <v>48</v>
      </c>
      <c r="X8" s="8" t="s">
        <v>48</v>
      </c>
      <c r="Y8" s="8">
        <v>11.17</v>
      </c>
      <c r="Z8" s="8">
        <v>7.1999999999999995E-2</v>
      </c>
      <c r="AA8" s="8">
        <v>13.3</v>
      </c>
      <c r="AB8" s="8">
        <v>2.9104000000000001</v>
      </c>
      <c r="AC8" s="8">
        <v>1.8</v>
      </c>
      <c r="AD8" s="8">
        <v>1.03</v>
      </c>
      <c r="AE8" s="8"/>
      <c r="AF8" s="8"/>
      <c r="AG8" s="8"/>
      <c r="AH8" s="8"/>
      <c r="AI8" s="8"/>
      <c r="AJ8" s="8"/>
      <c r="AK8" s="8" t="s">
        <v>102</v>
      </c>
      <c r="AL8" s="8"/>
    </row>
    <row r="9" spans="1:38" x14ac:dyDescent="0.15">
      <c r="A9" s="8">
        <v>1047548</v>
      </c>
      <c r="B9" s="8" t="s">
        <v>34</v>
      </c>
      <c r="C9" s="8">
        <v>44</v>
      </c>
      <c r="D9" s="8" t="s">
        <v>75</v>
      </c>
      <c r="E9" s="8" t="s">
        <v>103</v>
      </c>
      <c r="F9" s="8">
        <v>16</v>
      </c>
      <c r="G9" s="8" t="s">
        <v>104</v>
      </c>
      <c r="H9" s="13" t="s">
        <v>105</v>
      </c>
      <c r="I9" s="13" t="s">
        <v>106</v>
      </c>
      <c r="J9" s="8" t="s">
        <v>108</v>
      </c>
      <c r="K9" s="8" t="s">
        <v>90</v>
      </c>
      <c r="L9" s="1" t="s">
        <v>109</v>
      </c>
      <c r="M9" s="8" t="s">
        <v>41</v>
      </c>
      <c r="N9" s="8" t="s">
        <v>42</v>
      </c>
      <c r="O9" s="8" t="s">
        <v>110</v>
      </c>
      <c r="P9" s="8" t="s">
        <v>83</v>
      </c>
      <c r="Q9" s="8" t="s">
        <v>45</v>
      </c>
      <c r="R9" s="8" t="s">
        <v>46</v>
      </c>
      <c r="S9" s="8" t="s">
        <v>73</v>
      </c>
      <c r="T9" s="8" t="s">
        <v>48</v>
      </c>
      <c r="U9" s="8" t="s">
        <v>48</v>
      </c>
      <c r="V9" s="8" t="s">
        <v>48</v>
      </c>
      <c r="W9" s="8" t="s">
        <v>48</v>
      </c>
      <c r="X9" s="8" t="s">
        <v>48</v>
      </c>
      <c r="Y9" s="8">
        <v>68.67</v>
      </c>
      <c r="Z9" s="8">
        <v>1.42</v>
      </c>
      <c r="AA9" s="8">
        <v>13.2</v>
      </c>
      <c r="AB9" s="8" t="s">
        <v>111</v>
      </c>
      <c r="AC9" s="8" t="s">
        <v>111</v>
      </c>
      <c r="AD9" s="8" t="s">
        <v>111</v>
      </c>
      <c r="AE9" s="8">
        <v>38.78</v>
      </c>
      <c r="AF9" s="8">
        <v>0.185</v>
      </c>
      <c r="AG9" s="8">
        <v>12.1</v>
      </c>
      <c r="AH9" s="8"/>
      <c r="AI9" s="8"/>
      <c r="AJ9" s="8"/>
      <c r="AK9" s="8"/>
      <c r="AL9" s="8"/>
    </row>
    <row r="10" spans="1:38" x14ac:dyDescent="0.15">
      <c r="A10" s="8">
        <v>1048802</v>
      </c>
      <c r="B10" s="8" t="s">
        <v>34</v>
      </c>
      <c r="C10" s="8">
        <v>53</v>
      </c>
      <c r="D10" s="8" t="s">
        <v>75</v>
      </c>
      <c r="E10" s="8" t="s">
        <v>112</v>
      </c>
      <c r="F10" s="8">
        <v>13</v>
      </c>
      <c r="G10" s="8" t="s">
        <v>65</v>
      </c>
      <c r="H10" s="13" t="s">
        <v>113</v>
      </c>
      <c r="I10" s="13" t="s">
        <v>114</v>
      </c>
      <c r="J10" s="8" t="s">
        <v>115</v>
      </c>
      <c r="K10" s="8" t="s">
        <v>116</v>
      </c>
      <c r="L10" s="1" t="s">
        <v>117</v>
      </c>
      <c r="M10" s="8" t="s">
        <v>41</v>
      </c>
      <c r="N10" s="8" t="s">
        <v>42</v>
      </c>
      <c r="O10" s="8" t="s">
        <v>118</v>
      </c>
      <c r="P10" s="8" t="s">
        <v>100</v>
      </c>
      <c r="Q10" s="8" t="s">
        <v>72</v>
      </c>
      <c r="R10" s="8" t="s">
        <v>46</v>
      </c>
      <c r="S10" s="8" t="s">
        <v>84</v>
      </c>
      <c r="T10" s="8" t="s">
        <v>48</v>
      </c>
      <c r="U10" s="8" t="s">
        <v>48</v>
      </c>
      <c r="V10" s="8" t="s">
        <v>48</v>
      </c>
      <c r="W10" s="8" t="s">
        <v>48</v>
      </c>
      <c r="X10" s="8" t="s">
        <v>48</v>
      </c>
      <c r="Y10" s="8">
        <v>20.5</v>
      </c>
      <c r="Z10" s="8" t="s">
        <v>61</v>
      </c>
      <c r="AA10" s="8">
        <v>75.400000000000006</v>
      </c>
      <c r="AB10" s="8">
        <v>0.77849999999999997</v>
      </c>
      <c r="AC10" s="8">
        <v>2.0299999999999998</v>
      </c>
      <c r="AD10" s="8">
        <v>0.76</v>
      </c>
      <c r="AE10" s="8">
        <v>5.99</v>
      </c>
      <c r="AF10" s="8"/>
      <c r="AG10" s="8"/>
      <c r="AH10" s="8">
        <v>9.0899999999999995E-2</v>
      </c>
      <c r="AI10" s="8">
        <v>1.1000000000000001</v>
      </c>
      <c r="AJ10" s="8">
        <v>0.74</v>
      </c>
      <c r="AK10" s="8" t="s">
        <v>119</v>
      </c>
      <c r="AL10" s="8"/>
    </row>
    <row r="11" spans="1:38" x14ac:dyDescent="0.15">
      <c r="A11" s="8">
        <v>1050377</v>
      </c>
      <c r="B11" s="8" t="s">
        <v>63</v>
      </c>
      <c r="C11" s="8">
        <v>59</v>
      </c>
      <c r="D11" s="8" t="s">
        <v>120</v>
      </c>
      <c r="E11" s="8" t="s">
        <v>76</v>
      </c>
      <c r="F11" s="8">
        <v>15</v>
      </c>
      <c r="G11" s="8" t="s">
        <v>121</v>
      </c>
      <c r="H11" s="13" t="s">
        <v>122</v>
      </c>
      <c r="I11" s="13" t="s">
        <v>123</v>
      </c>
      <c r="J11" s="8" t="s">
        <v>98</v>
      </c>
      <c r="K11" s="8" t="s">
        <v>124</v>
      </c>
      <c r="L11" s="1" t="s">
        <v>125</v>
      </c>
      <c r="M11" s="8" t="s">
        <v>41</v>
      </c>
      <c r="N11" s="8" t="s">
        <v>42</v>
      </c>
      <c r="O11" s="8" t="s">
        <v>58</v>
      </c>
      <c r="P11" s="8" t="s">
        <v>83</v>
      </c>
      <c r="Q11" s="8" t="s">
        <v>45</v>
      </c>
      <c r="R11" s="8" t="s">
        <v>46</v>
      </c>
      <c r="S11" s="8" t="s">
        <v>126</v>
      </c>
      <c r="T11" s="8" t="s">
        <v>48</v>
      </c>
      <c r="U11" s="8" t="s">
        <v>48</v>
      </c>
      <c r="V11" s="8" t="s">
        <v>48</v>
      </c>
      <c r="W11" s="8" t="s">
        <v>48</v>
      </c>
      <c r="X11" s="8" t="s">
        <v>48</v>
      </c>
      <c r="Y11" s="8">
        <v>28.3</v>
      </c>
      <c r="Z11" s="8">
        <v>0.252</v>
      </c>
      <c r="AA11" s="8">
        <v>31.9</v>
      </c>
      <c r="AB11" s="8">
        <v>5.0199999999999996</v>
      </c>
      <c r="AC11" s="8">
        <v>2.2599999999999998</v>
      </c>
      <c r="AD11" s="8">
        <v>0.73</v>
      </c>
      <c r="AE11" s="8">
        <v>10</v>
      </c>
      <c r="AF11" s="8">
        <v>0.437</v>
      </c>
      <c r="AG11" s="8" t="s">
        <v>127</v>
      </c>
      <c r="AH11" s="8">
        <v>0.14549999999999999</v>
      </c>
      <c r="AI11" s="8">
        <v>1</v>
      </c>
      <c r="AJ11" s="8">
        <v>0.46</v>
      </c>
      <c r="AK11" s="8"/>
      <c r="AL11" s="8"/>
    </row>
    <row r="12" spans="1:38" ht="14.25" x14ac:dyDescent="0.15">
      <c r="A12" s="9">
        <v>1050546</v>
      </c>
      <c r="B12" s="9" t="s">
        <v>34</v>
      </c>
      <c r="C12" s="9">
        <v>46</v>
      </c>
      <c r="D12" s="9" t="s">
        <v>128</v>
      </c>
      <c r="E12" s="9" t="s">
        <v>76</v>
      </c>
      <c r="F12" s="9">
        <v>18</v>
      </c>
      <c r="G12" s="9" t="s">
        <v>129</v>
      </c>
      <c r="H12" s="14" t="s">
        <v>78</v>
      </c>
      <c r="I12" s="14" t="s">
        <v>130</v>
      </c>
      <c r="J12" s="9" t="s">
        <v>131</v>
      </c>
      <c r="K12" s="9" t="s">
        <v>132</v>
      </c>
      <c r="L12" s="2" t="s">
        <v>133</v>
      </c>
      <c r="M12" s="9" t="s">
        <v>41</v>
      </c>
      <c r="N12" s="9" t="s">
        <v>42</v>
      </c>
      <c r="O12" s="9" t="s">
        <v>134</v>
      </c>
      <c r="P12" s="9" t="s">
        <v>83</v>
      </c>
      <c r="Q12" s="9" t="s">
        <v>45</v>
      </c>
      <c r="R12" s="9" t="s">
        <v>46</v>
      </c>
      <c r="S12" s="9" t="s">
        <v>84</v>
      </c>
      <c r="T12" s="9" t="s">
        <v>48</v>
      </c>
      <c r="U12" s="9" t="s">
        <v>48</v>
      </c>
      <c r="V12" s="9" t="s">
        <v>48</v>
      </c>
      <c r="W12" s="9" t="s">
        <v>48</v>
      </c>
      <c r="X12" s="9" t="s">
        <v>48</v>
      </c>
      <c r="Y12" s="9">
        <v>58</v>
      </c>
      <c r="Z12" s="9">
        <v>16.100000000000001</v>
      </c>
      <c r="AA12" s="9">
        <v>45.2</v>
      </c>
      <c r="AB12" s="9"/>
      <c r="AC12" s="9"/>
      <c r="AD12" s="9"/>
      <c r="AE12" s="9">
        <v>20.8</v>
      </c>
      <c r="AF12" s="9">
        <v>2.3199999999999998</v>
      </c>
      <c r="AG12" s="9"/>
      <c r="AH12" s="9">
        <v>0.88</v>
      </c>
      <c r="AI12" s="9">
        <v>1.74</v>
      </c>
      <c r="AJ12" s="9">
        <v>0.96</v>
      </c>
      <c r="AK12" s="9"/>
      <c r="AL12" s="9"/>
    </row>
    <row r="13" spans="1:38" ht="14.25" x14ac:dyDescent="0.15">
      <c r="A13" s="9">
        <v>1050991</v>
      </c>
      <c r="B13" s="9" t="s">
        <v>63</v>
      </c>
      <c r="C13" s="9">
        <v>45</v>
      </c>
      <c r="D13" s="9" t="s">
        <v>135</v>
      </c>
      <c r="E13" s="9" t="s">
        <v>136</v>
      </c>
      <c r="F13" s="9">
        <v>13</v>
      </c>
      <c r="G13" s="9" t="s">
        <v>137</v>
      </c>
      <c r="H13" s="14" t="s">
        <v>138</v>
      </c>
      <c r="I13" s="14" t="s">
        <v>139</v>
      </c>
      <c r="J13" s="9" t="s">
        <v>140</v>
      </c>
      <c r="K13" s="9" t="s">
        <v>141</v>
      </c>
      <c r="L13" s="2" t="s">
        <v>142</v>
      </c>
      <c r="M13" s="9" t="s">
        <v>41</v>
      </c>
      <c r="N13" s="9" t="s">
        <v>42</v>
      </c>
      <c r="O13" s="9" t="s">
        <v>134</v>
      </c>
      <c r="P13" s="9" t="s">
        <v>100</v>
      </c>
      <c r="Q13" s="9" t="s">
        <v>58</v>
      </c>
      <c r="R13" s="9" t="s">
        <v>46</v>
      </c>
      <c r="S13" s="9" t="s">
        <v>58</v>
      </c>
      <c r="T13" s="9" t="s">
        <v>48</v>
      </c>
      <c r="U13" s="9" t="s">
        <v>48</v>
      </c>
      <c r="V13" s="9" t="s">
        <v>48</v>
      </c>
      <c r="W13" s="9" t="s">
        <v>48</v>
      </c>
      <c r="X13" s="9" t="s">
        <v>48</v>
      </c>
      <c r="Y13" s="9">
        <v>15</v>
      </c>
      <c r="Z13" s="9">
        <v>17</v>
      </c>
      <c r="AA13" s="9">
        <v>30.9</v>
      </c>
      <c r="AB13" s="9">
        <v>1.2871999999999999</v>
      </c>
      <c r="AC13" s="9">
        <v>2.59</v>
      </c>
      <c r="AD13" s="9">
        <v>0.98</v>
      </c>
      <c r="AE13" s="9">
        <v>2.09</v>
      </c>
      <c r="AF13" s="9">
        <v>0.51500000000000001</v>
      </c>
      <c r="AG13" s="9"/>
      <c r="AH13" s="9">
        <v>0.89049999999999996</v>
      </c>
      <c r="AI13" s="9">
        <v>1.25</v>
      </c>
      <c r="AJ13" s="9">
        <v>0.91</v>
      </c>
      <c r="AK13" s="9"/>
      <c r="AL13" s="9"/>
    </row>
    <row r="14" spans="1:38" x14ac:dyDescent="0.15">
      <c r="A14" s="8">
        <v>1052302</v>
      </c>
      <c r="B14" s="8" t="s">
        <v>34</v>
      </c>
      <c r="C14" s="8">
        <v>24</v>
      </c>
      <c r="D14" s="8" t="s">
        <v>143</v>
      </c>
      <c r="E14" s="8" t="s">
        <v>144</v>
      </c>
      <c r="F14" s="8">
        <v>24</v>
      </c>
      <c r="G14" s="8" t="s">
        <v>145</v>
      </c>
      <c r="H14" s="13" t="s">
        <v>78</v>
      </c>
      <c r="I14" s="13" t="s">
        <v>146</v>
      </c>
      <c r="J14" s="8" t="s">
        <v>147</v>
      </c>
      <c r="K14" s="8" t="s">
        <v>116</v>
      </c>
      <c r="L14" s="1" t="s">
        <v>148</v>
      </c>
      <c r="M14" s="8" t="s">
        <v>41</v>
      </c>
      <c r="N14" s="8" t="s">
        <v>42</v>
      </c>
      <c r="O14" s="8" t="s">
        <v>58</v>
      </c>
      <c r="P14" s="8" t="s">
        <v>149</v>
      </c>
      <c r="Q14" s="8" t="s">
        <v>58</v>
      </c>
      <c r="R14" s="8" t="s">
        <v>46</v>
      </c>
      <c r="S14" s="8" t="s">
        <v>58</v>
      </c>
      <c r="T14" s="8" t="s">
        <v>60</v>
      </c>
      <c r="U14" s="8" t="s">
        <v>48</v>
      </c>
      <c r="V14" s="8" t="s">
        <v>60</v>
      </c>
      <c r="W14" s="8" t="s">
        <v>48</v>
      </c>
      <c r="X14" s="8" t="s">
        <v>150</v>
      </c>
      <c r="Y14" s="8">
        <v>18.7</v>
      </c>
      <c r="Z14" s="8">
        <v>0.57799999999999996</v>
      </c>
      <c r="AA14" s="8" t="s">
        <v>127</v>
      </c>
      <c r="AB14" s="8">
        <v>1.79</v>
      </c>
      <c r="AC14" s="8">
        <v>2.85</v>
      </c>
      <c r="AD14" s="8">
        <v>0.45</v>
      </c>
      <c r="AE14" s="8">
        <v>0.63</v>
      </c>
      <c r="AF14" s="8" t="s">
        <v>61</v>
      </c>
      <c r="AG14" s="8" t="s">
        <v>127</v>
      </c>
      <c r="AH14" s="8">
        <v>0.25130000000000002</v>
      </c>
      <c r="AI14" s="8">
        <v>1</v>
      </c>
      <c r="AJ14" s="8" t="s">
        <v>151</v>
      </c>
      <c r="AK14" s="8" t="s">
        <v>152</v>
      </c>
      <c r="AL14" s="8"/>
    </row>
    <row r="15" spans="1:38" x14ac:dyDescent="0.15">
      <c r="A15" s="8">
        <v>1053172</v>
      </c>
      <c r="B15" s="8" t="s">
        <v>63</v>
      </c>
      <c r="C15" s="8">
        <v>57</v>
      </c>
      <c r="D15" s="8" t="s">
        <v>75</v>
      </c>
      <c r="E15" s="8" t="s">
        <v>153</v>
      </c>
      <c r="F15" s="8">
        <v>15</v>
      </c>
      <c r="G15" s="8" t="s">
        <v>137</v>
      </c>
      <c r="H15" s="13" t="s">
        <v>78</v>
      </c>
      <c r="I15" s="13" t="s">
        <v>154</v>
      </c>
      <c r="J15" s="8" t="s">
        <v>98</v>
      </c>
      <c r="K15" s="8" t="s">
        <v>155</v>
      </c>
      <c r="L15" s="1" t="s">
        <v>57</v>
      </c>
      <c r="M15" s="8" t="s">
        <v>41</v>
      </c>
      <c r="N15" s="8" t="s">
        <v>42</v>
      </c>
      <c r="O15" s="8" t="s">
        <v>156</v>
      </c>
      <c r="P15" s="8" t="s">
        <v>83</v>
      </c>
      <c r="Q15" s="8" t="s">
        <v>58</v>
      </c>
      <c r="R15" s="8" t="s">
        <v>58</v>
      </c>
      <c r="S15" s="8" t="s">
        <v>58</v>
      </c>
      <c r="T15" s="8" t="s">
        <v>48</v>
      </c>
      <c r="U15" s="8" t="s">
        <v>48</v>
      </c>
      <c r="V15" s="8" t="s">
        <v>48</v>
      </c>
      <c r="W15" s="8" t="s">
        <v>48</v>
      </c>
      <c r="X15" s="8" t="s">
        <v>48</v>
      </c>
      <c r="Y15" s="8">
        <v>14.2</v>
      </c>
      <c r="Z15" s="8">
        <v>0.126</v>
      </c>
      <c r="AA15" s="8">
        <v>14.4</v>
      </c>
      <c r="AB15" s="8">
        <v>2.2000000000000002</v>
      </c>
      <c r="AC15" s="8">
        <v>2.1800000000000002</v>
      </c>
      <c r="AD15" s="8">
        <v>0.78</v>
      </c>
      <c r="AE15" s="8"/>
      <c r="AF15" s="8"/>
      <c r="AG15" s="8"/>
      <c r="AH15" s="8">
        <v>0.19400000000000001</v>
      </c>
      <c r="AI15" s="8">
        <v>1.36</v>
      </c>
      <c r="AJ15" s="8">
        <v>0.7</v>
      </c>
      <c r="AK15" s="8"/>
      <c r="AL15" s="8"/>
    </row>
    <row r="16" spans="1:38" x14ac:dyDescent="0.15">
      <c r="A16" s="8">
        <v>1053914</v>
      </c>
      <c r="B16" s="8" t="s">
        <v>63</v>
      </c>
      <c r="C16" s="8">
        <v>54</v>
      </c>
      <c r="D16" s="8" t="s">
        <v>75</v>
      </c>
      <c r="E16" s="8" t="s">
        <v>157</v>
      </c>
      <c r="F16" s="8">
        <v>13</v>
      </c>
      <c r="G16" s="8" t="s">
        <v>158</v>
      </c>
      <c r="H16" s="13" t="s">
        <v>78</v>
      </c>
      <c r="I16" s="13" t="s">
        <v>159</v>
      </c>
      <c r="J16" s="8" t="s">
        <v>160</v>
      </c>
      <c r="K16" s="8" t="s">
        <v>161</v>
      </c>
      <c r="L16" s="1" t="s">
        <v>162</v>
      </c>
      <c r="M16" s="8" t="s">
        <v>41</v>
      </c>
      <c r="N16" s="8" t="s">
        <v>42</v>
      </c>
      <c r="O16" s="8" t="s">
        <v>163</v>
      </c>
      <c r="P16" s="8" t="s">
        <v>100</v>
      </c>
      <c r="Q16" s="8" t="s">
        <v>72</v>
      </c>
      <c r="R16" s="8" t="s">
        <v>46</v>
      </c>
      <c r="S16" s="8" t="s">
        <v>84</v>
      </c>
      <c r="T16" s="8" t="s">
        <v>48</v>
      </c>
      <c r="U16" s="8" t="s">
        <v>48</v>
      </c>
      <c r="V16" s="8" t="s">
        <v>48</v>
      </c>
      <c r="W16" s="8" t="s">
        <v>48</v>
      </c>
      <c r="X16" s="8" t="s">
        <v>48</v>
      </c>
      <c r="Y16" s="8">
        <v>23.5</v>
      </c>
      <c r="Z16" s="8">
        <v>6.2E-2</v>
      </c>
      <c r="AA16" s="8">
        <v>53.3</v>
      </c>
      <c r="AB16" s="8">
        <v>4.9682000000000004</v>
      </c>
      <c r="AC16" s="8">
        <v>1.7</v>
      </c>
      <c r="AD16" s="8">
        <v>0.59</v>
      </c>
      <c r="AE16" s="8"/>
      <c r="AF16" s="8"/>
      <c r="AG16" s="8"/>
      <c r="AH16" s="8">
        <v>1.5355000000000001</v>
      </c>
      <c r="AI16" s="8">
        <v>1.39</v>
      </c>
      <c r="AJ16" s="8">
        <v>0.66</v>
      </c>
      <c r="AK16" s="8"/>
      <c r="AL16" s="8"/>
    </row>
    <row r="17" spans="1:38" x14ac:dyDescent="0.15">
      <c r="A17" s="8">
        <v>1060670</v>
      </c>
      <c r="B17" s="8" t="s">
        <v>34</v>
      </c>
      <c r="C17" s="8">
        <v>36</v>
      </c>
      <c r="D17" s="8" t="s">
        <v>164</v>
      </c>
      <c r="E17" s="8" t="s">
        <v>165</v>
      </c>
      <c r="F17" s="8">
        <v>15</v>
      </c>
      <c r="G17" s="8" t="s">
        <v>166</v>
      </c>
      <c r="H17" s="13" t="s">
        <v>167</v>
      </c>
      <c r="I17" s="13" t="s">
        <v>168</v>
      </c>
      <c r="J17" s="8" t="s">
        <v>98</v>
      </c>
      <c r="K17" s="8" t="s">
        <v>169</v>
      </c>
      <c r="L17" s="1" t="s">
        <v>57</v>
      </c>
      <c r="M17" s="8" t="s">
        <v>41</v>
      </c>
      <c r="N17" s="8" t="s">
        <v>42</v>
      </c>
      <c r="O17" s="8" t="s">
        <v>170</v>
      </c>
      <c r="P17" s="8" t="s">
        <v>83</v>
      </c>
      <c r="Q17" s="8" t="s">
        <v>45</v>
      </c>
      <c r="R17" s="8" t="s">
        <v>46</v>
      </c>
      <c r="S17" s="8" t="s">
        <v>171</v>
      </c>
      <c r="T17" s="8" t="s">
        <v>48</v>
      </c>
      <c r="U17" s="8" t="s">
        <v>48</v>
      </c>
      <c r="V17" s="8" t="s">
        <v>48</v>
      </c>
      <c r="W17" s="8" t="s">
        <v>48</v>
      </c>
      <c r="X17" s="8" t="s">
        <v>48</v>
      </c>
      <c r="Y17" s="8">
        <v>69.5</v>
      </c>
      <c r="Z17" s="8">
        <v>0.14199999999999999</v>
      </c>
      <c r="AA17" s="8">
        <v>81.5</v>
      </c>
      <c r="AB17" s="8">
        <v>1.7154</v>
      </c>
      <c r="AC17" s="8">
        <v>2.0099999999999998</v>
      </c>
      <c r="AD17" s="8">
        <v>0.72</v>
      </c>
      <c r="AE17" s="8">
        <v>6.52</v>
      </c>
      <c r="AF17" s="8">
        <v>0.23100000000000001</v>
      </c>
      <c r="AG17" s="8">
        <v>17.3</v>
      </c>
      <c r="AH17" s="8">
        <v>0.16667999999999999</v>
      </c>
      <c r="AI17" s="8">
        <v>1.42</v>
      </c>
      <c r="AJ17" s="8">
        <v>0.82</v>
      </c>
      <c r="AK17" s="8"/>
      <c r="AL17" s="8"/>
    </row>
    <row r="18" spans="1:38" x14ac:dyDescent="0.15">
      <c r="A18" s="8">
        <v>1067287</v>
      </c>
      <c r="B18" s="8" t="s">
        <v>63</v>
      </c>
      <c r="C18" s="8">
        <v>70</v>
      </c>
      <c r="D18" s="8" t="s">
        <v>75</v>
      </c>
      <c r="E18" s="8" t="s">
        <v>172</v>
      </c>
      <c r="F18" s="8">
        <v>18</v>
      </c>
      <c r="G18" s="8" t="s">
        <v>121</v>
      </c>
      <c r="H18" s="13" t="s">
        <v>78</v>
      </c>
      <c r="I18" s="13" t="s">
        <v>173</v>
      </c>
      <c r="J18" s="8" t="s">
        <v>98</v>
      </c>
      <c r="K18" s="8" t="s">
        <v>124</v>
      </c>
      <c r="L18" s="1" t="s">
        <v>125</v>
      </c>
      <c r="M18" s="8" t="s">
        <v>41</v>
      </c>
      <c r="N18" s="8" t="s">
        <v>42</v>
      </c>
      <c r="O18" s="8" t="s">
        <v>174</v>
      </c>
      <c r="P18" s="8" t="s">
        <v>100</v>
      </c>
      <c r="Q18" s="8" t="s">
        <v>45</v>
      </c>
      <c r="R18" s="8" t="s">
        <v>101</v>
      </c>
      <c r="S18" s="8" t="s">
        <v>58</v>
      </c>
      <c r="T18" s="8" t="s">
        <v>48</v>
      </c>
      <c r="U18" s="8" t="s">
        <v>48</v>
      </c>
      <c r="V18" s="8" t="s">
        <v>48</v>
      </c>
      <c r="W18" s="8" t="s">
        <v>48</v>
      </c>
      <c r="X18" s="8" t="s">
        <v>150</v>
      </c>
      <c r="Y18" s="8">
        <v>29</v>
      </c>
      <c r="Z18" s="8" t="s">
        <v>61</v>
      </c>
      <c r="AA18" s="8">
        <v>37.4</v>
      </c>
      <c r="AB18" s="8">
        <v>1.8633999999999999</v>
      </c>
      <c r="AC18" s="8">
        <v>2.15</v>
      </c>
      <c r="AD18" s="8">
        <v>0.64</v>
      </c>
      <c r="AE18" s="8">
        <v>30.3</v>
      </c>
      <c r="AF18" s="8"/>
      <c r="AG18" s="8"/>
      <c r="AH18" s="8">
        <v>0.12770000000000001</v>
      </c>
      <c r="AI18" s="8">
        <v>1.31</v>
      </c>
      <c r="AJ18" s="8">
        <v>0.65</v>
      </c>
      <c r="AK18" s="8"/>
      <c r="AL18" s="8"/>
    </row>
    <row r="19" spans="1:38" x14ac:dyDescent="0.15">
      <c r="A19" s="8">
        <v>1068354</v>
      </c>
      <c r="B19" s="8" t="s">
        <v>63</v>
      </c>
      <c r="C19" s="8">
        <v>51</v>
      </c>
      <c r="D19" s="8" t="s">
        <v>175</v>
      </c>
      <c r="E19" s="8" t="s">
        <v>176</v>
      </c>
      <c r="F19" s="8">
        <v>19</v>
      </c>
      <c r="G19" s="8" t="s">
        <v>177</v>
      </c>
      <c r="H19" s="13" t="s">
        <v>178</v>
      </c>
      <c r="I19" s="13" t="s">
        <v>179</v>
      </c>
      <c r="J19" s="8" t="s">
        <v>180</v>
      </c>
      <c r="K19" s="8" t="s">
        <v>161</v>
      </c>
      <c r="L19" s="1" t="s">
        <v>162</v>
      </c>
      <c r="M19" s="8" t="s">
        <v>41</v>
      </c>
      <c r="N19" s="8" t="s">
        <v>42</v>
      </c>
      <c r="O19" s="8">
        <v>2</v>
      </c>
      <c r="P19" s="8" t="s">
        <v>83</v>
      </c>
      <c r="Q19" s="8" t="s">
        <v>72</v>
      </c>
      <c r="R19" s="8" t="s">
        <v>46</v>
      </c>
      <c r="S19" s="8" t="s">
        <v>181</v>
      </c>
      <c r="T19" s="8" t="s">
        <v>48</v>
      </c>
      <c r="U19" s="8" t="s">
        <v>48</v>
      </c>
      <c r="V19" s="8" t="s">
        <v>48</v>
      </c>
      <c r="W19" s="8" t="s">
        <v>48</v>
      </c>
      <c r="X19" s="8" t="s">
        <v>48</v>
      </c>
      <c r="Y19" s="8">
        <v>17.5</v>
      </c>
      <c r="Z19" s="8">
        <v>0.08</v>
      </c>
      <c r="AA19" s="8">
        <v>35</v>
      </c>
      <c r="AB19" s="8">
        <v>2.27</v>
      </c>
      <c r="AC19" s="8">
        <v>2.27</v>
      </c>
      <c r="AD19" s="8">
        <v>0.96</v>
      </c>
      <c r="AE19" s="8">
        <v>8.27</v>
      </c>
      <c r="AF19" s="8"/>
      <c r="AG19" s="8"/>
      <c r="AH19" s="8">
        <v>2.1280999999999999</v>
      </c>
      <c r="AI19" s="8">
        <v>1.1599999999999999</v>
      </c>
      <c r="AJ19" s="8">
        <v>0.68</v>
      </c>
      <c r="AK19" s="8"/>
      <c r="AL19" s="8"/>
    </row>
    <row r="20" spans="1:38" x14ac:dyDescent="0.15">
      <c r="A20" s="8">
        <v>1071645</v>
      </c>
      <c r="B20" s="8" t="s">
        <v>34</v>
      </c>
      <c r="C20" s="8">
        <v>51</v>
      </c>
      <c r="D20" s="8" t="s">
        <v>75</v>
      </c>
      <c r="E20" s="8" t="s">
        <v>182</v>
      </c>
      <c r="F20" s="8">
        <v>14</v>
      </c>
      <c r="G20" s="8" t="s">
        <v>77</v>
      </c>
      <c r="H20" s="13" t="s">
        <v>78</v>
      </c>
      <c r="I20" s="13" t="s">
        <v>183</v>
      </c>
      <c r="J20" s="8" t="s">
        <v>184</v>
      </c>
      <c r="K20" s="8" t="s">
        <v>81</v>
      </c>
      <c r="L20" s="1" t="s">
        <v>185</v>
      </c>
      <c r="M20" s="8" t="s">
        <v>41</v>
      </c>
      <c r="N20" s="8" t="s">
        <v>42</v>
      </c>
      <c r="O20" s="8" t="s">
        <v>186</v>
      </c>
      <c r="P20" s="8" t="s">
        <v>83</v>
      </c>
      <c r="Q20" s="8" t="s">
        <v>45</v>
      </c>
      <c r="R20" s="8" t="s">
        <v>46</v>
      </c>
      <c r="S20" s="8" t="s">
        <v>187</v>
      </c>
      <c r="T20" s="8" t="s">
        <v>48</v>
      </c>
      <c r="U20" s="8" t="s">
        <v>48</v>
      </c>
      <c r="V20" s="8" t="s">
        <v>48</v>
      </c>
      <c r="W20" s="8" t="s">
        <v>48</v>
      </c>
      <c r="X20" s="8" t="s">
        <v>150</v>
      </c>
      <c r="Y20" s="8">
        <v>58.8</v>
      </c>
      <c r="Z20" s="8" t="s">
        <v>61</v>
      </c>
      <c r="AA20" s="8">
        <v>16.8</v>
      </c>
      <c r="AB20" s="8">
        <v>1.7884</v>
      </c>
      <c r="AC20" s="8">
        <v>2.02</v>
      </c>
      <c r="AD20" s="8" t="s">
        <v>151</v>
      </c>
      <c r="AE20" s="8">
        <v>35.299999999999997</v>
      </c>
      <c r="AF20" s="8"/>
      <c r="AG20" s="8"/>
      <c r="AH20" s="8">
        <v>1.0435000000000001</v>
      </c>
      <c r="AI20" s="8">
        <v>1.04</v>
      </c>
      <c r="AJ20" s="8">
        <v>0.48</v>
      </c>
      <c r="AK20" s="8" t="s">
        <v>188</v>
      </c>
      <c r="AL20" s="8"/>
    </row>
    <row r="21" spans="1:38" x14ac:dyDescent="0.15">
      <c r="A21" s="8">
        <v>1078251</v>
      </c>
      <c r="B21" s="8" t="s">
        <v>34</v>
      </c>
      <c r="C21" s="8">
        <v>32</v>
      </c>
      <c r="D21" s="8" t="s">
        <v>189</v>
      </c>
      <c r="E21" s="8" t="s">
        <v>190</v>
      </c>
      <c r="F21" s="8">
        <v>10</v>
      </c>
      <c r="G21" s="8" t="s">
        <v>191</v>
      </c>
      <c r="H21" s="13" t="s">
        <v>78</v>
      </c>
      <c r="I21" s="13" t="s">
        <v>192</v>
      </c>
      <c r="J21" s="8" t="s">
        <v>193</v>
      </c>
      <c r="K21" s="8" t="s">
        <v>116</v>
      </c>
      <c r="L21" s="1" t="s">
        <v>194</v>
      </c>
      <c r="M21" s="8" t="s">
        <v>41</v>
      </c>
      <c r="N21" s="8" t="s">
        <v>42</v>
      </c>
      <c r="O21" s="8">
        <v>1</v>
      </c>
      <c r="P21" s="8" t="s">
        <v>59</v>
      </c>
      <c r="Q21" s="8" t="s">
        <v>58</v>
      </c>
      <c r="R21" s="8" t="s">
        <v>58</v>
      </c>
      <c r="S21" s="8" t="s">
        <v>58</v>
      </c>
      <c r="T21" s="8" t="s">
        <v>48</v>
      </c>
      <c r="U21" s="8" t="s">
        <v>48</v>
      </c>
      <c r="V21" s="8" t="s">
        <v>48</v>
      </c>
      <c r="W21" s="8" t="s">
        <v>48</v>
      </c>
      <c r="X21" s="8" t="s">
        <v>48</v>
      </c>
      <c r="Y21" s="8">
        <v>63.9</v>
      </c>
      <c r="Z21" s="8">
        <v>0.191</v>
      </c>
      <c r="AA21" s="8">
        <v>37.700000000000003</v>
      </c>
      <c r="AB21" s="8">
        <v>0.3569</v>
      </c>
      <c r="AC21" s="8">
        <v>1.76</v>
      </c>
      <c r="AD21" s="8">
        <v>0.86</v>
      </c>
      <c r="AE21" s="8">
        <v>27.9</v>
      </c>
      <c r="AF21" s="8"/>
      <c r="AG21" s="8"/>
      <c r="AH21" s="8">
        <v>0.78110000000000002</v>
      </c>
      <c r="AI21" s="8">
        <v>2.58</v>
      </c>
      <c r="AJ21" s="8">
        <v>1.26</v>
      </c>
      <c r="AK21" s="8"/>
      <c r="AL21" s="8"/>
    </row>
    <row r="22" spans="1:38" x14ac:dyDescent="0.15">
      <c r="A22" s="8">
        <v>1080475</v>
      </c>
      <c r="B22" s="8" t="s">
        <v>34</v>
      </c>
      <c r="C22" s="8">
        <v>23</v>
      </c>
      <c r="D22" s="8" t="s">
        <v>195</v>
      </c>
      <c r="E22" s="8" t="s">
        <v>196</v>
      </c>
      <c r="F22" s="8">
        <v>27</v>
      </c>
      <c r="G22" s="8" t="s">
        <v>197</v>
      </c>
      <c r="H22" s="13" t="s">
        <v>198</v>
      </c>
      <c r="I22" s="13" t="s">
        <v>199</v>
      </c>
      <c r="J22" s="8" t="s">
        <v>200</v>
      </c>
      <c r="K22" s="8" t="s">
        <v>116</v>
      </c>
      <c r="L22" s="1" t="s">
        <v>201</v>
      </c>
      <c r="M22" s="8" t="s">
        <v>41</v>
      </c>
      <c r="N22" s="8" t="s">
        <v>42</v>
      </c>
      <c r="O22" s="8" t="s">
        <v>202</v>
      </c>
      <c r="P22" s="8" t="s">
        <v>83</v>
      </c>
      <c r="Q22" s="8" t="s">
        <v>58</v>
      </c>
      <c r="R22" s="8" t="s">
        <v>58</v>
      </c>
      <c r="S22" s="8" t="s">
        <v>58</v>
      </c>
      <c r="T22" s="8" t="s">
        <v>60</v>
      </c>
      <c r="U22" s="8" t="s">
        <v>203</v>
      </c>
      <c r="V22" s="8" t="s">
        <v>203</v>
      </c>
      <c r="W22" s="8" t="s">
        <v>203</v>
      </c>
      <c r="X22" s="8" t="s">
        <v>203</v>
      </c>
      <c r="Y22" s="8">
        <v>137.5</v>
      </c>
      <c r="Z22" s="8">
        <v>1.47</v>
      </c>
      <c r="AA22" s="8">
        <v>13.6</v>
      </c>
      <c r="AB22" s="8">
        <v>5.4000000000000003E-3</v>
      </c>
      <c r="AC22" s="8">
        <v>3.92</v>
      </c>
      <c r="AD22" s="8">
        <v>1.39</v>
      </c>
      <c r="AE22" s="8">
        <v>18.100000000000001</v>
      </c>
      <c r="AF22" s="8"/>
      <c r="AG22" s="8"/>
      <c r="AH22" s="8">
        <v>1.2999999999999999E-3</v>
      </c>
      <c r="AI22" s="8">
        <v>1.23</v>
      </c>
      <c r="AJ22" s="8">
        <v>0.9</v>
      </c>
      <c r="AK22" s="8"/>
      <c r="AL22" s="8"/>
    </row>
    <row r="23" spans="1:38" x14ac:dyDescent="0.15">
      <c r="A23" s="8">
        <v>1082009</v>
      </c>
      <c r="B23" s="8" t="s">
        <v>34</v>
      </c>
      <c r="C23" s="8">
        <v>25</v>
      </c>
      <c r="D23" s="8" t="s">
        <v>204</v>
      </c>
      <c r="E23" s="8" t="s">
        <v>205</v>
      </c>
      <c r="F23" s="8">
        <v>32</v>
      </c>
      <c r="G23" s="8" t="s">
        <v>206</v>
      </c>
      <c r="H23" s="13" t="s">
        <v>207</v>
      </c>
      <c r="I23" s="13" t="s">
        <v>208</v>
      </c>
      <c r="J23" s="8" t="s">
        <v>209</v>
      </c>
      <c r="K23" s="8" t="s">
        <v>116</v>
      </c>
      <c r="L23" s="1" t="s">
        <v>210</v>
      </c>
      <c r="M23" s="8" t="s">
        <v>41</v>
      </c>
      <c r="N23" s="8" t="s">
        <v>42</v>
      </c>
      <c r="O23" s="8" t="s">
        <v>211</v>
      </c>
      <c r="P23" s="8" t="s">
        <v>59</v>
      </c>
      <c r="Q23" s="8" t="s">
        <v>72</v>
      </c>
      <c r="R23" s="8" t="s">
        <v>58</v>
      </c>
      <c r="S23" s="8" t="s">
        <v>58</v>
      </c>
      <c r="T23" s="8" t="s">
        <v>48</v>
      </c>
      <c r="U23" s="8" t="s">
        <v>48</v>
      </c>
      <c r="V23" s="8" t="s">
        <v>48</v>
      </c>
      <c r="W23" s="8" t="s">
        <v>48</v>
      </c>
      <c r="X23" s="8" t="s">
        <v>48</v>
      </c>
      <c r="Y23" s="8">
        <v>11.4</v>
      </c>
      <c r="Z23" s="8">
        <v>0.33700000000000002</v>
      </c>
      <c r="AA23" s="8">
        <v>19.5</v>
      </c>
      <c r="AB23" s="8">
        <v>1.4157</v>
      </c>
      <c r="AC23" s="8">
        <v>2.6</v>
      </c>
      <c r="AD23" s="8">
        <v>1</v>
      </c>
      <c r="AE23" s="8">
        <v>13.8</v>
      </c>
      <c r="AF23" s="8"/>
      <c r="AG23" s="8" t="s">
        <v>127</v>
      </c>
      <c r="AH23" s="8">
        <v>1.1387</v>
      </c>
      <c r="AI23" s="8">
        <v>1.79</v>
      </c>
      <c r="AJ23" s="8">
        <v>1.1599999999999999</v>
      </c>
      <c r="AK23" s="8" t="s">
        <v>212</v>
      </c>
      <c r="AL23" s="8"/>
    </row>
    <row r="24" spans="1:38" x14ac:dyDescent="0.15">
      <c r="A24" s="8">
        <v>1082512</v>
      </c>
      <c r="B24" s="8" t="s">
        <v>63</v>
      </c>
      <c r="C24" s="8">
        <v>50</v>
      </c>
      <c r="D24" s="8" t="s">
        <v>86</v>
      </c>
      <c r="E24" s="8" t="s">
        <v>213</v>
      </c>
      <c r="F24" s="8">
        <v>17</v>
      </c>
      <c r="G24" s="8" t="s">
        <v>121</v>
      </c>
      <c r="H24" s="13" t="s">
        <v>214</v>
      </c>
      <c r="I24" s="13" t="s">
        <v>215</v>
      </c>
      <c r="J24" s="8" t="s">
        <v>216</v>
      </c>
      <c r="K24" s="8" t="s">
        <v>217</v>
      </c>
      <c r="L24" s="1" t="s">
        <v>148</v>
      </c>
      <c r="M24" s="8" t="s">
        <v>41</v>
      </c>
      <c r="N24" s="8" t="s">
        <v>42</v>
      </c>
      <c r="O24" s="8" t="s">
        <v>218</v>
      </c>
      <c r="P24" s="8" t="s">
        <v>83</v>
      </c>
      <c r="Q24" s="8" t="s">
        <v>72</v>
      </c>
      <c r="R24" s="8" t="s">
        <v>46</v>
      </c>
      <c r="S24" s="8" t="s">
        <v>181</v>
      </c>
      <c r="T24" s="8" t="s">
        <v>48</v>
      </c>
      <c r="U24" s="8" t="s">
        <v>48</v>
      </c>
      <c r="V24" s="8" t="s">
        <v>48</v>
      </c>
      <c r="W24" s="8" t="s">
        <v>48</v>
      </c>
      <c r="X24" s="8" t="s">
        <v>48</v>
      </c>
      <c r="Y24" s="8">
        <v>10.5</v>
      </c>
      <c r="Z24" s="8">
        <v>0.88</v>
      </c>
      <c r="AA24" s="8">
        <v>35.6</v>
      </c>
      <c r="AB24" s="8">
        <v>3.0287999999999999</v>
      </c>
      <c r="AC24" s="8">
        <v>4.63</v>
      </c>
      <c r="AD24" s="8">
        <v>1.53</v>
      </c>
      <c r="AE24" s="8">
        <v>4</v>
      </c>
      <c r="AF24" s="8">
        <v>0.23200000000000001</v>
      </c>
      <c r="AG24" s="8">
        <v>24.6</v>
      </c>
      <c r="AH24" s="8">
        <v>7.1800000000000003E-2</v>
      </c>
      <c r="AI24" s="8">
        <v>2.2400000000000002</v>
      </c>
      <c r="AJ24" s="8">
        <v>1.17</v>
      </c>
      <c r="AK24" s="8"/>
      <c r="AL24" s="8"/>
    </row>
    <row r="25" spans="1:38" ht="14.25" x14ac:dyDescent="0.15">
      <c r="A25" s="9">
        <v>1085532</v>
      </c>
      <c r="B25" s="9" t="s">
        <v>63</v>
      </c>
      <c r="C25" s="9">
        <v>43</v>
      </c>
      <c r="D25" s="9" t="s">
        <v>135</v>
      </c>
      <c r="E25" s="9" t="s">
        <v>219</v>
      </c>
      <c r="F25" s="9">
        <v>14</v>
      </c>
      <c r="G25" s="9" t="s">
        <v>220</v>
      </c>
      <c r="H25" s="14" t="s">
        <v>221</v>
      </c>
      <c r="I25" s="14" t="s">
        <v>222</v>
      </c>
      <c r="J25" s="9" t="s">
        <v>98</v>
      </c>
      <c r="K25" s="9" t="s">
        <v>90</v>
      </c>
      <c r="L25" s="2" t="s">
        <v>223</v>
      </c>
      <c r="M25" s="9" t="s">
        <v>41</v>
      </c>
      <c r="N25" s="9" t="s">
        <v>42</v>
      </c>
      <c r="O25" s="9" t="s">
        <v>224</v>
      </c>
      <c r="P25" s="9" t="s">
        <v>83</v>
      </c>
      <c r="Q25" s="9" t="s">
        <v>45</v>
      </c>
      <c r="R25" s="9" t="s">
        <v>58</v>
      </c>
      <c r="S25" s="9" t="s">
        <v>107</v>
      </c>
      <c r="T25" s="9" t="s">
        <v>48</v>
      </c>
      <c r="U25" s="9" t="s">
        <v>48</v>
      </c>
      <c r="V25" s="9" t="s">
        <v>48</v>
      </c>
      <c r="W25" s="9" t="s">
        <v>48</v>
      </c>
      <c r="X25" s="9" t="s">
        <v>48</v>
      </c>
      <c r="Y25" s="9">
        <v>10.95</v>
      </c>
      <c r="Z25" s="9">
        <v>16.100000000000001</v>
      </c>
      <c r="AA25" s="9">
        <v>76.2</v>
      </c>
      <c r="AB25" s="9"/>
      <c r="AC25" s="9"/>
      <c r="AD25" s="9"/>
      <c r="AE25" s="9">
        <v>8.9</v>
      </c>
      <c r="AF25" s="9">
        <v>1.08</v>
      </c>
      <c r="AG25" s="9"/>
      <c r="AH25" s="9">
        <v>0.23530000000000001</v>
      </c>
      <c r="AI25" s="9">
        <v>1.1599999999999999</v>
      </c>
      <c r="AJ25" s="9">
        <v>0.96</v>
      </c>
      <c r="AK25" s="9" t="s">
        <v>225</v>
      </c>
      <c r="AL25" s="9"/>
    </row>
    <row r="26" spans="1:38" x14ac:dyDescent="0.15">
      <c r="A26" s="8">
        <v>1091129</v>
      </c>
      <c r="B26" s="8" t="s">
        <v>34</v>
      </c>
      <c r="C26" s="8">
        <v>40</v>
      </c>
      <c r="D26" s="8" t="s">
        <v>164</v>
      </c>
      <c r="E26" s="8" t="s">
        <v>226</v>
      </c>
      <c r="F26" s="8">
        <v>21</v>
      </c>
      <c r="G26" s="8" t="s">
        <v>77</v>
      </c>
      <c r="H26" s="13" t="s">
        <v>227</v>
      </c>
      <c r="I26" s="13" t="s">
        <v>228</v>
      </c>
      <c r="J26" s="8" t="s">
        <v>200</v>
      </c>
      <c r="K26" s="8" t="s">
        <v>116</v>
      </c>
      <c r="L26" s="1" t="s">
        <v>229</v>
      </c>
      <c r="M26" s="8" t="s">
        <v>41</v>
      </c>
      <c r="N26" s="8" t="s">
        <v>42</v>
      </c>
      <c r="O26" s="8" t="s">
        <v>230</v>
      </c>
      <c r="P26" s="8" t="s">
        <v>44</v>
      </c>
      <c r="Q26" s="8" t="s">
        <v>45</v>
      </c>
      <c r="R26" s="8" t="s">
        <v>231</v>
      </c>
      <c r="S26" s="8" t="s">
        <v>84</v>
      </c>
      <c r="T26" s="8" t="s">
        <v>48</v>
      </c>
      <c r="U26" s="8" t="s">
        <v>60</v>
      </c>
      <c r="V26" s="8" t="s">
        <v>48</v>
      </c>
      <c r="W26" s="8" t="s">
        <v>48</v>
      </c>
      <c r="X26" s="8" t="s">
        <v>48</v>
      </c>
      <c r="Y26" s="8">
        <v>326</v>
      </c>
      <c r="Z26" s="8">
        <v>6.3E-2</v>
      </c>
      <c r="AA26" s="8">
        <v>43.7</v>
      </c>
      <c r="AB26" s="8">
        <v>2.6177000000000001</v>
      </c>
      <c r="AC26" s="8">
        <v>2.25</v>
      </c>
      <c r="AD26" s="8">
        <v>1.01</v>
      </c>
      <c r="AE26" s="8">
        <v>86.99</v>
      </c>
      <c r="AF26" s="8"/>
      <c r="AG26" s="8"/>
      <c r="AH26" s="8">
        <v>0.1643</v>
      </c>
      <c r="AI26" s="8">
        <v>1.72</v>
      </c>
      <c r="AJ26" s="8">
        <v>0.95</v>
      </c>
      <c r="AK26" s="8" t="s">
        <v>188</v>
      </c>
      <c r="AL26" s="8"/>
    </row>
    <row r="27" spans="1:38" x14ac:dyDescent="0.15">
      <c r="A27" s="8">
        <v>1099683</v>
      </c>
      <c r="B27" s="8" t="s">
        <v>63</v>
      </c>
      <c r="C27" s="8">
        <v>64</v>
      </c>
      <c r="D27" s="8" t="s">
        <v>232</v>
      </c>
      <c r="E27" s="8" t="s">
        <v>233</v>
      </c>
      <c r="F27" s="8">
        <v>22</v>
      </c>
      <c r="G27" s="8" t="s">
        <v>234</v>
      </c>
      <c r="H27" s="13" t="s">
        <v>235</v>
      </c>
      <c r="I27" s="13" t="s">
        <v>236</v>
      </c>
      <c r="J27" s="8" t="s">
        <v>237</v>
      </c>
      <c r="K27" s="8" t="s">
        <v>238</v>
      </c>
      <c r="L27" s="1" t="s">
        <v>239</v>
      </c>
      <c r="M27" s="8" t="s">
        <v>41</v>
      </c>
      <c r="N27" s="8" t="s">
        <v>42</v>
      </c>
      <c r="O27" s="8" t="s">
        <v>240</v>
      </c>
      <c r="P27" s="8" t="s">
        <v>59</v>
      </c>
      <c r="Q27" s="8" t="s">
        <v>72</v>
      </c>
      <c r="R27" s="8" t="s">
        <v>58</v>
      </c>
      <c r="S27" s="8" t="s">
        <v>107</v>
      </c>
      <c r="T27" s="8" t="s">
        <v>60</v>
      </c>
      <c r="U27" s="8" t="s">
        <v>48</v>
      </c>
      <c r="V27" s="8" t="s">
        <v>48</v>
      </c>
      <c r="W27" s="8" t="s">
        <v>48</v>
      </c>
      <c r="X27" s="8" t="s">
        <v>48</v>
      </c>
      <c r="Y27" s="8"/>
      <c r="Z27" s="8">
        <v>0.217</v>
      </c>
      <c r="AA27" s="8" t="s">
        <v>127</v>
      </c>
      <c r="AB27" s="8">
        <v>0.29409999999999997</v>
      </c>
      <c r="AC27" s="8">
        <v>1.17</v>
      </c>
      <c r="AD27" s="8">
        <v>0.76</v>
      </c>
      <c r="AE27" s="8">
        <v>0.87</v>
      </c>
      <c r="AF27" s="8"/>
      <c r="AG27" s="8">
        <v>10.199999999999999</v>
      </c>
      <c r="AH27" s="8">
        <v>0.23369999999999999</v>
      </c>
      <c r="AI27" s="8">
        <v>1.08</v>
      </c>
      <c r="AJ27" s="8">
        <v>1.01</v>
      </c>
      <c r="AK27" s="8"/>
      <c r="AL27" s="8" t="s">
        <v>241</v>
      </c>
    </row>
    <row r="28" spans="1:38" ht="14.25" x14ac:dyDescent="0.15">
      <c r="A28" s="9">
        <v>840357</v>
      </c>
      <c r="B28" s="9" t="s">
        <v>34</v>
      </c>
      <c r="C28" s="9">
        <v>60</v>
      </c>
      <c r="D28" s="9" t="s">
        <v>75</v>
      </c>
      <c r="E28" s="9" t="s">
        <v>242</v>
      </c>
      <c r="F28" s="9">
        <v>17</v>
      </c>
      <c r="G28" s="9" t="s">
        <v>234</v>
      </c>
      <c r="H28" s="14" t="s">
        <v>107</v>
      </c>
      <c r="I28" s="9" t="s">
        <v>243</v>
      </c>
      <c r="J28" s="9" t="s">
        <v>244</v>
      </c>
      <c r="K28" s="9" t="s">
        <v>245</v>
      </c>
      <c r="L28" s="2" t="s">
        <v>246</v>
      </c>
      <c r="M28" s="9" t="s">
        <v>41</v>
      </c>
      <c r="N28" s="9" t="s">
        <v>247</v>
      </c>
      <c r="O28" s="9">
        <v>4</v>
      </c>
      <c r="P28" s="9" t="s">
        <v>100</v>
      </c>
      <c r="Q28" s="9" t="s">
        <v>72</v>
      </c>
      <c r="R28" s="9" t="s">
        <v>46</v>
      </c>
      <c r="S28" s="9" t="s">
        <v>248</v>
      </c>
      <c r="T28" s="9" t="s">
        <v>48</v>
      </c>
      <c r="U28" s="9" t="s">
        <v>48</v>
      </c>
      <c r="V28" s="9" t="s">
        <v>48</v>
      </c>
      <c r="W28" s="9" t="s">
        <v>48</v>
      </c>
      <c r="X28" s="9" t="s">
        <v>48</v>
      </c>
      <c r="Y28" s="9"/>
      <c r="Z28" s="9" t="s">
        <v>61</v>
      </c>
      <c r="AA28" s="9">
        <v>21</v>
      </c>
      <c r="AB28" s="9">
        <v>2.5</v>
      </c>
      <c r="AC28" s="9">
        <v>1.79</v>
      </c>
      <c r="AD28" s="9">
        <v>0.53</v>
      </c>
      <c r="AE28" s="9"/>
      <c r="AF28" s="9">
        <v>5.2999999999999999E-2</v>
      </c>
      <c r="AG28" s="9">
        <v>18.2</v>
      </c>
      <c r="AH28" s="9">
        <v>0.73</v>
      </c>
      <c r="AI28" s="9">
        <v>1.27</v>
      </c>
      <c r="AJ28" s="9">
        <v>0.45</v>
      </c>
      <c r="AK28" s="9" t="s">
        <v>249</v>
      </c>
      <c r="AL28" s="17"/>
    </row>
    <row r="29" spans="1:38" x14ac:dyDescent="0.15">
      <c r="A29" s="8">
        <v>852956</v>
      </c>
      <c r="B29" s="8" t="s">
        <v>63</v>
      </c>
      <c r="C29" s="8">
        <v>44</v>
      </c>
      <c r="D29" s="8" t="s">
        <v>75</v>
      </c>
      <c r="E29" s="8" t="s">
        <v>250</v>
      </c>
      <c r="F29" s="8">
        <v>23</v>
      </c>
      <c r="G29" s="8" t="s">
        <v>166</v>
      </c>
      <c r="H29" s="13" t="s">
        <v>251</v>
      </c>
      <c r="I29" s="8" t="s">
        <v>252</v>
      </c>
      <c r="J29" s="8" t="s">
        <v>244</v>
      </c>
      <c r="K29" s="8" t="s">
        <v>253</v>
      </c>
      <c r="L29" s="1" t="s">
        <v>254</v>
      </c>
      <c r="M29" s="8" t="s">
        <v>255</v>
      </c>
      <c r="N29" s="8" t="s">
        <v>42</v>
      </c>
      <c r="O29" s="8">
        <v>2</v>
      </c>
      <c r="P29" s="8" t="s">
        <v>83</v>
      </c>
      <c r="Q29" s="8" t="s">
        <v>45</v>
      </c>
      <c r="R29" s="8" t="s">
        <v>46</v>
      </c>
      <c r="S29" s="8" t="s">
        <v>58</v>
      </c>
      <c r="T29" s="8" t="s">
        <v>48</v>
      </c>
      <c r="U29" s="8" t="s">
        <v>48</v>
      </c>
      <c r="V29" s="8" t="s">
        <v>48</v>
      </c>
      <c r="W29" s="8" t="s">
        <v>60</v>
      </c>
      <c r="X29" s="8" t="s">
        <v>256</v>
      </c>
      <c r="Y29" s="8"/>
      <c r="Z29" s="8" t="s">
        <v>61</v>
      </c>
      <c r="AA29" s="8">
        <v>47</v>
      </c>
      <c r="AB29" s="8">
        <v>2.56</v>
      </c>
      <c r="AC29" s="8">
        <v>2.56</v>
      </c>
      <c r="AD29" s="8">
        <v>0.71</v>
      </c>
      <c r="AE29" s="8">
        <v>6.2</v>
      </c>
      <c r="AF29" s="8"/>
      <c r="AG29" s="8"/>
      <c r="AH29" s="8">
        <v>0.61</v>
      </c>
      <c r="AI29" s="8">
        <v>1.89</v>
      </c>
      <c r="AJ29" s="8">
        <v>1.02</v>
      </c>
      <c r="AK29" s="8" t="s">
        <v>257</v>
      </c>
      <c r="AL29" s="18"/>
    </row>
    <row r="30" spans="1:38" x14ac:dyDescent="0.15">
      <c r="A30" s="8">
        <v>979511</v>
      </c>
      <c r="B30" s="8" t="s">
        <v>34</v>
      </c>
      <c r="C30" s="8">
        <v>20</v>
      </c>
      <c r="D30" s="8" t="s">
        <v>258</v>
      </c>
      <c r="E30" s="8" t="s">
        <v>259</v>
      </c>
      <c r="F30" s="8">
        <v>22</v>
      </c>
      <c r="G30" s="8" t="s">
        <v>77</v>
      </c>
      <c r="H30" s="13" t="s">
        <v>260</v>
      </c>
      <c r="I30" s="8" t="s">
        <v>261</v>
      </c>
      <c r="J30" s="8" t="s">
        <v>262</v>
      </c>
      <c r="K30" s="8" t="s">
        <v>263</v>
      </c>
      <c r="L30" s="1" t="s">
        <v>264</v>
      </c>
      <c r="M30" s="8" t="s">
        <v>41</v>
      </c>
      <c r="N30" s="8" t="s">
        <v>42</v>
      </c>
      <c r="O30" s="8" t="s">
        <v>58</v>
      </c>
      <c r="P30" s="8" t="s">
        <v>83</v>
      </c>
      <c r="Q30" s="8" t="s">
        <v>45</v>
      </c>
      <c r="R30" s="8" t="s">
        <v>46</v>
      </c>
      <c r="S30" s="8" t="s">
        <v>58</v>
      </c>
      <c r="T30" s="8" t="s">
        <v>58</v>
      </c>
      <c r="U30" s="8" t="s">
        <v>48</v>
      </c>
      <c r="V30" s="8" t="s">
        <v>48</v>
      </c>
      <c r="W30" s="8" t="s">
        <v>48</v>
      </c>
      <c r="X30" s="8" t="s">
        <v>48</v>
      </c>
      <c r="Y30" s="8"/>
      <c r="Z30" s="8">
        <v>0.26800000000000002</v>
      </c>
      <c r="AA30" s="8">
        <v>48.6</v>
      </c>
      <c r="AB30" s="8">
        <v>13.65</v>
      </c>
      <c r="AC30" s="8">
        <v>1.35</v>
      </c>
      <c r="AD30" s="8">
        <v>0.56999999999999995</v>
      </c>
      <c r="AE30" s="8"/>
      <c r="AF30" s="8">
        <v>0.19800000000000001</v>
      </c>
      <c r="AG30" s="8">
        <v>62.3</v>
      </c>
      <c r="AH30" s="8"/>
      <c r="AI30" s="8"/>
      <c r="AJ30" s="8"/>
      <c r="AK30" s="8" t="s">
        <v>265</v>
      </c>
      <c r="AL30" s="18"/>
    </row>
    <row r="31" spans="1:38" x14ac:dyDescent="0.15">
      <c r="A31" s="8">
        <v>1100600</v>
      </c>
      <c r="B31" s="8" t="s">
        <v>34</v>
      </c>
      <c r="C31" s="8">
        <v>24</v>
      </c>
      <c r="D31" s="8" t="s">
        <v>266</v>
      </c>
      <c r="E31" s="8" t="s">
        <v>267</v>
      </c>
      <c r="F31" s="8">
        <v>14</v>
      </c>
      <c r="G31" s="8" t="s">
        <v>53</v>
      </c>
      <c r="H31" s="13">
        <v>111986</v>
      </c>
      <c r="I31" s="8" t="s">
        <v>268</v>
      </c>
      <c r="J31" s="8" t="s">
        <v>160</v>
      </c>
      <c r="K31" s="8" t="s">
        <v>245</v>
      </c>
      <c r="L31" s="1" t="s">
        <v>246</v>
      </c>
      <c r="M31" s="8" t="s">
        <v>41</v>
      </c>
      <c r="N31" s="8" t="s">
        <v>42</v>
      </c>
      <c r="O31" s="8" t="s">
        <v>269</v>
      </c>
      <c r="P31" s="8" t="s">
        <v>83</v>
      </c>
      <c r="Q31" s="8" t="s">
        <v>72</v>
      </c>
      <c r="R31" s="8" t="s">
        <v>46</v>
      </c>
      <c r="S31" s="8" t="s">
        <v>270</v>
      </c>
      <c r="T31" s="8" t="s">
        <v>48</v>
      </c>
      <c r="U31" s="8" t="s">
        <v>48</v>
      </c>
      <c r="V31" s="8" t="s">
        <v>48</v>
      </c>
      <c r="W31" s="8" t="s">
        <v>48</v>
      </c>
      <c r="X31" s="8" t="s">
        <v>203</v>
      </c>
      <c r="Y31" s="8">
        <v>30.4</v>
      </c>
      <c r="Z31" s="8">
        <v>10.1</v>
      </c>
      <c r="AA31" s="8">
        <v>22.8</v>
      </c>
      <c r="AB31" s="8">
        <v>0.4052</v>
      </c>
      <c r="AC31" s="8">
        <v>3.85</v>
      </c>
      <c r="AD31" s="8">
        <v>1.1599999999999999</v>
      </c>
      <c r="AE31" s="8">
        <v>3.79</v>
      </c>
      <c r="AF31" s="8">
        <v>1.18</v>
      </c>
      <c r="AG31" s="8"/>
      <c r="AH31" s="8">
        <v>0.54769999999999996</v>
      </c>
      <c r="AI31" s="8">
        <v>1.47</v>
      </c>
      <c r="AJ31" s="8">
        <v>0.91</v>
      </c>
      <c r="AK31" s="8"/>
      <c r="AL31" s="18"/>
    </row>
    <row r="32" spans="1:38" x14ac:dyDescent="0.15">
      <c r="A32" s="8">
        <v>1105337</v>
      </c>
      <c r="B32" s="8" t="s">
        <v>63</v>
      </c>
      <c r="C32" s="8">
        <v>38</v>
      </c>
      <c r="D32" s="8" t="s">
        <v>75</v>
      </c>
      <c r="E32" s="8" t="s">
        <v>271</v>
      </c>
      <c r="F32" s="8">
        <v>28</v>
      </c>
      <c r="G32" s="8" t="s">
        <v>158</v>
      </c>
      <c r="H32" s="13">
        <v>80001106</v>
      </c>
      <c r="I32" s="8" t="s">
        <v>272</v>
      </c>
      <c r="J32" s="8" t="s">
        <v>273</v>
      </c>
      <c r="K32" s="8" t="s">
        <v>116</v>
      </c>
      <c r="L32" s="1" t="s">
        <v>274</v>
      </c>
      <c r="M32" s="8" t="s">
        <v>41</v>
      </c>
      <c r="N32" s="8" t="s">
        <v>42</v>
      </c>
      <c r="O32" s="8" t="s">
        <v>275</v>
      </c>
      <c r="P32" s="8" t="s">
        <v>100</v>
      </c>
      <c r="Q32" s="8" t="s">
        <v>45</v>
      </c>
      <c r="R32" s="8" t="s">
        <v>46</v>
      </c>
      <c r="S32" s="8" t="s">
        <v>276</v>
      </c>
      <c r="T32" s="8" t="s">
        <v>60</v>
      </c>
      <c r="U32" s="8" t="s">
        <v>48</v>
      </c>
      <c r="V32" s="8" t="s">
        <v>48</v>
      </c>
      <c r="W32" s="8" t="s">
        <v>277</v>
      </c>
      <c r="X32" s="8" t="s">
        <v>278</v>
      </c>
      <c r="Y32" s="8">
        <v>22.7</v>
      </c>
      <c r="Z32" s="8">
        <v>0.45400000000000001</v>
      </c>
      <c r="AA32" s="8">
        <v>45.4</v>
      </c>
      <c r="AB32" s="8">
        <v>1.25</v>
      </c>
      <c r="AC32" s="8">
        <v>2.4700000000000002</v>
      </c>
      <c r="AD32" s="8">
        <v>0.73</v>
      </c>
      <c r="AE32" s="8">
        <v>12.79</v>
      </c>
      <c r="AF32" s="8">
        <v>0.441</v>
      </c>
      <c r="AG32" s="8">
        <v>19.100000000000001</v>
      </c>
      <c r="AH32" s="8">
        <v>0.3881</v>
      </c>
      <c r="AI32" s="8">
        <v>1.39</v>
      </c>
      <c r="AJ32" s="8">
        <v>0.79</v>
      </c>
      <c r="AK32" s="8" t="s">
        <v>279</v>
      </c>
      <c r="AL32" s="18"/>
    </row>
    <row r="33" spans="1:38" x14ac:dyDescent="0.15">
      <c r="A33" s="8">
        <v>1107418</v>
      </c>
      <c r="B33" s="8" t="s">
        <v>34</v>
      </c>
      <c r="C33" s="8">
        <v>33</v>
      </c>
      <c r="D33" s="8" t="s">
        <v>280</v>
      </c>
      <c r="E33" s="8" t="s">
        <v>281</v>
      </c>
      <c r="F33" s="8">
        <v>28</v>
      </c>
      <c r="G33" s="8" t="s">
        <v>234</v>
      </c>
      <c r="H33" s="13">
        <v>113552</v>
      </c>
      <c r="I33" s="8" t="s">
        <v>282</v>
      </c>
      <c r="J33" s="8" t="s">
        <v>283</v>
      </c>
      <c r="K33" s="8" t="s">
        <v>284</v>
      </c>
      <c r="L33" s="1" t="s">
        <v>285</v>
      </c>
      <c r="M33" s="8" t="s">
        <v>41</v>
      </c>
      <c r="N33" s="8" t="s">
        <v>42</v>
      </c>
      <c r="O33" s="8" t="s">
        <v>286</v>
      </c>
      <c r="P33" s="8" t="s">
        <v>100</v>
      </c>
      <c r="Q33" s="8" t="s">
        <v>72</v>
      </c>
      <c r="R33" s="8" t="s">
        <v>101</v>
      </c>
      <c r="S33" s="8" t="s">
        <v>58</v>
      </c>
      <c r="T33" s="8" t="s">
        <v>48</v>
      </c>
      <c r="U33" s="8" t="s">
        <v>60</v>
      </c>
      <c r="V33" s="8" t="s">
        <v>48</v>
      </c>
      <c r="W33" s="8" t="s">
        <v>48</v>
      </c>
      <c r="X33" s="8" t="s">
        <v>287</v>
      </c>
      <c r="Y33" s="8">
        <v>119.9</v>
      </c>
      <c r="Z33" s="8">
        <v>0.28499999999999998</v>
      </c>
      <c r="AA33" s="8">
        <v>45</v>
      </c>
      <c r="AB33" s="8">
        <v>2.06</v>
      </c>
      <c r="AC33" s="8">
        <v>2.66</v>
      </c>
      <c r="AD33" s="8">
        <v>0.81</v>
      </c>
      <c r="AE33" s="8"/>
      <c r="AF33" s="8">
        <v>0.92100000000000004</v>
      </c>
      <c r="AG33" s="8">
        <v>23.3</v>
      </c>
      <c r="AH33" s="8">
        <v>0.43569999999999998</v>
      </c>
      <c r="AI33" s="8">
        <v>1.89</v>
      </c>
      <c r="AJ33" s="8">
        <v>0.92</v>
      </c>
      <c r="AK33" s="8"/>
      <c r="AL33" s="18"/>
    </row>
    <row r="34" spans="1:38" x14ac:dyDescent="0.15">
      <c r="A34" s="8">
        <v>1107820</v>
      </c>
      <c r="B34" s="8" t="s">
        <v>63</v>
      </c>
      <c r="C34" s="8">
        <v>15</v>
      </c>
      <c r="D34" s="8" t="s">
        <v>75</v>
      </c>
      <c r="E34" s="8" t="s">
        <v>288</v>
      </c>
      <c r="F34" s="8">
        <v>26</v>
      </c>
      <c r="G34" s="8" t="s">
        <v>289</v>
      </c>
      <c r="H34" s="13">
        <v>114670</v>
      </c>
      <c r="I34" s="8" t="s">
        <v>290</v>
      </c>
      <c r="J34" s="8" t="s">
        <v>291</v>
      </c>
      <c r="K34" s="8" t="s">
        <v>116</v>
      </c>
      <c r="L34" s="1" t="s">
        <v>292</v>
      </c>
      <c r="M34" s="8" t="s">
        <v>41</v>
      </c>
      <c r="N34" s="8" t="s">
        <v>42</v>
      </c>
      <c r="O34" s="8" t="s">
        <v>293</v>
      </c>
      <c r="P34" s="8" t="s">
        <v>44</v>
      </c>
      <c r="Q34" s="8" t="s">
        <v>45</v>
      </c>
      <c r="R34" s="8" t="s">
        <v>46</v>
      </c>
      <c r="S34" s="8" t="s">
        <v>276</v>
      </c>
      <c r="T34" s="8" t="s">
        <v>60</v>
      </c>
      <c r="U34" s="8" t="s">
        <v>48</v>
      </c>
      <c r="V34" s="8" t="s">
        <v>48</v>
      </c>
      <c r="W34" s="8" t="s">
        <v>48</v>
      </c>
      <c r="X34" s="8" t="s">
        <v>48</v>
      </c>
      <c r="Y34" s="8">
        <v>42.2</v>
      </c>
      <c r="Z34" s="8">
        <v>1.0900000000000001</v>
      </c>
      <c r="AA34" s="8">
        <v>20.399999999999999</v>
      </c>
      <c r="AB34" s="8" t="s">
        <v>111</v>
      </c>
      <c r="AC34" s="8" t="s">
        <v>111</v>
      </c>
      <c r="AD34" s="8" t="s">
        <v>111</v>
      </c>
      <c r="AE34" s="8">
        <v>3.9</v>
      </c>
      <c r="AF34" s="8">
        <v>4.07</v>
      </c>
      <c r="AG34" s="8">
        <v>19</v>
      </c>
      <c r="AH34" s="8">
        <v>0.12230000000000001</v>
      </c>
      <c r="AI34" s="8">
        <v>1.95</v>
      </c>
      <c r="AJ34" s="8">
        <v>0.77</v>
      </c>
      <c r="AK34" s="8"/>
      <c r="AL34" s="18"/>
    </row>
    <row r="35" spans="1:38" x14ac:dyDescent="0.15">
      <c r="A35" s="8">
        <v>1108518</v>
      </c>
      <c r="B35" s="8" t="s">
        <v>63</v>
      </c>
      <c r="C35" s="8">
        <v>15</v>
      </c>
      <c r="D35" s="8" t="s">
        <v>294</v>
      </c>
      <c r="E35" s="8" t="s">
        <v>295</v>
      </c>
      <c r="F35" s="8">
        <v>39</v>
      </c>
      <c r="G35" s="8" t="s">
        <v>158</v>
      </c>
      <c r="H35" s="13">
        <v>115111</v>
      </c>
      <c r="I35" s="8" t="s">
        <v>296</v>
      </c>
      <c r="J35" s="8" t="s">
        <v>297</v>
      </c>
      <c r="K35" s="8" t="s">
        <v>116</v>
      </c>
      <c r="L35" s="1" t="s">
        <v>298</v>
      </c>
      <c r="M35" s="8" t="s">
        <v>41</v>
      </c>
      <c r="N35" s="8" t="s">
        <v>42</v>
      </c>
      <c r="O35" s="8" t="s">
        <v>299</v>
      </c>
      <c r="P35" s="8" t="s">
        <v>100</v>
      </c>
      <c r="Q35" s="8" t="s">
        <v>45</v>
      </c>
      <c r="R35" s="8" t="s">
        <v>58</v>
      </c>
      <c r="S35" s="8" t="s">
        <v>58</v>
      </c>
      <c r="T35" s="8" t="s">
        <v>60</v>
      </c>
      <c r="U35" s="8" t="s">
        <v>48</v>
      </c>
      <c r="V35" s="8" t="s">
        <v>48</v>
      </c>
      <c r="W35" s="8" t="s">
        <v>48</v>
      </c>
      <c r="X35" s="8" t="s">
        <v>300</v>
      </c>
      <c r="Y35" s="8"/>
      <c r="Z35" s="8">
        <v>2.4300000000000002</v>
      </c>
      <c r="AA35" s="8" t="s">
        <v>301</v>
      </c>
      <c r="AB35" s="8" t="s">
        <v>111</v>
      </c>
      <c r="AC35" s="8" t="s">
        <v>302</v>
      </c>
      <c r="AD35" s="8" t="s">
        <v>111</v>
      </c>
      <c r="AE35" s="8"/>
      <c r="AF35" s="8">
        <v>0.127</v>
      </c>
      <c r="AG35" s="8">
        <v>14.8</v>
      </c>
      <c r="AH35" s="8" t="s">
        <v>111</v>
      </c>
      <c r="AI35" s="8" t="s">
        <v>111</v>
      </c>
      <c r="AJ35" s="8" t="s">
        <v>111</v>
      </c>
      <c r="AK35" s="8" t="s">
        <v>303</v>
      </c>
      <c r="AL35" s="18"/>
    </row>
    <row r="36" spans="1:38" x14ac:dyDescent="0.15">
      <c r="A36" s="8">
        <v>1113100</v>
      </c>
      <c r="B36" s="8" t="s">
        <v>34</v>
      </c>
      <c r="C36" s="8">
        <v>56</v>
      </c>
      <c r="D36" s="8" t="s">
        <v>304</v>
      </c>
      <c r="E36" s="8" t="s">
        <v>305</v>
      </c>
      <c r="F36" s="8">
        <v>26</v>
      </c>
      <c r="G36" s="8" t="s">
        <v>306</v>
      </c>
      <c r="H36" s="13" t="s">
        <v>307</v>
      </c>
      <c r="I36" s="8" t="s">
        <v>308</v>
      </c>
      <c r="J36" s="8" t="s">
        <v>309</v>
      </c>
      <c r="K36" s="8" t="s">
        <v>310</v>
      </c>
      <c r="L36" s="1" t="s">
        <v>311</v>
      </c>
      <c r="M36" s="8" t="s">
        <v>312</v>
      </c>
      <c r="N36" s="8" t="s">
        <v>42</v>
      </c>
      <c r="O36" s="8" t="s">
        <v>313</v>
      </c>
      <c r="P36" s="8" t="s">
        <v>100</v>
      </c>
      <c r="Q36" s="8" t="s">
        <v>45</v>
      </c>
      <c r="R36" s="8" t="s">
        <v>101</v>
      </c>
      <c r="S36" s="8" t="s">
        <v>58</v>
      </c>
      <c r="T36" s="8" t="s">
        <v>60</v>
      </c>
      <c r="U36" s="8" t="s">
        <v>48</v>
      </c>
      <c r="V36" s="8" t="s">
        <v>48</v>
      </c>
      <c r="W36" s="8" t="s">
        <v>48</v>
      </c>
      <c r="X36" s="8" t="s">
        <v>48</v>
      </c>
      <c r="Y36" s="8" t="s">
        <v>111</v>
      </c>
      <c r="Z36" s="8">
        <v>0.14399999999999999</v>
      </c>
      <c r="AA36" s="8">
        <v>90</v>
      </c>
      <c r="AB36" s="8">
        <v>0.61560000000000004</v>
      </c>
      <c r="AC36" s="8">
        <v>1.56</v>
      </c>
      <c r="AD36" s="8">
        <v>0.72</v>
      </c>
      <c r="AE36" s="8" t="s">
        <v>314</v>
      </c>
      <c r="AF36" s="8" t="s">
        <v>61</v>
      </c>
      <c r="AG36" s="8" t="s">
        <v>127</v>
      </c>
      <c r="AH36" s="8">
        <v>0.21299999999999999</v>
      </c>
      <c r="AI36" s="8">
        <v>1.36</v>
      </c>
      <c r="AJ36" s="8">
        <v>0.76</v>
      </c>
      <c r="AK36" s="8" t="s">
        <v>315</v>
      </c>
      <c r="AL36" s="18"/>
    </row>
    <row r="37" spans="1:38" x14ac:dyDescent="0.15">
      <c r="A37" s="8">
        <v>1113685</v>
      </c>
      <c r="B37" s="8" t="s">
        <v>34</v>
      </c>
      <c r="C37" s="8">
        <v>59</v>
      </c>
      <c r="D37" s="8" t="s">
        <v>86</v>
      </c>
      <c r="E37" s="8" t="s">
        <v>316</v>
      </c>
      <c r="F37" s="8">
        <v>25</v>
      </c>
      <c r="G37" s="8" t="s">
        <v>289</v>
      </c>
      <c r="H37" s="13" t="s">
        <v>317</v>
      </c>
      <c r="I37" s="8" t="s">
        <v>318</v>
      </c>
      <c r="J37" s="8" t="s">
        <v>319</v>
      </c>
      <c r="K37" s="8" t="s">
        <v>320</v>
      </c>
      <c r="L37" s="1" t="s">
        <v>109</v>
      </c>
      <c r="M37" s="8" t="s">
        <v>41</v>
      </c>
      <c r="N37" s="8" t="s">
        <v>42</v>
      </c>
      <c r="O37" s="8" t="s">
        <v>321</v>
      </c>
      <c r="P37" s="8" t="s">
        <v>100</v>
      </c>
      <c r="Q37" s="8" t="s">
        <v>45</v>
      </c>
      <c r="R37" s="8" t="s">
        <v>101</v>
      </c>
      <c r="S37" s="8" t="s">
        <v>58</v>
      </c>
      <c r="T37" s="8" t="s">
        <v>60</v>
      </c>
      <c r="U37" s="8" t="s">
        <v>48</v>
      </c>
      <c r="V37" s="8" t="s">
        <v>48</v>
      </c>
      <c r="W37" s="8" t="s">
        <v>48</v>
      </c>
      <c r="X37" s="8" t="s">
        <v>322</v>
      </c>
      <c r="Y37" s="8">
        <v>30</v>
      </c>
      <c r="Z37" s="8">
        <v>0.73799999999999999</v>
      </c>
      <c r="AA37" s="8">
        <v>56</v>
      </c>
      <c r="AB37" s="8">
        <v>0.52410000000000001</v>
      </c>
      <c r="AC37" s="8">
        <v>2.4300000000000002</v>
      </c>
      <c r="AD37" s="8">
        <v>0.99</v>
      </c>
      <c r="AE37" s="8"/>
      <c r="AF37" s="8"/>
      <c r="AG37" s="8"/>
      <c r="AH37" s="8"/>
      <c r="AI37" s="8"/>
      <c r="AJ37" s="8"/>
      <c r="AK37" s="8" t="s">
        <v>323</v>
      </c>
      <c r="AL37" s="18"/>
    </row>
    <row r="38" spans="1:38" x14ac:dyDescent="0.15">
      <c r="A38" s="8">
        <v>1116016</v>
      </c>
      <c r="B38" s="8" t="s">
        <v>63</v>
      </c>
      <c r="C38" s="8">
        <v>41</v>
      </c>
      <c r="D38" s="8" t="s">
        <v>324</v>
      </c>
      <c r="E38" s="8" t="s">
        <v>325</v>
      </c>
      <c r="F38" s="8">
        <v>11</v>
      </c>
      <c r="G38" s="8" t="s">
        <v>326</v>
      </c>
      <c r="H38" s="13" t="s">
        <v>107</v>
      </c>
      <c r="I38" s="8" t="s">
        <v>327</v>
      </c>
      <c r="J38" s="8" t="s">
        <v>328</v>
      </c>
      <c r="K38" s="8" t="s">
        <v>329</v>
      </c>
      <c r="L38" s="1" t="s">
        <v>330</v>
      </c>
      <c r="M38" s="8" t="s">
        <v>331</v>
      </c>
      <c r="N38" s="8" t="s">
        <v>42</v>
      </c>
      <c r="O38" s="8" t="s">
        <v>332</v>
      </c>
      <c r="P38" s="8" t="s">
        <v>100</v>
      </c>
      <c r="Q38" s="8" t="s">
        <v>72</v>
      </c>
      <c r="R38" s="8" t="s">
        <v>46</v>
      </c>
      <c r="S38" s="8" t="s">
        <v>333</v>
      </c>
      <c r="T38" s="8" t="s">
        <v>48</v>
      </c>
      <c r="U38" s="8" t="s">
        <v>48</v>
      </c>
      <c r="V38" s="8" t="s">
        <v>48</v>
      </c>
      <c r="W38" s="8" t="s">
        <v>48</v>
      </c>
      <c r="X38" s="8" t="s">
        <v>334</v>
      </c>
      <c r="Y38" s="8"/>
      <c r="Z38" s="8">
        <v>0.121</v>
      </c>
      <c r="AA38" s="8">
        <v>54.6</v>
      </c>
      <c r="AB38" s="8">
        <v>0.65569999999999995</v>
      </c>
      <c r="AC38" s="8">
        <v>1.93</v>
      </c>
      <c r="AD38" s="8">
        <v>0.54</v>
      </c>
      <c r="AE38" s="8"/>
      <c r="AF38" s="8">
        <v>0.73499999999999999</v>
      </c>
      <c r="AG38" s="8" t="s">
        <v>127</v>
      </c>
      <c r="AH38" s="8">
        <v>4.8000000000000001E-2</v>
      </c>
      <c r="AI38" s="8">
        <v>1.08</v>
      </c>
      <c r="AJ38" s="8">
        <v>0.54</v>
      </c>
      <c r="AK38" s="8" t="s">
        <v>335</v>
      </c>
      <c r="AL38" s="18"/>
    </row>
    <row r="39" spans="1:38" x14ac:dyDescent="0.15">
      <c r="A39" s="8">
        <v>1117537</v>
      </c>
      <c r="B39" s="8" t="s">
        <v>34</v>
      </c>
      <c r="C39" s="8">
        <v>42</v>
      </c>
      <c r="D39" s="8" t="s">
        <v>336</v>
      </c>
      <c r="E39" s="8" t="s">
        <v>337</v>
      </c>
      <c r="F39" s="8">
        <v>18</v>
      </c>
      <c r="G39" s="8" t="s">
        <v>65</v>
      </c>
      <c r="H39" s="13" t="s">
        <v>338</v>
      </c>
      <c r="I39" s="8" t="s">
        <v>339</v>
      </c>
      <c r="J39" s="8" t="s">
        <v>273</v>
      </c>
      <c r="K39" s="8" t="s">
        <v>340</v>
      </c>
      <c r="L39" s="1" t="s">
        <v>341</v>
      </c>
      <c r="M39" s="8" t="s">
        <v>255</v>
      </c>
      <c r="N39" s="8" t="s">
        <v>42</v>
      </c>
      <c r="O39" s="8" t="s">
        <v>342</v>
      </c>
      <c r="P39" s="8" t="s">
        <v>100</v>
      </c>
      <c r="Q39" s="8" t="s">
        <v>58</v>
      </c>
      <c r="R39" s="8" t="s">
        <v>101</v>
      </c>
      <c r="S39" s="8" t="s">
        <v>58</v>
      </c>
      <c r="T39" s="8" t="s">
        <v>60</v>
      </c>
      <c r="U39" s="8" t="s">
        <v>48</v>
      </c>
      <c r="V39" s="8" t="s">
        <v>48</v>
      </c>
      <c r="W39" s="8" t="s">
        <v>48</v>
      </c>
      <c r="X39" s="8" t="s">
        <v>322</v>
      </c>
      <c r="Y39" s="8">
        <v>40</v>
      </c>
      <c r="Z39" s="8">
        <v>0.37</v>
      </c>
      <c r="AA39" s="8">
        <v>21.7</v>
      </c>
      <c r="AB39" s="8">
        <v>2.82</v>
      </c>
      <c r="AC39" s="8">
        <v>2.04</v>
      </c>
      <c r="AD39" s="8">
        <v>0.65</v>
      </c>
      <c r="AE39" s="8">
        <v>14</v>
      </c>
      <c r="AF39" s="8">
        <v>6.8000000000000005E-2</v>
      </c>
      <c r="AG39" s="8">
        <v>21.3</v>
      </c>
      <c r="AH39" s="8">
        <v>2.68</v>
      </c>
      <c r="AI39" s="8">
        <v>1.35</v>
      </c>
      <c r="AJ39" s="8">
        <v>0.67</v>
      </c>
      <c r="AK39" s="8" t="s">
        <v>343</v>
      </c>
      <c r="AL39" s="18"/>
    </row>
    <row r="40" spans="1:38" ht="14.25" x14ac:dyDescent="0.15">
      <c r="A40" s="9">
        <v>1126148</v>
      </c>
      <c r="B40" s="9" t="s">
        <v>63</v>
      </c>
      <c r="C40" s="9">
        <v>53</v>
      </c>
      <c r="D40" s="9" t="s">
        <v>135</v>
      </c>
      <c r="E40" s="9" t="s">
        <v>344</v>
      </c>
      <c r="F40" s="9">
        <v>20</v>
      </c>
      <c r="G40" s="9" t="s">
        <v>220</v>
      </c>
      <c r="H40" s="14" t="s">
        <v>345</v>
      </c>
      <c r="I40" s="9" t="s">
        <v>346</v>
      </c>
      <c r="J40" s="9" t="s">
        <v>140</v>
      </c>
      <c r="K40" s="9" t="s">
        <v>245</v>
      </c>
      <c r="L40" s="2" t="s">
        <v>347</v>
      </c>
      <c r="M40" s="9" t="s">
        <v>41</v>
      </c>
      <c r="N40" s="9" t="s">
        <v>42</v>
      </c>
      <c r="O40" s="9" t="s">
        <v>348</v>
      </c>
      <c r="P40" s="9" t="s">
        <v>100</v>
      </c>
      <c r="Q40" s="9" t="s">
        <v>45</v>
      </c>
      <c r="R40" s="9" t="s">
        <v>101</v>
      </c>
      <c r="S40" s="9" t="s">
        <v>58</v>
      </c>
      <c r="T40" s="9" t="s">
        <v>48</v>
      </c>
      <c r="U40" s="9" t="s">
        <v>48</v>
      </c>
      <c r="V40" s="9" t="s">
        <v>48</v>
      </c>
      <c r="W40" s="9" t="s">
        <v>48</v>
      </c>
      <c r="X40" s="9" t="s">
        <v>48</v>
      </c>
      <c r="Y40" s="9"/>
      <c r="Z40" s="9">
        <v>34.299999999999997</v>
      </c>
      <c r="AA40" s="9" t="s">
        <v>111</v>
      </c>
      <c r="AB40" s="9" t="s">
        <v>111</v>
      </c>
      <c r="AC40" s="9" t="s">
        <v>111</v>
      </c>
      <c r="AD40" s="9" t="s">
        <v>111</v>
      </c>
      <c r="AE40" s="9"/>
      <c r="AF40" s="9">
        <v>1.02</v>
      </c>
      <c r="AG40" s="9" t="s">
        <v>127</v>
      </c>
      <c r="AH40" s="9" t="s">
        <v>111</v>
      </c>
      <c r="AI40" s="9" t="s">
        <v>111</v>
      </c>
      <c r="AJ40" s="9" t="s">
        <v>111</v>
      </c>
      <c r="AK40" s="9" t="s">
        <v>349</v>
      </c>
      <c r="AL40" s="17"/>
    </row>
    <row r="41" spans="1:38" x14ac:dyDescent="0.15">
      <c r="A41" s="8">
        <v>1126167</v>
      </c>
      <c r="B41" s="8" t="s">
        <v>34</v>
      </c>
      <c r="C41" s="8">
        <v>37</v>
      </c>
      <c r="D41" s="8" t="s">
        <v>350</v>
      </c>
      <c r="E41" s="8" t="s">
        <v>351</v>
      </c>
      <c r="F41" s="8">
        <v>21</v>
      </c>
      <c r="G41" s="8" t="s">
        <v>77</v>
      </c>
      <c r="H41" s="13" t="s">
        <v>78</v>
      </c>
      <c r="I41" s="8" t="s">
        <v>352</v>
      </c>
      <c r="J41" s="8" t="s">
        <v>353</v>
      </c>
      <c r="K41" s="8" t="s">
        <v>320</v>
      </c>
      <c r="L41" s="1" t="s">
        <v>210</v>
      </c>
      <c r="M41" s="8" t="s">
        <v>41</v>
      </c>
      <c r="N41" s="8" t="s">
        <v>42</v>
      </c>
      <c r="O41" s="8">
        <v>1.5</v>
      </c>
      <c r="P41" s="8" t="s">
        <v>100</v>
      </c>
      <c r="Q41" s="8" t="s">
        <v>45</v>
      </c>
      <c r="R41" s="8" t="s">
        <v>101</v>
      </c>
      <c r="S41" s="8" t="s">
        <v>58</v>
      </c>
      <c r="T41" s="8" t="s">
        <v>60</v>
      </c>
      <c r="U41" s="8" t="s">
        <v>48</v>
      </c>
      <c r="V41" s="8" t="s">
        <v>48</v>
      </c>
      <c r="W41" s="8" t="s">
        <v>48</v>
      </c>
      <c r="X41" s="8" t="s">
        <v>354</v>
      </c>
      <c r="Y41" s="8">
        <v>8.5399999999999991</v>
      </c>
      <c r="Z41" s="8"/>
      <c r="AA41" s="8" t="s">
        <v>355</v>
      </c>
      <c r="AB41" s="8" t="s">
        <v>356</v>
      </c>
      <c r="AC41" s="8" t="s">
        <v>111</v>
      </c>
      <c r="AD41" s="8" t="s">
        <v>111</v>
      </c>
      <c r="AE41" s="8"/>
      <c r="AF41" s="8">
        <v>0.05</v>
      </c>
      <c r="AG41" s="8">
        <v>13.3</v>
      </c>
      <c r="AH41" s="8" t="s">
        <v>356</v>
      </c>
      <c r="AI41" s="8" t="s">
        <v>111</v>
      </c>
      <c r="AJ41" s="8" t="s">
        <v>356</v>
      </c>
      <c r="AK41" s="8"/>
      <c r="AL41" s="18"/>
    </row>
    <row r="42" spans="1:38" x14ac:dyDescent="0.15">
      <c r="A42" s="8">
        <v>1128960</v>
      </c>
      <c r="B42" s="8" t="s">
        <v>34</v>
      </c>
      <c r="C42" s="8">
        <v>20</v>
      </c>
      <c r="D42" s="8" t="s">
        <v>300</v>
      </c>
      <c r="E42" s="8" t="s">
        <v>357</v>
      </c>
      <c r="F42" s="8">
        <v>24</v>
      </c>
      <c r="G42" s="8" t="s">
        <v>121</v>
      </c>
      <c r="H42" s="13" t="s">
        <v>358</v>
      </c>
      <c r="I42" s="8" t="s">
        <v>359</v>
      </c>
      <c r="J42" s="8" t="s">
        <v>360</v>
      </c>
      <c r="K42" s="8" t="s">
        <v>263</v>
      </c>
      <c r="L42" s="1" t="s">
        <v>210</v>
      </c>
      <c r="M42" s="8" t="s">
        <v>41</v>
      </c>
      <c r="N42" s="8" t="s">
        <v>42</v>
      </c>
      <c r="O42" s="8" t="s">
        <v>361</v>
      </c>
      <c r="P42" s="8" t="s">
        <v>44</v>
      </c>
      <c r="Q42" s="8" t="s">
        <v>72</v>
      </c>
      <c r="R42" s="8" t="s">
        <v>58</v>
      </c>
      <c r="S42" s="8" t="s">
        <v>58</v>
      </c>
      <c r="T42" s="8" t="s">
        <v>48</v>
      </c>
      <c r="U42" s="8" t="s">
        <v>48</v>
      </c>
      <c r="V42" s="8" t="s">
        <v>48</v>
      </c>
      <c r="W42" s="8" t="s">
        <v>48</v>
      </c>
      <c r="X42" s="8" t="s">
        <v>48</v>
      </c>
      <c r="Y42" s="8">
        <v>18</v>
      </c>
      <c r="Z42" s="8">
        <v>0.67300000000000004</v>
      </c>
      <c r="AA42" s="8" t="s">
        <v>111</v>
      </c>
      <c r="AB42" s="8" t="s">
        <v>111</v>
      </c>
      <c r="AC42" s="8" t="s">
        <v>302</v>
      </c>
      <c r="AD42" s="8" t="s">
        <v>356</v>
      </c>
      <c r="AE42" s="8"/>
      <c r="AF42" s="8">
        <v>6.5000000000000002E-2</v>
      </c>
      <c r="AG42" s="8" t="s">
        <v>127</v>
      </c>
      <c r="AH42" s="8"/>
      <c r="AI42" s="8"/>
      <c r="AJ42" s="8"/>
      <c r="AK42" s="8" t="s">
        <v>362</v>
      </c>
      <c r="AL42" s="18"/>
    </row>
    <row r="43" spans="1:38" x14ac:dyDescent="0.15">
      <c r="A43" s="8">
        <v>1129098</v>
      </c>
      <c r="B43" s="8" t="s">
        <v>34</v>
      </c>
      <c r="C43" s="8">
        <v>33</v>
      </c>
      <c r="D43" s="8" t="s">
        <v>363</v>
      </c>
      <c r="E43" s="8" t="s">
        <v>357</v>
      </c>
      <c r="F43" s="8">
        <v>16</v>
      </c>
      <c r="G43" s="8" t="s">
        <v>364</v>
      </c>
      <c r="H43" s="13" t="s">
        <v>365</v>
      </c>
      <c r="I43" s="8" t="s">
        <v>366</v>
      </c>
      <c r="J43" s="8" t="s">
        <v>283</v>
      </c>
      <c r="K43" s="8" t="s">
        <v>116</v>
      </c>
      <c r="L43" s="1" t="s">
        <v>210</v>
      </c>
      <c r="M43" s="8" t="s">
        <v>41</v>
      </c>
      <c r="N43" s="8" t="s">
        <v>42</v>
      </c>
      <c r="O43" s="8" t="s">
        <v>367</v>
      </c>
      <c r="P43" s="8" t="s">
        <v>368</v>
      </c>
      <c r="Q43" s="8" t="s">
        <v>45</v>
      </c>
      <c r="R43" s="8" t="s">
        <v>101</v>
      </c>
      <c r="S43" s="8" t="s">
        <v>58</v>
      </c>
      <c r="T43" s="8" t="s">
        <v>60</v>
      </c>
      <c r="U43" s="8" t="s">
        <v>48</v>
      </c>
      <c r="V43" s="8" t="s">
        <v>203</v>
      </c>
      <c r="W43" s="8" t="s">
        <v>203</v>
      </c>
      <c r="X43" s="8" t="s">
        <v>369</v>
      </c>
      <c r="Y43" s="8">
        <v>80.8</v>
      </c>
      <c r="Z43" s="8">
        <v>9.0999999999999998E-2</v>
      </c>
      <c r="AA43" s="8">
        <v>17.600000000000001</v>
      </c>
      <c r="AB43" s="8">
        <v>1.7</v>
      </c>
      <c r="AC43" s="8">
        <v>2.2599999999999998</v>
      </c>
      <c r="AD43" s="8">
        <v>0.69</v>
      </c>
      <c r="AE43" s="8">
        <v>5.49</v>
      </c>
      <c r="AF43" s="8">
        <v>0.28499999999999998</v>
      </c>
      <c r="AG43" s="8">
        <v>13.1</v>
      </c>
      <c r="AH43" s="8">
        <v>1.036</v>
      </c>
      <c r="AI43" s="8">
        <v>1.69</v>
      </c>
      <c r="AJ43" s="8">
        <v>0.87</v>
      </c>
      <c r="AK43" s="8"/>
      <c r="AL43" s="18"/>
    </row>
    <row r="44" spans="1:38" x14ac:dyDescent="0.15">
      <c r="A44" s="8">
        <v>1132438</v>
      </c>
      <c r="B44" s="8" t="s">
        <v>34</v>
      </c>
      <c r="C44" s="8">
        <v>38</v>
      </c>
      <c r="D44" s="8" t="s">
        <v>363</v>
      </c>
      <c r="E44" s="8" t="s">
        <v>370</v>
      </c>
      <c r="F44" s="8">
        <v>15</v>
      </c>
      <c r="G44" s="8" t="s">
        <v>371</v>
      </c>
      <c r="H44" s="13" t="s">
        <v>138</v>
      </c>
      <c r="I44" s="8" t="s">
        <v>372</v>
      </c>
      <c r="J44" s="8" t="s">
        <v>98</v>
      </c>
      <c r="K44" s="8" t="s">
        <v>373</v>
      </c>
      <c r="L44" s="1" t="s">
        <v>57</v>
      </c>
      <c r="M44" s="8" t="s">
        <v>41</v>
      </c>
      <c r="N44" s="8" t="s">
        <v>42</v>
      </c>
      <c r="O44" s="8" t="s">
        <v>58</v>
      </c>
      <c r="P44" s="8" t="s">
        <v>58</v>
      </c>
      <c r="Q44" s="8" t="s">
        <v>58</v>
      </c>
      <c r="R44" s="8" t="s">
        <v>58</v>
      </c>
      <c r="S44" s="8" t="s">
        <v>58</v>
      </c>
      <c r="T44" s="8" t="s">
        <v>48</v>
      </c>
      <c r="U44" s="8" t="s">
        <v>48</v>
      </c>
      <c r="V44" s="8" t="s">
        <v>48</v>
      </c>
      <c r="W44" s="8" t="s">
        <v>48</v>
      </c>
      <c r="X44" s="8" t="s">
        <v>48</v>
      </c>
      <c r="Y44" s="8">
        <v>104.9</v>
      </c>
      <c r="Z44" s="8">
        <v>0.35799999999999998</v>
      </c>
      <c r="AA44" s="8">
        <v>35.700000000000003</v>
      </c>
      <c r="AB44" s="8">
        <v>2.0960000000000001</v>
      </c>
      <c r="AC44" s="8">
        <v>1.34</v>
      </c>
      <c r="AD44" s="8">
        <v>0.45</v>
      </c>
      <c r="AE44" s="8">
        <v>41.66</v>
      </c>
      <c r="AF44" s="8" t="s">
        <v>61</v>
      </c>
      <c r="AG44" s="8" t="s">
        <v>127</v>
      </c>
      <c r="AH44" s="8">
        <v>2.93</v>
      </c>
      <c r="AI44" s="8">
        <v>1.68</v>
      </c>
      <c r="AJ44" s="8">
        <v>0.78</v>
      </c>
      <c r="AK44" s="8"/>
      <c r="AL44" s="18"/>
    </row>
    <row r="45" spans="1:38" ht="14.25" x14ac:dyDescent="0.15">
      <c r="A45" s="9">
        <v>1146951</v>
      </c>
      <c r="B45" s="9" t="s">
        <v>34</v>
      </c>
      <c r="C45" s="9">
        <v>64</v>
      </c>
      <c r="D45" s="9" t="s">
        <v>75</v>
      </c>
      <c r="E45" s="9" t="s">
        <v>374</v>
      </c>
      <c r="F45" s="9">
        <v>17</v>
      </c>
      <c r="G45" s="9" t="s">
        <v>65</v>
      </c>
      <c r="H45" s="14" t="s">
        <v>375</v>
      </c>
      <c r="I45" s="9" t="s">
        <v>376</v>
      </c>
      <c r="J45" s="9" t="s">
        <v>140</v>
      </c>
      <c r="K45" s="9" t="s">
        <v>377</v>
      </c>
      <c r="L45" s="2" t="s">
        <v>378</v>
      </c>
      <c r="M45" s="11">
        <v>0.01</v>
      </c>
      <c r="N45" s="9" t="s">
        <v>42</v>
      </c>
      <c r="O45" s="9" t="s">
        <v>379</v>
      </c>
      <c r="P45" s="9" t="s">
        <v>83</v>
      </c>
      <c r="Q45" s="9" t="s">
        <v>45</v>
      </c>
      <c r="R45" s="9" t="s">
        <v>101</v>
      </c>
      <c r="S45" s="9" t="s">
        <v>58</v>
      </c>
      <c r="T45" s="9" t="s">
        <v>48</v>
      </c>
      <c r="U45" s="9" t="s">
        <v>48</v>
      </c>
      <c r="V45" s="9" t="s">
        <v>48</v>
      </c>
      <c r="W45" s="9" t="s">
        <v>48</v>
      </c>
      <c r="X45" s="9" t="s">
        <v>48</v>
      </c>
      <c r="Y45" s="9">
        <v>15.9</v>
      </c>
      <c r="Z45" s="9">
        <v>4.76</v>
      </c>
      <c r="AA45" s="9">
        <v>46.3</v>
      </c>
      <c r="AB45" s="9">
        <v>1.6815</v>
      </c>
      <c r="AC45" s="9">
        <v>3.09</v>
      </c>
      <c r="AD45" s="9">
        <v>1.1100000000000001</v>
      </c>
      <c r="AE45" s="9">
        <v>6.84</v>
      </c>
      <c r="AF45" s="9">
        <v>0.11600000000000001</v>
      </c>
      <c r="AG45" s="9">
        <v>10.3</v>
      </c>
      <c r="AH45" s="9">
        <v>2.4900000000000002</v>
      </c>
      <c r="AI45" s="9">
        <v>1.85</v>
      </c>
      <c r="AJ45" s="9">
        <v>1.1299999999999999</v>
      </c>
      <c r="AK45" s="9"/>
      <c r="AL45" s="17"/>
    </row>
    <row r="46" spans="1:38" ht="14.25" x14ac:dyDescent="0.15">
      <c r="A46" s="9">
        <v>1147107</v>
      </c>
      <c r="B46" s="9" t="s">
        <v>63</v>
      </c>
      <c r="C46" s="9">
        <v>39</v>
      </c>
      <c r="D46" s="9" t="s">
        <v>380</v>
      </c>
      <c r="E46" s="9" t="s">
        <v>381</v>
      </c>
      <c r="F46" s="9">
        <v>14</v>
      </c>
      <c r="G46" s="9" t="s">
        <v>65</v>
      </c>
      <c r="H46" s="14" t="s">
        <v>382</v>
      </c>
      <c r="I46" s="9" t="s">
        <v>383</v>
      </c>
      <c r="J46" s="9" t="s">
        <v>140</v>
      </c>
      <c r="K46" s="9" t="s">
        <v>116</v>
      </c>
      <c r="L46" s="2" t="s">
        <v>384</v>
      </c>
      <c r="M46" s="9" t="s">
        <v>41</v>
      </c>
      <c r="N46" s="9" t="s">
        <v>42</v>
      </c>
      <c r="O46" s="9" t="s">
        <v>385</v>
      </c>
      <c r="P46" s="9" t="s">
        <v>83</v>
      </c>
      <c r="Q46" s="9" t="s">
        <v>45</v>
      </c>
      <c r="R46" s="9" t="s">
        <v>58</v>
      </c>
      <c r="S46" s="9" t="s">
        <v>58</v>
      </c>
      <c r="T46" s="9" t="s">
        <v>48</v>
      </c>
      <c r="U46" s="9" t="s">
        <v>48</v>
      </c>
      <c r="V46" s="9" t="s">
        <v>48</v>
      </c>
      <c r="W46" s="9" t="s">
        <v>48</v>
      </c>
      <c r="X46" s="9" t="s">
        <v>48</v>
      </c>
      <c r="Y46" s="9"/>
      <c r="Z46" s="9">
        <v>9.8000000000000007</v>
      </c>
      <c r="AA46" s="9">
        <v>36.299999999999997</v>
      </c>
      <c r="AB46" s="9">
        <v>1.5459000000000001</v>
      </c>
      <c r="AC46" s="9">
        <v>2.95</v>
      </c>
      <c r="AD46" s="9">
        <v>0.96</v>
      </c>
      <c r="AE46" s="9"/>
      <c r="AF46" s="9">
        <v>1.06</v>
      </c>
      <c r="AG46" s="9">
        <v>32.799999999999997</v>
      </c>
      <c r="AH46" s="9">
        <v>0.66</v>
      </c>
      <c r="AI46" s="9">
        <v>1.04</v>
      </c>
      <c r="AJ46" s="9">
        <v>0.84</v>
      </c>
      <c r="AK46" s="9"/>
      <c r="AL46" s="17"/>
    </row>
    <row r="47" spans="1:38" ht="14.25" x14ac:dyDescent="0.15">
      <c r="A47" s="9">
        <v>1148756</v>
      </c>
      <c r="B47" s="9" t="s">
        <v>63</v>
      </c>
      <c r="C47" s="9">
        <v>35</v>
      </c>
      <c r="D47" s="9" t="s">
        <v>386</v>
      </c>
      <c r="E47" s="9" t="s">
        <v>387</v>
      </c>
      <c r="F47" s="9">
        <v>16</v>
      </c>
      <c r="G47" s="9" t="s">
        <v>388</v>
      </c>
      <c r="H47" s="14" t="s">
        <v>78</v>
      </c>
      <c r="I47" s="9" t="s">
        <v>389</v>
      </c>
      <c r="J47" s="9" t="s">
        <v>140</v>
      </c>
      <c r="K47" s="9" t="s">
        <v>116</v>
      </c>
      <c r="L47" s="2" t="s">
        <v>210</v>
      </c>
      <c r="M47" s="9" t="s">
        <v>41</v>
      </c>
      <c r="N47" s="9" t="s">
        <v>42</v>
      </c>
      <c r="O47" s="9" t="s">
        <v>269</v>
      </c>
      <c r="P47" s="9" t="s">
        <v>83</v>
      </c>
      <c r="Q47" s="9" t="s">
        <v>72</v>
      </c>
      <c r="R47" s="9" t="s">
        <v>46</v>
      </c>
      <c r="S47" s="9" t="s">
        <v>84</v>
      </c>
      <c r="T47" s="9" t="s">
        <v>48</v>
      </c>
      <c r="U47" s="9" t="s">
        <v>48</v>
      </c>
      <c r="V47" s="9" t="s">
        <v>48</v>
      </c>
      <c r="W47" s="9" t="s">
        <v>48</v>
      </c>
      <c r="X47" s="9" t="s">
        <v>48</v>
      </c>
      <c r="Y47" s="9">
        <v>12</v>
      </c>
      <c r="Z47" s="9">
        <v>24.3</v>
      </c>
      <c r="AA47" s="9">
        <v>63.7</v>
      </c>
      <c r="AB47" s="9">
        <v>4.97</v>
      </c>
      <c r="AC47" s="9">
        <v>3.36</v>
      </c>
      <c r="AD47" s="9">
        <v>1.1399999999999999</v>
      </c>
      <c r="AE47" s="9">
        <v>8.6999999999999993</v>
      </c>
      <c r="AF47" s="9">
        <v>1.19</v>
      </c>
      <c r="AG47" s="9">
        <v>12.3</v>
      </c>
      <c r="AH47" s="9">
        <v>2.13</v>
      </c>
      <c r="AI47" s="9">
        <v>1.83</v>
      </c>
      <c r="AJ47" s="9">
        <v>1.1100000000000001</v>
      </c>
      <c r="AK47" s="9"/>
      <c r="AL47" s="17"/>
    </row>
    <row r="48" spans="1:38" x14ac:dyDescent="0.15">
      <c r="A48" s="8">
        <v>1149186</v>
      </c>
      <c r="B48" s="8" t="s">
        <v>63</v>
      </c>
      <c r="C48" s="8">
        <v>51</v>
      </c>
      <c r="D48" s="8" t="s">
        <v>390</v>
      </c>
      <c r="E48" s="8" t="s">
        <v>391</v>
      </c>
      <c r="F48" s="8">
        <v>20</v>
      </c>
      <c r="G48" s="8" t="s">
        <v>158</v>
      </c>
      <c r="H48" s="13" t="s">
        <v>392</v>
      </c>
      <c r="I48" s="8" t="s">
        <v>393</v>
      </c>
      <c r="J48" s="8" t="s">
        <v>98</v>
      </c>
      <c r="K48" s="8" t="s">
        <v>116</v>
      </c>
      <c r="L48" s="1" t="s">
        <v>148</v>
      </c>
      <c r="M48" s="8" t="s">
        <v>41</v>
      </c>
      <c r="N48" s="8" t="s">
        <v>42</v>
      </c>
      <c r="O48" s="8" t="s">
        <v>58</v>
      </c>
      <c r="P48" s="8" t="s">
        <v>394</v>
      </c>
      <c r="Q48" s="8" t="s">
        <v>45</v>
      </c>
      <c r="R48" s="8" t="s">
        <v>46</v>
      </c>
      <c r="S48" s="8" t="s">
        <v>107</v>
      </c>
      <c r="T48" s="8" t="s">
        <v>48</v>
      </c>
      <c r="U48" s="8" t="s">
        <v>60</v>
      </c>
      <c r="V48" s="8" t="s">
        <v>48</v>
      </c>
      <c r="W48" s="8" t="s">
        <v>48</v>
      </c>
      <c r="X48" s="8" t="s">
        <v>48</v>
      </c>
      <c r="Y48" s="8" t="s">
        <v>111</v>
      </c>
      <c r="Z48" s="8" t="s">
        <v>61</v>
      </c>
      <c r="AA48" s="8">
        <v>27.6</v>
      </c>
      <c r="AB48" s="8">
        <v>3.0960000000000001</v>
      </c>
      <c r="AC48" s="8">
        <v>3.09</v>
      </c>
      <c r="AD48" s="8">
        <v>1.59</v>
      </c>
      <c r="AE48" s="8" t="s">
        <v>111</v>
      </c>
      <c r="AF48" s="8"/>
      <c r="AG48" s="8"/>
      <c r="AH48" s="8">
        <v>3.7999999999999999E-2</v>
      </c>
      <c r="AI48" s="8">
        <v>2.2999999999999998</v>
      </c>
      <c r="AJ48" s="8">
        <v>1.58</v>
      </c>
      <c r="AK48" s="8"/>
      <c r="AL48" s="18"/>
    </row>
    <row r="49" spans="1:38" x14ac:dyDescent="0.15">
      <c r="A49" s="8">
        <v>1150266</v>
      </c>
      <c r="B49" s="8" t="s">
        <v>63</v>
      </c>
      <c r="C49" s="8">
        <v>52</v>
      </c>
      <c r="D49" s="8" t="s">
        <v>395</v>
      </c>
      <c r="E49" s="8" t="s">
        <v>396</v>
      </c>
      <c r="F49" s="8">
        <v>20</v>
      </c>
      <c r="G49" s="8" t="s">
        <v>121</v>
      </c>
      <c r="H49" s="13" t="s">
        <v>397</v>
      </c>
      <c r="I49" s="8" t="s">
        <v>398</v>
      </c>
      <c r="J49" s="8" t="s">
        <v>399</v>
      </c>
      <c r="K49" s="8" t="s">
        <v>116</v>
      </c>
      <c r="L49" s="1" t="s">
        <v>246</v>
      </c>
      <c r="M49" s="8" t="s">
        <v>41</v>
      </c>
      <c r="N49" s="8" t="s">
        <v>42</v>
      </c>
      <c r="O49" s="8" t="s">
        <v>400</v>
      </c>
      <c r="P49" s="8" t="s">
        <v>44</v>
      </c>
      <c r="Q49" s="8" t="s">
        <v>58</v>
      </c>
      <c r="R49" s="8" t="s">
        <v>58</v>
      </c>
      <c r="S49" s="8" t="s">
        <v>58</v>
      </c>
      <c r="T49" s="8" t="s">
        <v>48</v>
      </c>
      <c r="U49" s="8" t="s">
        <v>48</v>
      </c>
      <c r="V49" s="8" t="s">
        <v>48</v>
      </c>
      <c r="W49" s="8" t="s">
        <v>48</v>
      </c>
      <c r="X49" s="8" t="s">
        <v>48</v>
      </c>
      <c r="Y49" s="8"/>
      <c r="Z49" s="8"/>
      <c r="AA49" s="8" t="s">
        <v>356</v>
      </c>
      <c r="AB49" s="8" t="s">
        <v>356</v>
      </c>
      <c r="AC49" s="8" t="s">
        <v>111</v>
      </c>
      <c r="AD49" s="8" t="s">
        <v>111</v>
      </c>
      <c r="AE49" s="8"/>
      <c r="AF49" s="8" t="s">
        <v>61</v>
      </c>
      <c r="AG49" s="8" t="s">
        <v>127</v>
      </c>
      <c r="AH49" s="8">
        <v>2E-3</v>
      </c>
      <c r="AI49" s="8">
        <v>2.39</v>
      </c>
      <c r="AJ49" s="8">
        <v>1.44</v>
      </c>
      <c r="AK49" s="8" t="s">
        <v>401</v>
      </c>
      <c r="AL49" s="18"/>
    </row>
    <row r="50" spans="1:38" x14ac:dyDescent="0.15">
      <c r="A50" s="8">
        <v>1153571</v>
      </c>
      <c r="B50" s="8" t="s">
        <v>34</v>
      </c>
      <c r="C50" s="8">
        <v>33</v>
      </c>
      <c r="D50" s="8" t="s">
        <v>402</v>
      </c>
      <c r="E50" s="8" t="s">
        <v>403</v>
      </c>
      <c r="F50" s="8">
        <v>13</v>
      </c>
      <c r="G50" s="8" t="s">
        <v>137</v>
      </c>
      <c r="H50" s="13" t="s">
        <v>404</v>
      </c>
      <c r="I50" s="8" t="s">
        <v>405</v>
      </c>
      <c r="J50" s="8" t="s">
        <v>200</v>
      </c>
      <c r="K50" s="8" t="s">
        <v>245</v>
      </c>
      <c r="L50" s="1" t="s">
        <v>406</v>
      </c>
      <c r="M50" s="8" t="s">
        <v>41</v>
      </c>
      <c r="N50" s="8" t="s">
        <v>42</v>
      </c>
      <c r="O50" s="8" t="s">
        <v>58</v>
      </c>
      <c r="P50" s="8" t="s">
        <v>44</v>
      </c>
      <c r="Q50" s="8" t="s">
        <v>45</v>
      </c>
      <c r="R50" s="8" t="s">
        <v>101</v>
      </c>
      <c r="S50" s="8" t="s">
        <v>107</v>
      </c>
      <c r="T50" s="8" t="s">
        <v>48</v>
      </c>
      <c r="U50" s="8" t="s">
        <v>48</v>
      </c>
      <c r="V50" s="8" t="s">
        <v>48</v>
      </c>
      <c r="W50" s="8" t="s">
        <v>48</v>
      </c>
      <c r="X50" s="8" t="s">
        <v>150</v>
      </c>
      <c r="Y50" s="8">
        <v>29.35</v>
      </c>
      <c r="Z50" s="8">
        <v>0.84299999999999997</v>
      </c>
      <c r="AA50" s="8">
        <v>16.100000000000001</v>
      </c>
      <c r="AB50" s="8">
        <v>1.5682</v>
      </c>
      <c r="AC50" s="8">
        <v>3.08</v>
      </c>
      <c r="AD50" s="8">
        <v>0.93</v>
      </c>
      <c r="AE50" s="8">
        <v>20.86</v>
      </c>
      <c r="AF50" s="8"/>
      <c r="AG50" s="8"/>
      <c r="AH50" s="8">
        <v>0.13120000000000001</v>
      </c>
      <c r="AI50" s="8">
        <v>1.65</v>
      </c>
      <c r="AJ50" s="8">
        <v>1</v>
      </c>
      <c r="AK50" s="8" t="s">
        <v>407</v>
      </c>
      <c r="AL50" s="18"/>
    </row>
    <row r="51" spans="1:38" x14ac:dyDescent="0.15">
      <c r="A51" s="8">
        <v>1156754</v>
      </c>
      <c r="B51" s="8" t="s">
        <v>34</v>
      </c>
      <c r="C51" s="8">
        <v>49</v>
      </c>
      <c r="D51" s="8" t="s">
        <v>408</v>
      </c>
      <c r="E51" s="8" t="s">
        <v>409</v>
      </c>
      <c r="F51" s="8">
        <v>15</v>
      </c>
      <c r="G51" s="8" t="s">
        <v>77</v>
      </c>
      <c r="H51" s="13">
        <v>80021039</v>
      </c>
      <c r="I51" s="8" t="s">
        <v>410</v>
      </c>
      <c r="J51" s="8" t="s">
        <v>98</v>
      </c>
      <c r="K51" s="8" t="s">
        <v>411</v>
      </c>
      <c r="L51" s="1" t="s">
        <v>412</v>
      </c>
      <c r="M51" s="8" t="s">
        <v>41</v>
      </c>
      <c r="N51" s="8" t="s">
        <v>42</v>
      </c>
      <c r="O51" s="8" t="s">
        <v>413</v>
      </c>
      <c r="P51" s="8" t="s">
        <v>100</v>
      </c>
      <c r="Q51" s="8"/>
      <c r="R51" s="8" t="s">
        <v>231</v>
      </c>
      <c r="S51" s="8"/>
      <c r="T51" s="8" t="s">
        <v>48</v>
      </c>
      <c r="U51" s="8" t="s">
        <v>48</v>
      </c>
      <c r="V51" s="8" t="s">
        <v>48</v>
      </c>
      <c r="W51" s="8" t="s">
        <v>48</v>
      </c>
      <c r="X51" s="8" t="s">
        <v>48</v>
      </c>
      <c r="Y51" s="8">
        <v>108</v>
      </c>
      <c r="Z51" s="8">
        <v>0.56299999999999994</v>
      </c>
      <c r="AA51" s="8">
        <v>20.100000000000001</v>
      </c>
      <c r="AB51" s="8">
        <v>4.109</v>
      </c>
      <c r="AC51" s="8">
        <v>1.88</v>
      </c>
      <c r="AD51" s="8">
        <v>0.75</v>
      </c>
      <c r="AE51" s="8">
        <v>9.26</v>
      </c>
      <c r="AF51" s="8">
        <v>0.58399999999999996</v>
      </c>
      <c r="AG51" s="8">
        <v>32.5</v>
      </c>
      <c r="AH51" s="8">
        <v>3.4340999999999999</v>
      </c>
      <c r="AI51" s="8">
        <v>1.1599999999999999</v>
      </c>
      <c r="AJ51" s="8">
        <v>0.69</v>
      </c>
      <c r="AK51" s="8" t="s">
        <v>48</v>
      </c>
      <c r="AL51" s="18"/>
    </row>
    <row r="52" spans="1:38" x14ac:dyDescent="0.15">
      <c r="A52" s="8">
        <v>1192842</v>
      </c>
      <c r="B52" s="8" t="s">
        <v>63</v>
      </c>
      <c r="C52" s="8">
        <v>38</v>
      </c>
      <c r="D52" s="8" t="s">
        <v>414</v>
      </c>
      <c r="E52" s="8" t="s">
        <v>415</v>
      </c>
      <c r="F52" s="8">
        <v>17</v>
      </c>
      <c r="G52" s="8" t="s">
        <v>65</v>
      </c>
      <c r="H52" s="8">
        <v>80037762</v>
      </c>
      <c r="I52" s="8" t="s">
        <v>416</v>
      </c>
      <c r="J52" s="8" t="s">
        <v>209</v>
      </c>
      <c r="K52" s="8" t="s">
        <v>116</v>
      </c>
      <c r="L52" s="1" t="s">
        <v>417</v>
      </c>
      <c r="M52" s="8" t="s">
        <v>41</v>
      </c>
      <c r="N52" s="8" t="s">
        <v>42</v>
      </c>
      <c r="O52" s="8">
        <v>0.5</v>
      </c>
      <c r="P52" s="8" t="s">
        <v>83</v>
      </c>
      <c r="Q52" s="8" t="s">
        <v>45</v>
      </c>
      <c r="R52" s="8" t="s">
        <v>101</v>
      </c>
      <c r="S52" s="8" t="s">
        <v>58</v>
      </c>
      <c r="T52" s="8" t="s">
        <v>48</v>
      </c>
      <c r="U52" s="8" t="s">
        <v>48</v>
      </c>
      <c r="V52" s="8" t="s">
        <v>48</v>
      </c>
      <c r="W52" s="8" t="s">
        <v>48</v>
      </c>
      <c r="X52" s="8" t="s">
        <v>48</v>
      </c>
      <c r="Y52" s="8">
        <v>8.1</v>
      </c>
      <c r="Z52" s="8">
        <v>8.5000000000000006E-2</v>
      </c>
      <c r="AA52" s="8">
        <v>43.2</v>
      </c>
      <c r="AB52" s="8">
        <v>0.13</v>
      </c>
      <c r="AC52" s="8">
        <v>1.86</v>
      </c>
      <c r="AD52" s="8">
        <v>0.55000000000000004</v>
      </c>
      <c r="AE52" s="8">
        <v>3.08</v>
      </c>
      <c r="AF52" s="8">
        <v>0.11600000000000001</v>
      </c>
      <c r="AG52" s="8">
        <v>12.4</v>
      </c>
      <c r="AH52" s="8">
        <v>0.05</v>
      </c>
      <c r="AI52" s="8">
        <v>1.8</v>
      </c>
      <c r="AJ52" s="8">
        <v>0.78</v>
      </c>
      <c r="AK52" s="8" t="s">
        <v>418</v>
      </c>
      <c r="AL52" s="8"/>
    </row>
    <row r="53" spans="1:38" x14ac:dyDescent="0.15">
      <c r="A53" s="8">
        <v>1193490</v>
      </c>
      <c r="B53" s="8" t="s">
        <v>63</v>
      </c>
      <c r="C53" s="8">
        <v>30</v>
      </c>
      <c r="D53" s="8" t="s">
        <v>51</v>
      </c>
      <c r="E53" s="8" t="s">
        <v>419</v>
      </c>
      <c r="F53" s="8">
        <v>12</v>
      </c>
      <c r="G53" s="8" t="s">
        <v>77</v>
      </c>
      <c r="H53" s="8">
        <v>80038095</v>
      </c>
      <c r="I53" s="8" t="s">
        <v>420</v>
      </c>
      <c r="J53" s="8" t="s">
        <v>421</v>
      </c>
      <c r="K53" s="8" t="s">
        <v>422</v>
      </c>
      <c r="L53" s="1" t="s">
        <v>311</v>
      </c>
      <c r="M53" s="8" t="s">
        <v>41</v>
      </c>
      <c r="N53" s="8" t="s">
        <v>42</v>
      </c>
      <c r="O53" s="8" t="s">
        <v>423</v>
      </c>
      <c r="P53" s="8" t="s">
        <v>424</v>
      </c>
      <c r="Q53" s="8" t="s">
        <v>58</v>
      </c>
      <c r="R53" s="8" t="s">
        <v>101</v>
      </c>
      <c r="S53" s="8" t="s">
        <v>107</v>
      </c>
      <c r="T53" s="8" t="s">
        <v>48</v>
      </c>
      <c r="U53" s="8" t="s">
        <v>48</v>
      </c>
      <c r="V53" s="8" t="s">
        <v>48</v>
      </c>
      <c r="W53" s="8" t="s">
        <v>48</v>
      </c>
      <c r="X53" s="8" t="s">
        <v>48</v>
      </c>
      <c r="Y53" s="8">
        <v>6.32</v>
      </c>
      <c r="Z53" s="8">
        <v>0.55100000000000005</v>
      </c>
      <c r="AA53" s="8">
        <v>10.9</v>
      </c>
      <c r="AB53" s="8">
        <v>1.86</v>
      </c>
      <c r="AC53" s="8">
        <v>2.4300000000000002</v>
      </c>
      <c r="AD53" s="8">
        <v>0.53</v>
      </c>
      <c r="AE53" s="8">
        <v>3.2</v>
      </c>
      <c r="AF53" s="8" t="s">
        <v>61</v>
      </c>
      <c r="AG53" s="8" t="s">
        <v>127</v>
      </c>
      <c r="AH53" s="8">
        <v>0.41</v>
      </c>
      <c r="AI53" s="8">
        <v>1.47</v>
      </c>
      <c r="AJ53" s="8">
        <v>0.63</v>
      </c>
      <c r="AK53" s="8"/>
      <c r="AL53" s="8"/>
    </row>
    <row r="54" spans="1:38" x14ac:dyDescent="0.15">
      <c r="A54" s="8">
        <v>1194201</v>
      </c>
      <c r="B54" s="8" t="s">
        <v>34</v>
      </c>
      <c r="C54" s="8">
        <v>42</v>
      </c>
      <c r="D54" s="8" t="s">
        <v>425</v>
      </c>
      <c r="E54" s="8" t="s">
        <v>426</v>
      </c>
      <c r="F54" s="8">
        <v>60</v>
      </c>
      <c r="G54" s="8" t="s">
        <v>427</v>
      </c>
      <c r="H54" s="8">
        <v>80038500</v>
      </c>
      <c r="I54" s="8" t="s">
        <v>428</v>
      </c>
      <c r="J54" s="8" t="s">
        <v>429</v>
      </c>
      <c r="K54" s="8" t="s">
        <v>320</v>
      </c>
      <c r="L54" s="1" t="s">
        <v>430</v>
      </c>
      <c r="M54" s="8" t="s">
        <v>41</v>
      </c>
      <c r="N54" s="8" t="s">
        <v>42</v>
      </c>
      <c r="O54" s="8" t="s">
        <v>431</v>
      </c>
      <c r="P54" s="8" t="s">
        <v>100</v>
      </c>
      <c r="Q54" s="8" t="s">
        <v>58</v>
      </c>
      <c r="R54" s="8" t="s">
        <v>46</v>
      </c>
      <c r="S54" s="8" t="s">
        <v>276</v>
      </c>
      <c r="T54" s="8" t="s">
        <v>203</v>
      </c>
      <c r="U54" s="8" t="s">
        <v>277</v>
      </c>
      <c r="V54" s="8" t="s">
        <v>277</v>
      </c>
      <c r="W54" s="8" t="s">
        <v>277</v>
      </c>
      <c r="X54" s="8" t="s">
        <v>48</v>
      </c>
      <c r="Y54" s="8">
        <v>67.7</v>
      </c>
      <c r="Z54" s="8" t="s">
        <v>61</v>
      </c>
      <c r="AA54" s="8">
        <v>38.9</v>
      </c>
      <c r="AB54" s="8">
        <v>5.17</v>
      </c>
      <c r="AC54" s="8">
        <v>2.09</v>
      </c>
      <c r="AD54" s="8">
        <v>0.7</v>
      </c>
      <c r="AE54" s="8">
        <v>23.1</v>
      </c>
      <c r="AF54" s="8">
        <v>7.9000000000000001E-2</v>
      </c>
      <c r="AG54" s="8">
        <v>15.5</v>
      </c>
      <c r="AH54" s="8">
        <v>0.36</v>
      </c>
      <c r="AI54" s="8">
        <v>1.88</v>
      </c>
      <c r="AJ54" s="8">
        <v>0.77</v>
      </c>
      <c r="AK54" s="8" t="s">
        <v>432</v>
      </c>
      <c r="AL54" s="8"/>
    </row>
    <row r="55" spans="1:38" ht="15" customHeight="1" x14ac:dyDescent="0.15">
      <c r="A55" s="8">
        <v>1194662</v>
      </c>
      <c r="B55" s="8" t="s">
        <v>63</v>
      </c>
      <c r="C55" s="8">
        <v>26</v>
      </c>
      <c r="D55" s="8" t="s">
        <v>433</v>
      </c>
      <c r="E55" s="8" t="s">
        <v>434</v>
      </c>
      <c r="F55" s="8">
        <v>13</v>
      </c>
      <c r="G55" s="8" t="s">
        <v>77</v>
      </c>
      <c r="H55" s="8">
        <v>80037818</v>
      </c>
      <c r="I55" s="8" t="s">
        <v>435</v>
      </c>
      <c r="J55" s="8" t="s">
        <v>436</v>
      </c>
      <c r="K55" s="8" t="s">
        <v>437</v>
      </c>
      <c r="L55" s="1" t="s">
        <v>438</v>
      </c>
      <c r="M55" s="8" t="s">
        <v>41</v>
      </c>
      <c r="N55" s="8" t="s">
        <v>42</v>
      </c>
      <c r="O55" s="8">
        <v>1.5</v>
      </c>
      <c r="P55" s="8" t="s">
        <v>439</v>
      </c>
      <c r="Q55" s="8" t="s">
        <v>45</v>
      </c>
      <c r="R55" s="8" t="s">
        <v>46</v>
      </c>
      <c r="S55" s="8" t="s">
        <v>58</v>
      </c>
      <c r="T55" s="8" t="s">
        <v>48</v>
      </c>
      <c r="U55" s="8" t="s">
        <v>277</v>
      </c>
      <c r="V55" s="8" t="s">
        <v>48</v>
      </c>
      <c r="W55" s="8" t="s">
        <v>48</v>
      </c>
      <c r="X55" s="8" t="s">
        <v>440</v>
      </c>
      <c r="Y55" s="8">
        <v>143</v>
      </c>
      <c r="Z55" s="8" t="s">
        <v>61</v>
      </c>
      <c r="AA55" s="8">
        <v>50.2</v>
      </c>
      <c r="AB55" s="8">
        <v>1.34</v>
      </c>
      <c r="AC55" s="8">
        <v>2.68</v>
      </c>
      <c r="AD55" s="8">
        <v>0.77</v>
      </c>
      <c r="AE55" s="8">
        <v>21.5</v>
      </c>
      <c r="AF55" s="8">
        <v>7.4999999999999997E-2</v>
      </c>
      <c r="AG55" s="8" t="s">
        <v>127</v>
      </c>
      <c r="AH55" s="8">
        <v>0.13</v>
      </c>
      <c r="AI55" s="8">
        <v>1.53</v>
      </c>
      <c r="AJ55" s="8">
        <v>0.82</v>
      </c>
      <c r="AK55" s="8"/>
      <c r="AL55" s="8"/>
    </row>
    <row r="56" spans="1:38" x14ac:dyDescent="0.15">
      <c r="A56" s="8">
        <v>1195036</v>
      </c>
      <c r="B56" s="8" t="s">
        <v>34</v>
      </c>
      <c r="C56" s="8">
        <v>15</v>
      </c>
      <c r="D56" s="8" t="s">
        <v>441</v>
      </c>
      <c r="E56" s="8" t="s">
        <v>442</v>
      </c>
      <c r="F56" s="8">
        <v>17</v>
      </c>
      <c r="G56" s="8" t="s">
        <v>104</v>
      </c>
      <c r="H56" s="8" t="s">
        <v>443</v>
      </c>
      <c r="I56" s="8" t="s">
        <v>444</v>
      </c>
      <c r="J56" s="8" t="s">
        <v>273</v>
      </c>
      <c r="K56" s="8" t="s">
        <v>116</v>
      </c>
      <c r="L56" s="1" t="s">
        <v>445</v>
      </c>
      <c r="M56" s="8" t="s">
        <v>41</v>
      </c>
      <c r="N56" s="8" t="s">
        <v>42</v>
      </c>
      <c r="O56" s="8">
        <v>1</v>
      </c>
      <c r="P56" s="8" t="s">
        <v>44</v>
      </c>
      <c r="Q56" s="8" t="s">
        <v>58</v>
      </c>
      <c r="R56" s="8" t="s">
        <v>101</v>
      </c>
      <c r="S56" s="8" t="s">
        <v>58</v>
      </c>
      <c r="T56" s="8" t="s">
        <v>60</v>
      </c>
      <c r="U56" s="8" t="s">
        <v>277</v>
      </c>
      <c r="V56" s="8" t="s">
        <v>48</v>
      </c>
      <c r="W56" s="8" t="s">
        <v>48</v>
      </c>
      <c r="X56" s="8" t="s">
        <v>48</v>
      </c>
      <c r="Y56" s="8">
        <v>79.319999999999993</v>
      </c>
      <c r="Z56" s="8">
        <v>0.35099999999999998</v>
      </c>
      <c r="AA56" s="8">
        <v>55</v>
      </c>
      <c r="AB56" s="8">
        <v>2.78</v>
      </c>
      <c r="AC56" s="8">
        <v>3.23</v>
      </c>
      <c r="AD56" s="8">
        <v>1.02</v>
      </c>
      <c r="AE56" s="8">
        <v>0.8</v>
      </c>
      <c r="AF56" s="8">
        <v>0.86</v>
      </c>
      <c r="AG56" s="8">
        <v>67.8</v>
      </c>
      <c r="AH56" s="8">
        <v>3.65</v>
      </c>
      <c r="AI56" s="8">
        <v>3.86</v>
      </c>
      <c r="AJ56" s="8">
        <v>1.52</v>
      </c>
      <c r="AK56" s="8"/>
      <c r="AL56" s="8"/>
    </row>
    <row r="57" spans="1:38" x14ac:dyDescent="0.15">
      <c r="A57" s="8">
        <v>1195657</v>
      </c>
      <c r="B57" s="8" t="s">
        <v>34</v>
      </c>
      <c r="C57" s="8">
        <v>31</v>
      </c>
      <c r="D57" s="8" t="s">
        <v>363</v>
      </c>
      <c r="E57" s="8" t="s">
        <v>446</v>
      </c>
      <c r="F57" s="8">
        <v>23</v>
      </c>
      <c r="G57" s="8" t="s">
        <v>65</v>
      </c>
      <c r="H57" s="8">
        <v>80039156</v>
      </c>
      <c r="I57" s="8" t="s">
        <v>447</v>
      </c>
      <c r="J57" s="8" t="s">
        <v>160</v>
      </c>
      <c r="K57" s="8" t="s">
        <v>320</v>
      </c>
      <c r="L57" s="1" t="s">
        <v>448</v>
      </c>
      <c r="M57" s="8" t="s">
        <v>41</v>
      </c>
      <c r="N57" s="8" t="s">
        <v>42</v>
      </c>
      <c r="O57" s="8">
        <v>1.5</v>
      </c>
      <c r="P57" s="8" t="s">
        <v>100</v>
      </c>
      <c r="Q57" s="8" t="s">
        <v>58</v>
      </c>
      <c r="R57" s="8" t="s">
        <v>58</v>
      </c>
      <c r="S57" s="8" t="s">
        <v>449</v>
      </c>
      <c r="T57" s="8" t="s">
        <v>48</v>
      </c>
      <c r="U57" s="8" t="s">
        <v>48</v>
      </c>
      <c r="V57" s="8" t="s">
        <v>48</v>
      </c>
      <c r="W57" s="8" t="s">
        <v>48</v>
      </c>
      <c r="X57" s="8" t="s">
        <v>48</v>
      </c>
      <c r="Y57" s="8">
        <v>84.4</v>
      </c>
      <c r="Z57" s="8">
        <v>0.628</v>
      </c>
      <c r="AA57" s="8">
        <v>28.7</v>
      </c>
      <c r="AB57" s="8">
        <v>1.72</v>
      </c>
      <c r="AC57" s="8">
        <v>2.81</v>
      </c>
      <c r="AD57" s="8">
        <v>0.95</v>
      </c>
      <c r="AE57" s="8">
        <v>3.2</v>
      </c>
      <c r="AF57" s="8">
        <v>0.14199999999999999</v>
      </c>
      <c r="AG57" s="8" t="s">
        <v>127</v>
      </c>
      <c r="AH57" s="8">
        <v>0.19</v>
      </c>
      <c r="AI57" s="8">
        <v>2</v>
      </c>
      <c r="AJ57" s="8">
        <v>0.88</v>
      </c>
      <c r="AK57" s="8"/>
      <c r="AL57" s="8"/>
    </row>
    <row r="58" spans="1:38" x14ac:dyDescent="0.15">
      <c r="A58" s="8">
        <v>1201370</v>
      </c>
      <c r="B58" s="8" t="s">
        <v>34</v>
      </c>
      <c r="C58" s="8">
        <v>13</v>
      </c>
      <c r="D58" s="8" t="s">
        <v>363</v>
      </c>
      <c r="E58" s="8" t="s">
        <v>450</v>
      </c>
      <c r="F58" s="8">
        <v>13</v>
      </c>
      <c r="G58" s="8" t="s">
        <v>104</v>
      </c>
      <c r="H58" s="8" t="s">
        <v>78</v>
      </c>
      <c r="I58" s="8" t="s">
        <v>451</v>
      </c>
      <c r="J58" s="8" t="s">
        <v>452</v>
      </c>
      <c r="K58" s="8" t="s">
        <v>116</v>
      </c>
      <c r="L58" s="1" t="s">
        <v>453</v>
      </c>
      <c r="M58" s="8" t="s">
        <v>41</v>
      </c>
      <c r="N58" s="8" t="s">
        <v>42</v>
      </c>
      <c r="O58" s="8">
        <v>0.6</v>
      </c>
      <c r="P58" s="8" t="s">
        <v>454</v>
      </c>
      <c r="Q58" s="8" t="s">
        <v>45</v>
      </c>
      <c r="R58" s="8" t="s">
        <v>101</v>
      </c>
      <c r="S58" s="8" t="s">
        <v>58</v>
      </c>
      <c r="T58" s="8" t="s">
        <v>48</v>
      </c>
      <c r="U58" s="8" t="s">
        <v>48</v>
      </c>
      <c r="V58" s="8" t="s">
        <v>48</v>
      </c>
      <c r="W58" s="8" t="s">
        <v>48</v>
      </c>
      <c r="X58" s="8" t="s">
        <v>48</v>
      </c>
      <c r="Y58" s="8">
        <v>54.8</v>
      </c>
      <c r="Z58" s="8">
        <v>0.19</v>
      </c>
      <c r="AA58" s="8">
        <v>27.7</v>
      </c>
      <c r="AB58" s="8">
        <v>3.38</v>
      </c>
      <c r="AC58" s="8">
        <v>2.63</v>
      </c>
      <c r="AD58" s="8">
        <v>1.1100000000000001</v>
      </c>
      <c r="AE58" s="8">
        <v>16.100000000000001</v>
      </c>
      <c r="AF58" s="8">
        <v>6.9</v>
      </c>
      <c r="AG58" s="8">
        <v>12</v>
      </c>
      <c r="AH58" s="8"/>
      <c r="AI58" s="8"/>
      <c r="AJ58" s="8"/>
      <c r="AK58" s="8"/>
      <c r="AL58" s="8"/>
    </row>
    <row r="59" spans="1:38" x14ac:dyDescent="0.15">
      <c r="A59" s="8">
        <v>1208863</v>
      </c>
      <c r="B59" s="8" t="s">
        <v>63</v>
      </c>
      <c r="C59" s="8">
        <v>27</v>
      </c>
      <c r="D59" s="8" t="s">
        <v>455</v>
      </c>
      <c r="E59" s="8" t="s">
        <v>456</v>
      </c>
      <c r="F59" s="8">
        <v>16</v>
      </c>
      <c r="G59" s="8" t="s">
        <v>53</v>
      </c>
      <c r="H59" s="8">
        <v>80045901</v>
      </c>
      <c r="I59" s="8" t="s">
        <v>457</v>
      </c>
      <c r="J59" s="8" t="s">
        <v>458</v>
      </c>
      <c r="K59" s="8" t="s">
        <v>459</v>
      </c>
      <c r="L59" s="1" t="s">
        <v>460</v>
      </c>
      <c r="M59" s="8" t="s">
        <v>255</v>
      </c>
      <c r="N59" s="8" t="s">
        <v>42</v>
      </c>
      <c r="O59" s="8">
        <v>1</v>
      </c>
      <c r="P59" s="8" t="s">
        <v>461</v>
      </c>
      <c r="Q59" s="8" t="s">
        <v>58</v>
      </c>
      <c r="R59" s="8" t="s">
        <v>101</v>
      </c>
      <c r="S59" s="8" t="s">
        <v>107</v>
      </c>
      <c r="T59" s="8" t="s">
        <v>48</v>
      </c>
      <c r="U59" s="8" t="s">
        <v>48</v>
      </c>
      <c r="V59" s="8" t="s">
        <v>203</v>
      </c>
      <c r="W59" s="8" t="s">
        <v>48</v>
      </c>
      <c r="X59" s="8" t="s">
        <v>48</v>
      </c>
      <c r="Y59" s="8">
        <v>9.0399999999999991</v>
      </c>
      <c r="Z59" s="8">
        <v>0.63300000000000001</v>
      </c>
      <c r="AA59" s="8">
        <v>42.8</v>
      </c>
      <c r="AB59" s="8">
        <v>5.69</v>
      </c>
      <c r="AC59" s="8">
        <v>10.71</v>
      </c>
      <c r="AD59" s="8">
        <v>2.2000000000000002</v>
      </c>
      <c r="AE59" s="8">
        <v>4.7</v>
      </c>
      <c r="AF59" s="8">
        <v>0.86</v>
      </c>
      <c r="AG59" s="8">
        <v>25.7</v>
      </c>
      <c r="AH59" s="8">
        <v>0.02</v>
      </c>
      <c r="AI59" s="8">
        <v>3.17</v>
      </c>
      <c r="AJ59" s="8">
        <v>1.71</v>
      </c>
      <c r="AK59" s="8"/>
      <c r="AL59" s="8"/>
    </row>
    <row r="60" spans="1:38" x14ac:dyDescent="0.15">
      <c r="A60" s="8">
        <v>1212041</v>
      </c>
      <c r="B60" s="8" t="s">
        <v>34</v>
      </c>
      <c r="C60" s="8">
        <v>34</v>
      </c>
      <c r="D60" s="8" t="s">
        <v>462</v>
      </c>
      <c r="E60" s="8" t="s">
        <v>463</v>
      </c>
      <c r="F60" s="8">
        <v>28</v>
      </c>
      <c r="G60" s="8" t="s">
        <v>158</v>
      </c>
      <c r="H60" s="8">
        <v>80046858</v>
      </c>
      <c r="I60" s="8" t="s">
        <v>464</v>
      </c>
      <c r="J60" s="8" t="s">
        <v>465</v>
      </c>
      <c r="K60" s="8" t="s">
        <v>245</v>
      </c>
      <c r="L60" s="1" t="s">
        <v>466</v>
      </c>
      <c r="M60" s="8" t="s">
        <v>41</v>
      </c>
      <c r="N60" s="8" t="s">
        <v>42</v>
      </c>
      <c r="O60" s="8" t="s">
        <v>467</v>
      </c>
      <c r="P60" s="8" t="s">
        <v>44</v>
      </c>
      <c r="Q60" s="8" t="s">
        <v>45</v>
      </c>
      <c r="R60" s="8" t="s">
        <v>58</v>
      </c>
      <c r="S60" s="8" t="s">
        <v>58</v>
      </c>
      <c r="T60" s="8" t="s">
        <v>48</v>
      </c>
      <c r="U60" s="8" t="s">
        <v>48</v>
      </c>
      <c r="V60" s="8" t="s">
        <v>48</v>
      </c>
      <c r="W60" s="8" t="s">
        <v>48</v>
      </c>
      <c r="X60" s="8" t="s">
        <v>48</v>
      </c>
      <c r="Y60" s="8">
        <v>3.06</v>
      </c>
      <c r="Z60" s="8">
        <v>0.17299999999999999</v>
      </c>
      <c r="AA60" s="8" t="s">
        <v>301</v>
      </c>
      <c r="AB60" s="8" t="s">
        <v>111</v>
      </c>
      <c r="AC60" s="8" t="s">
        <v>356</v>
      </c>
      <c r="AD60" s="8" t="s">
        <v>356</v>
      </c>
      <c r="AE60" s="8"/>
      <c r="AF60" s="8">
        <v>0.22600000000000001</v>
      </c>
      <c r="AG60" s="8">
        <v>96.5</v>
      </c>
      <c r="AH60" s="8">
        <v>0.16</v>
      </c>
      <c r="AI60" s="8">
        <v>1.84</v>
      </c>
      <c r="AJ60" s="8">
        <v>1</v>
      </c>
      <c r="AK60" s="8" t="s">
        <v>468</v>
      </c>
      <c r="AL60" s="8"/>
    </row>
  </sheetData>
  <mergeCells count="19">
    <mergeCell ref="AK1:AK2"/>
    <mergeCell ref="J1:J2"/>
    <mergeCell ref="K1:K2"/>
    <mergeCell ref="L1:L2"/>
    <mergeCell ref="M1:M2"/>
    <mergeCell ref="N1:N2"/>
    <mergeCell ref="O1:U1"/>
    <mergeCell ref="V1:X1"/>
    <mergeCell ref="Y1:AD1"/>
    <mergeCell ref="AE1:AJ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C1" workbookViewId="0">
      <selection activeCell="E4" sqref="E4"/>
    </sheetView>
  </sheetViews>
  <sheetFormatPr defaultColWidth="9" defaultRowHeight="13.5" x14ac:dyDescent="0.15"/>
  <cols>
    <col min="6" max="6" width="13.375" bestFit="1" customWidth="1"/>
    <col min="7" max="7" width="11.625" bestFit="1" customWidth="1"/>
  </cols>
  <sheetData>
    <row r="1" spans="1:19" ht="40.5" x14ac:dyDescent="0.15">
      <c r="A1" s="22" t="s">
        <v>504</v>
      </c>
      <c r="B1" s="22" t="s">
        <v>505</v>
      </c>
      <c r="C1" s="22" t="s">
        <v>0</v>
      </c>
      <c r="D1" s="22" t="s">
        <v>1</v>
      </c>
      <c r="E1" s="22" t="s">
        <v>2</v>
      </c>
      <c r="F1" s="23" t="s">
        <v>506</v>
      </c>
      <c r="G1" s="22" t="s">
        <v>507</v>
      </c>
      <c r="H1" s="24" t="s">
        <v>508</v>
      </c>
      <c r="I1" s="24" t="s">
        <v>509</v>
      </c>
      <c r="J1" s="24" t="s">
        <v>510</v>
      </c>
      <c r="K1" s="24" t="s">
        <v>511</v>
      </c>
      <c r="L1" s="24" t="s">
        <v>512</v>
      </c>
      <c r="M1" s="24" t="s">
        <v>513</v>
      </c>
      <c r="N1" s="24" t="s">
        <v>514</v>
      </c>
      <c r="O1" s="22" t="s">
        <v>515</v>
      </c>
      <c r="P1" s="22" t="s">
        <v>516</v>
      </c>
      <c r="Q1" s="22" t="s">
        <v>517</v>
      </c>
      <c r="R1" s="25" t="s">
        <v>518</v>
      </c>
      <c r="S1" s="24" t="s">
        <v>519</v>
      </c>
    </row>
    <row r="2" spans="1:19" ht="81" x14ac:dyDescent="0.15">
      <c r="A2" s="5">
        <v>20190814</v>
      </c>
      <c r="B2" s="5">
        <v>20190820</v>
      </c>
      <c r="C2" s="5">
        <v>1006526156</v>
      </c>
      <c r="D2" s="5" t="s">
        <v>34</v>
      </c>
      <c r="E2" s="5">
        <v>38</v>
      </c>
      <c r="F2" s="26" t="s">
        <v>488</v>
      </c>
      <c r="G2" s="27" t="s">
        <v>520</v>
      </c>
      <c r="H2" s="27" t="s">
        <v>521</v>
      </c>
      <c r="I2" s="28" t="s">
        <v>522</v>
      </c>
      <c r="J2" s="28" t="s">
        <v>522</v>
      </c>
      <c r="K2" s="28" t="s">
        <v>61</v>
      </c>
      <c r="L2" s="28">
        <v>5.29</v>
      </c>
      <c r="M2" s="28">
        <v>4</v>
      </c>
      <c r="N2" s="27">
        <v>4</v>
      </c>
      <c r="O2" s="27" t="s">
        <v>523</v>
      </c>
      <c r="P2" s="27" t="s">
        <v>523</v>
      </c>
      <c r="Q2" s="27" t="s">
        <v>489</v>
      </c>
      <c r="R2" s="29">
        <v>3</v>
      </c>
      <c r="S2" s="5" t="s">
        <v>524</v>
      </c>
    </row>
    <row r="3" spans="1:19" ht="40.5" x14ac:dyDescent="0.15">
      <c r="A3" s="5">
        <v>20190910</v>
      </c>
      <c r="B3" s="5">
        <v>20190919</v>
      </c>
      <c r="C3" s="5">
        <v>1009546636</v>
      </c>
      <c r="D3" s="5" t="s">
        <v>34</v>
      </c>
      <c r="E3" s="5">
        <v>47</v>
      </c>
      <c r="F3" s="30" t="s">
        <v>486</v>
      </c>
      <c r="G3" s="27" t="s">
        <v>525</v>
      </c>
      <c r="H3" s="27">
        <v>0.36</v>
      </c>
      <c r="I3" s="28" t="s">
        <v>522</v>
      </c>
      <c r="J3" s="28" t="s">
        <v>522</v>
      </c>
      <c r="K3" s="28">
        <v>94</v>
      </c>
      <c r="L3" s="28" t="s">
        <v>526</v>
      </c>
      <c r="M3" s="28" t="s">
        <v>527</v>
      </c>
      <c r="N3" s="5">
        <v>3</v>
      </c>
      <c r="O3" s="5" t="s">
        <v>528</v>
      </c>
      <c r="P3" s="5" t="s">
        <v>528</v>
      </c>
      <c r="Q3" s="5" t="s">
        <v>487</v>
      </c>
      <c r="R3" s="31" t="s">
        <v>529</v>
      </c>
      <c r="S3" s="5" t="s">
        <v>530</v>
      </c>
    </row>
    <row r="4" spans="1:19" ht="40.5" x14ac:dyDescent="0.15">
      <c r="A4" s="5">
        <v>20191021</v>
      </c>
      <c r="B4" s="5">
        <v>20191025</v>
      </c>
      <c r="C4" s="5">
        <v>2501720842</v>
      </c>
      <c r="D4" s="5" t="s">
        <v>34</v>
      </c>
      <c r="E4" s="5">
        <v>57</v>
      </c>
      <c r="F4" s="30" t="s">
        <v>490</v>
      </c>
      <c r="G4" s="28" t="s">
        <v>531</v>
      </c>
      <c r="H4" s="27" t="s">
        <v>521</v>
      </c>
      <c r="I4" s="28" t="s">
        <v>522</v>
      </c>
      <c r="J4" s="28" t="s">
        <v>522</v>
      </c>
      <c r="K4" s="28" t="s">
        <v>61</v>
      </c>
      <c r="L4" s="28">
        <v>3.5999999999999997E-2</v>
      </c>
      <c r="M4" s="28" t="s">
        <v>527</v>
      </c>
      <c r="N4" s="27">
        <v>2</v>
      </c>
      <c r="O4" s="27" t="s">
        <v>523</v>
      </c>
      <c r="P4" s="27" t="s">
        <v>528</v>
      </c>
      <c r="Q4" s="27" t="s">
        <v>491</v>
      </c>
      <c r="R4" s="29">
        <v>2</v>
      </c>
      <c r="S4" s="5" t="s">
        <v>532</v>
      </c>
    </row>
    <row r="5" spans="1:19" ht="67.5" x14ac:dyDescent="0.15">
      <c r="A5" s="5">
        <v>20191111</v>
      </c>
      <c r="B5" s="5">
        <v>20191114</v>
      </c>
      <c r="C5" s="5">
        <v>1009728175</v>
      </c>
      <c r="D5" s="5" t="s">
        <v>34</v>
      </c>
      <c r="E5" s="5">
        <v>68</v>
      </c>
      <c r="F5" s="30" t="s">
        <v>75</v>
      </c>
      <c r="G5" s="28" t="s">
        <v>533</v>
      </c>
      <c r="H5" s="27">
        <v>0.67</v>
      </c>
      <c r="I5" s="28" t="s">
        <v>522</v>
      </c>
      <c r="J5" s="28" t="s">
        <v>522</v>
      </c>
      <c r="K5" s="28">
        <v>0.15</v>
      </c>
      <c r="L5" s="28" t="s">
        <v>526</v>
      </c>
      <c r="M5" s="28" t="s">
        <v>527</v>
      </c>
      <c r="N5" s="5">
        <v>4</v>
      </c>
      <c r="O5" s="27" t="s">
        <v>523</v>
      </c>
      <c r="P5" s="27" t="s">
        <v>528</v>
      </c>
      <c r="Q5" s="27" t="s">
        <v>492</v>
      </c>
      <c r="R5" s="29">
        <v>3</v>
      </c>
      <c r="S5" s="5" t="s">
        <v>530</v>
      </c>
    </row>
    <row r="6" spans="1:19" ht="14.25" x14ac:dyDescent="0.15">
      <c r="A6" s="5" t="s">
        <v>534</v>
      </c>
      <c r="B6" s="5">
        <v>20200805</v>
      </c>
      <c r="C6" s="5">
        <v>60010096162</v>
      </c>
      <c r="D6" s="5" t="s">
        <v>63</v>
      </c>
      <c r="E6" s="5">
        <v>32</v>
      </c>
      <c r="F6" s="30" t="s">
        <v>486</v>
      </c>
      <c r="G6" s="28" t="s">
        <v>535</v>
      </c>
      <c r="H6" s="28" t="s">
        <v>536</v>
      </c>
      <c r="I6" s="28" t="s">
        <v>522</v>
      </c>
      <c r="J6" s="28" t="s">
        <v>522</v>
      </c>
      <c r="K6" s="28">
        <v>146</v>
      </c>
      <c r="L6" s="28">
        <v>20.9</v>
      </c>
      <c r="M6" s="28" t="s">
        <v>527</v>
      </c>
      <c r="N6" s="5">
        <v>1.5</v>
      </c>
      <c r="O6" s="5" t="s">
        <v>523</v>
      </c>
      <c r="P6" s="5" t="s">
        <v>528</v>
      </c>
      <c r="Q6" s="5" t="s">
        <v>493</v>
      </c>
      <c r="R6" s="31">
        <v>3</v>
      </c>
      <c r="S6" s="32" t="s">
        <v>530</v>
      </c>
    </row>
    <row r="7" spans="1:19" ht="40.5" x14ac:dyDescent="0.15">
      <c r="A7" s="5" t="s">
        <v>537</v>
      </c>
      <c r="B7" s="5" t="s">
        <v>538</v>
      </c>
      <c r="C7" s="5">
        <v>1009049993</v>
      </c>
      <c r="D7" s="5" t="s">
        <v>63</v>
      </c>
      <c r="E7" s="5">
        <v>26</v>
      </c>
      <c r="F7" s="30" t="s">
        <v>486</v>
      </c>
      <c r="G7" s="27" t="s">
        <v>539</v>
      </c>
      <c r="H7" s="28">
        <v>49.86</v>
      </c>
      <c r="I7" s="28" t="s">
        <v>522</v>
      </c>
      <c r="J7" s="28" t="s">
        <v>522</v>
      </c>
      <c r="K7" s="28">
        <v>139</v>
      </c>
      <c r="L7" s="28">
        <v>5.5E-2</v>
      </c>
      <c r="M7" s="28" t="s">
        <v>527</v>
      </c>
      <c r="N7" s="5">
        <v>2.5</v>
      </c>
      <c r="O7" s="5" t="s">
        <v>523</v>
      </c>
      <c r="P7" s="5" t="s">
        <v>528</v>
      </c>
      <c r="Q7" s="5" t="s">
        <v>494</v>
      </c>
      <c r="R7" s="31">
        <v>3</v>
      </c>
      <c r="S7" s="5" t="s">
        <v>530</v>
      </c>
    </row>
    <row r="8" spans="1:19" x14ac:dyDescent="0.15">
      <c r="A8" s="5" t="s">
        <v>540</v>
      </c>
      <c r="B8" s="5">
        <v>20200903</v>
      </c>
      <c r="C8" s="5">
        <v>1009909153</v>
      </c>
      <c r="D8" s="5" t="s">
        <v>34</v>
      </c>
      <c r="E8" s="5">
        <v>55</v>
      </c>
      <c r="F8" s="30" t="s">
        <v>495</v>
      </c>
      <c r="G8" s="28" t="s">
        <v>541</v>
      </c>
      <c r="H8" s="28" t="s">
        <v>521</v>
      </c>
      <c r="I8" s="28" t="s">
        <v>522</v>
      </c>
      <c r="J8" s="28" t="s">
        <v>522</v>
      </c>
      <c r="K8" s="28" t="s">
        <v>61</v>
      </c>
      <c r="L8" s="28" t="s">
        <v>526</v>
      </c>
      <c r="M8" s="28">
        <v>2000</v>
      </c>
      <c r="N8" s="5">
        <v>3</v>
      </c>
      <c r="O8" s="5" t="s">
        <v>523</v>
      </c>
      <c r="P8" s="5" t="s">
        <v>523</v>
      </c>
      <c r="Q8" s="5" t="s">
        <v>496</v>
      </c>
      <c r="R8" s="31">
        <v>1</v>
      </c>
      <c r="S8" s="5" t="s">
        <v>530</v>
      </c>
    </row>
    <row r="9" spans="1:19" ht="40.5" x14ac:dyDescent="0.15">
      <c r="A9" s="5" t="s">
        <v>542</v>
      </c>
      <c r="B9" s="5">
        <v>20200921</v>
      </c>
      <c r="C9" s="5">
        <v>60010136049</v>
      </c>
      <c r="D9" s="5" t="s">
        <v>63</v>
      </c>
      <c r="E9" s="5">
        <v>54</v>
      </c>
      <c r="F9" s="30" t="s">
        <v>486</v>
      </c>
      <c r="G9" s="27" t="s">
        <v>543</v>
      </c>
      <c r="H9" s="28">
        <v>1.92</v>
      </c>
      <c r="I9" s="28" t="s">
        <v>544</v>
      </c>
      <c r="J9" s="28" t="s">
        <v>544</v>
      </c>
      <c r="K9" s="28">
        <v>84.32</v>
      </c>
      <c r="L9" s="28">
        <v>23.6</v>
      </c>
      <c r="M9" s="28">
        <v>3.7</v>
      </c>
      <c r="N9" s="5">
        <v>3</v>
      </c>
      <c r="O9" s="5" t="s">
        <v>523</v>
      </c>
      <c r="P9" s="5" t="s">
        <v>523</v>
      </c>
      <c r="Q9" s="5" t="s">
        <v>497</v>
      </c>
      <c r="R9" s="31" t="s">
        <v>545</v>
      </c>
      <c r="S9" s="5" t="s">
        <v>530</v>
      </c>
    </row>
    <row r="10" spans="1:19" x14ac:dyDescent="0.15">
      <c r="A10" s="5" t="s">
        <v>546</v>
      </c>
      <c r="B10" s="5">
        <v>20200924</v>
      </c>
      <c r="C10" s="5">
        <v>1010293517</v>
      </c>
      <c r="D10" s="5" t="s">
        <v>34</v>
      </c>
      <c r="E10" s="5">
        <v>57</v>
      </c>
      <c r="F10" s="30" t="s">
        <v>86</v>
      </c>
      <c r="G10" s="28" t="s">
        <v>533</v>
      </c>
      <c r="H10" s="27" t="s">
        <v>521</v>
      </c>
      <c r="I10" s="28">
        <v>11.66</v>
      </c>
      <c r="J10" s="28" t="s">
        <v>522</v>
      </c>
      <c r="K10" s="28" t="s">
        <v>61</v>
      </c>
      <c r="L10" s="28" t="s">
        <v>526</v>
      </c>
      <c r="M10" s="28">
        <v>96.7</v>
      </c>
      <c r="N10" s="5">
        <v>1.5</v>
      </c>
      <c r="O10" s="5" t="s">
        <v>523</v>
      </c>
      <c r="P10" s="5" t="s">
        <v>523</v>
      </c>
      <c r="Q10" s="5" t="s">
        <v>498</v>
      </c>
      <c r="R10" s="31">
        <v>1</v>
      </c>
      <c r="S10" s="5" t="s">
        <v>530</v>
      </c>
    </row>
    <row r="11" spans="1:19" ht="148.5" x14ac:dyDescent="0.15">
      <c r="A11" s="5">
        <v>20201015</v>
      </c>
      <c r="B11" s="5">
        <v>20201019</v>
      </c>
      <c r="C11" s="5">
        <v>1010039233</v>
      </c>
      <c r="D11" s="5" t="s">
        <v>34</v>
      </c>
      <c r="E11" s="5">
        <v>30</v>
      </c>
      <c r="F11" s="30" t="s">
        <v>499</v>
      </c>
      <c r="G11" s="28" t="s">
        <v>547</v>
      </c>
      <c r="H11" s="28" t="s">
        <v>536</v>
      </c>
      <c r="I11" s="28" t="s">
        <v>548</v>
      </c>
      <c r="J11" s="28" t="s">
        <v>549</v>
      </c>
      <c r="K11" s="28">
        <v>134</v>
      </c>
      <c r="L11" s="28" t="s">
        <v>550</v>
      </c>
      <c r="M11" s="28">
        <v>933.5</v>
      </c>
      <c r="N11" s="6">
        <v>1</v>
      </c>
      <c r="O11" s="6" t="s">
        <v>528</v>
      </c>
      <c r="P11" s="6" t="s">
        <v>528</v>
      </c>
      <c r="Q11" s="6" t="s">
        <v>500</v>
      </c>
      <c r="R11" s="33">
        <v>1</v>
      </c>
      <c r="S11" s="5" t="s">
        <v>530</v>
      </c>
    </row>
    <row r="12" spans="1:19" ht="229.5" x14ac:dyDescent="0.15">
      <c r="A12" s="5">
        <v>20201102</v>
      </c>
      <c r="B12" s="5">
        <v>20201105</v>
      </c>
      <c r="C12" s="5">
        <v>60010075858</v>
      </c>
      <c r="D12" s="5" t="s">
        <v>63</v>
      </c>
      <c r="E12" s="5">
        <v>34</v>
      </c>
      <c r="F12" s="26" t="s">
        <v>501</v>
      </c>
      <c r="G12" s="27" t="s">
        <v>551</v>
      </c>
      <c r="H12" s="28">
        <v>64</v>
      </c>
      <c r="I12" s="28">
        <v>0.28999999999999998</v>
      </c>
      <c r="J12" s="28" t="s">
        <v>522</v>
      </c>
      <c r="K12" s="28">
        <v>120</v>
      </c>
      <c r="L12" s="28">
        <v>5.1999999999999998E-2</v>
      </c>
      <c r="M12" s="28">
        <v>277.39999999999998</v>
      </c>
      <c r="N12" s="6">
        <v>2</v>
      </c>
      <c r="O12" s="6" t="s">
        <v>523</v>
      </c>
      <c r="P12" s="6" t="s">
        <v>528</v>
      </c>
      <c r="Q12" s="6" t="s">
        <v>502</v>
      </c>
      <c r="R12" s="33">
        <v>1</v>
      </c>
      <c r="S12" s="5" t="s">
        <v>552</v>
      </c>
    </row>
    <row r="13" spans="1:19" ht="148.5" x14ac:dyDescent="0.15">
      <c r="A13" s="34" t="s">
        <v>553</v>
      </c>
      <c r="B13" s="34">
        <v>20201110</v>
      </c>
      <c r="C13" s="34">
        <v>60010208220</v>
      </c>
      <c r="D13" s="34" t="s">
        <v>34</v>
      </c>
      <c r="E13" s="34">
        <v>30</v>
      </c>
      <c r="F13" s="35" t="s">
        <v>499</v>
      </c>
      <c r="G13" s="36" t="s">
        <v>554</v>
      </c>
      <c r="H13" s="36" t="s">
        <v>555</v>
      </c>
      <c r="I13" s="36" t="s">
        <v>522</v>
      </c>
      <c r="J13" s="36" t="s">
        <v>522</v>
      </c>
      <c r="K13" s="36" t="s">
        <v>61</v>
      </c>
      <c r="L13" s="36" t="s">
        <v>526</v>
      </c>
      <c r="M13" s="36" t="s">
        <v>555</v>
      </c>
      <c r="N13" s="37">
        <v>2</v>
      </c>
      <c r="O13" s="37" t="s">
        <v>523</v>
      </c>
      <c r="P13" s="37" t="s">
        <v>523</v>
      </c>
      <c r="Q13" s="37" t="s">
        <v>503</v>
      </c>
      <c r="R13" s="38" t="s">
        <v>556</v>
      </c>
      <c r="S13" s="34" t="s">
        <v>552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J66" sqref="J66"/>
    </sheetView>
  </sheetViews>
  <sheetFormatPr defaultColWidth="9" defaultRowHeight="13.5" x14ac:dyDescent="0.15"/>
  <cols>
    <col min="3" max="3" width="30.5" customWidth="1"/>
    <col min="4" max="4" width="16.25" customWidth="1"/>
    <col min="5" max="5" width="11.625" customWidth="1"/>
    <col min="6" max="6" width="14.125" customWidth="1"/>
    <col min="7" max="8" width="8.5" customWidth="1"/>
    <col min="9" max="9" width="44" customWidth="1"/>
    <col min="12" max="12" width="15.25" customWidth="1"/>
  </cols>
  <sheetData>
    <row r="1" spans="1:12" x14ac:dyDescent="0.15">
      <c r="A1" s="19" t="s">
        <v>1</v>
      </c>
      <c r="B1" s="19" t="s">
        <v>2</v>
      </c>
      <c r="C1" s="19" t="s">
        <v>3</v>
      </c>
      <c r="D1" s="7"/>
      <c r="E1" s="19" t="s">
        <v>4</v>
      </c>
      <c r="F1" s="19" t="s">
        <v>5</v>
      </c>
      <c r="G1" s="19" t="s">
        <v>6</v>
      </c>
      <c r="H1" s="7"/>
      <c r="I1" s="21" t="s">
        <v>11</v>
      </c>
      <c r="J1" s="19" t="s">
        <v>12</v>
      </c>
      <c r="K1" s="19" t="s">
        <v>13</v>
      </c>
    </row>
    <row r="2" spans="1:12" x14ac:dyDescent="0.15">
      <c r="A2" s="19"/>
      <c r="B2" s="19"/>
      <c r="C2" s="19"/>
      <c r="D2" s="7"/>
      <c r="E2" s="19"/>
      <c r="F2" s="19"/>
      <c r="G2" s="19"/>
      <c r="H2" s="7"/>
      <c r="I2" s="21"/>
      <c r="J2" s="19"/>
      <c r="K2" s="19"/>
      <c r="L2" s="7" t="s">
        <v>19</v>
      </c>
    </row>
    <row r="3" spans="1:12" x14ac:dyDescent="0.15">
      <c r="A3" s="8" t="s">
        <v>34</v>
      </c>
      <c r="B3" s="8">
        <v>38</v>
      </c>
      <c r="C3" s="8" t="s">
        <v>35</v>
      </c>
      <c r="D3" s="8"/>
      <c r="E3" s="8" t="s">
        <v>36</v>
      </c>
      <c r="F3" s="8">
        <v>45</v>
      </c>
      <c r="G3" s="8" t="s">
        <v>37</v>
      </c>
      <c r="H3" s="8">
        <f>13*12</f>
        <v>156</v>
      </c>
      <c r="I3" s="1" t="s">
        <v>460</v>
      </c>
      <c r="J3" s="8" t="s">
        <v>41</v>
      </c>
      <c r="K3" s="8" t="s">
        <v>42</v>
      </c>
      <c r="L3" s="8" t="s">
        <v>43</v>
      </c>
    </row>
    <row r="4" spans="1:12" x14ac:dyDescent="0.15">
      <c r="A4" s="8" t="s">
        <v>34</v>
      </c>
      <c r="B4" s="8">
        <v>55</v>
      </c>
      <c r="C4" s="8" t="s">
        <v>51</v>
      </c>
      <c r="D4" s="8"/>
      <c r="E4" s="8" t="s">
        <v>52</v>
      </c>
      <c r="F4" s="8">
        <v>18</v>
      </c>
      <c r="G4" s="8" t="s">
        <v>53</v>
      </c>
      <c r="H4" s="8">
        <v>72</v>
      </c>
      <c r="I4" s="1" t="s">
        <v>57</v>
      </c>
      <c r="J4" s="8" t="s">
        <v>41</v>
      </c>
      <c r="K4" s="8" t="s">
        <v>42</v>
      </c>
      <c r="L4" s="8" t="s">
        <v>58</v>
      </c>
    </row>
    <row r="5" spans="1:12" x14ac:dyDescent="0.15">
      <c r="A5" s="8" t="s">
        <v>63</v>
      </c>
      <c r="B5" s="8">
        <v>46</v>
      </c>
      <c r="C5" s="8" t="s">
        <v>51</v>
      </c>
      <c r="D5" s="8"/>
      <c r="E5" s="8" t="s">
        <v>64</v>
      </c>
      <c r="F5" s="8">
        <v>25</v>
      </c>
      <c r="G5" s="8" t="s">
        <v>65</v>
      </c>
      <c r="H5" s="8">
        <v>36</v>
      </c>
      <c r="I5" s="1" t="s">
        <v>70</v>
      </c>
      <c r="J5" s="8" t="s">
        <v>41</v>
      </c>
      <c r="K5" s="8" t="s">
        <v>42</v>
      </c>
      <c r="L5" s="8" t="s">
        <v>71</v>
      </c>
    </row>
    <row r="6" spans="1:12" ht="14.25" x14ac:dyDescent="0.15">
      <c r="A6" s="8" t="s">
        <v>34</v>
      </c>
      <c r="B6" s="8">
        <v>63</v>
      </c>
      <c r="C6" s="8" t="s">
        <v>75</v>
      </c>
      <c r="D6" s="8"/>
      <c r="E6" s="8" t="s">
        <v>76</v>
      </c>
      <c r="F6" s="8">
        <v>17</v>
      </c>
      <c r="G6" s="8" t="s">
        <v>77</v>
      </c>
      <c r="H6" s="8">
        <v>24</v>
      </c>
      <c r="I6" s="2" t="s">
        <v>57</v>
      </c>
      <c r="J6" s="8" t="s">
        <v>41</v>
      </c>
      <c r="K6" s="8" t="s">
        <v>42</v>
      </c>
      <c r="L6" s="8" t="s">
        <v>82</v>
      </c>
    </row>
    <row r="7" spans="1:12" x14ac:dyDescent="0.15">
      <c r="A7" s="8" t="s">
        <v>63</v>
      </c>
      <c r="B7" s="8">
        <v>22</v>
      </c>
      <c r="C7" s="8" t="s">
        <v>86</v>
      </c>
      <c r="D7" s="8"/>
      <c r="E7" s="8" t="s">
        <v>87</v>
      </c>
      <c r="F7" s="8">
        <v>11</v>
      </c>
      <c r="G7" s="8" t="s">
        <v>77</v>
      </c>
      <c r="H7" s="8">
        <v>24</v>
      </c>
      <c r="I7" s="1" t="s">
        <v>91</v>
      </c>
      <c r="J7" s="8" t="s">
        <v>41</v>
      </c>
      <c r="K7" s="8" t="s">
        <v>42</v>
      </c>
      <c r="L7" s="8" t="s">
        <v>92</v>
      </c>
    </row>
    <row r="8" spans="1:12" x14ac:dyDescent="0.15">
      <c r="A8" s="8" t="s">
        <v>63</v>
      </c>
      <c r="B8" s="8">
        <v>61</v>
      </c>
      <c r="C8" s="8" t="s">
        <v>75</v>
      </c>
      <c r="D8" s="8"/>
      <c r="E8" s="8" t="s">
        <v>95</v>
      </c>
      <c r="F8" s="8">
        <v>12</v>
      </c>
      <c r="G8" s="8" t="s">
        <v>77</v>
      </c>
      <c r="H8" s="8">
        <v>24</v>
      </c>
      <c r="I8" s="1" t="s">
        <v>57</v>
      </c>
      <c r="J8" s="8" t="s">
        <v>41</v>
      </c>
      <c r="K8" s="8" t="s">
        <v>42</v>
      </c>
      <c r="L8" s="8" t="s">
        <v>99</v>
      </c>
    </row>
    <row r="9" spans="1:12" x14ac:dyDescent="0.15">
      <c r="A9" s="8" t="s">
        <v>34</v>
      </c>
      <c r="B9" s="8">
        <v>44</v>
      </c>
      <c r="C9" s="8" t="s">
        <v>75</v>
      </c>
      <c r="D9" s="8"/>
      <c r="E9" s="8" t="s">
        <v>103</v>
      </c>
      <c r="F9" s="8">
        <v>16</v>
      </c>
      <c r="G9" s="8" t="s">
        <v>104</v>
      </c>
      <c r="H9" s="8">
        <v>6</v>
      </c>
      <c r="I9" s="1" t="s">
        <v>109</v>
      </c>
      <c r="J9" s="8" t="s">
        <v>41</v>
      </c>
      <c r="K9" s="8" t="s">
        <v>42</v>
      </c>
      <c r="L9" s="8" t="s">
        <v>110</v>
      </c>
    </row>
    <row r="10" spans="1:12" x14ac:dyDescent="0.15">
      <c r="A10" s="8" t="s">
        <v>34</v>
      </c>
      <c r="B10" s="8">
        <v>53</v>
      </c>
      <c r="C10" s="8" t="s">
        <v>75</v>
      </c>
      <c r="D10" s="8"/>
      <c r="E10" s="8" t="s">
        <v>112</v>
      </c>
      <c r="F10" s="8">
        <v>13</v>
      </c>
      <c r="G10" s="8" t="s">
        <v>65</v>
      </c>
      <c r="H10" s="8">
        <v>36</v>
      </c>
      <c r="I10" s="1" t="s">
        <v>117</v>
      </c>
      <c r="J10" s="8" t="s">
        <v>41</v>
      </c>
      <c r="K10" s="8" t="s">
        <v>42</v>
      </c>
      <c r="L10" s="8" t="s">
        <v>118</v>
      </c>
    </row>
    <row r="11" spans="1:12" x14ac:dyDescent="0.15">
      <c r="A11" s="8" t="s">
        <v>34</v>
      </c>
      <c r="B11" s="8">
        <v>20</v>
      </c>
      <c r="C11" s="8" t="s">
        <v>469</v>
      </c>
      <c r="D11" s="8"/>
      <c r="E11" s="8" t="s">
        <v>470</v>
      </c>
      <c r="F11" s="8">
        <v>21</v>
      </c>
      <c r="G11" s="8" t="s">
        <v>471</v>
      </c>
      <c r="H11" s="8">
        <v>10</v>
      </c>
      <c r="I11" s="1" t="s">
        <v>472</v>
      </c>
      <c r="J11" s="8" t="s">
        <v>41</v>
      </c>
      <c r="K11" s="8" t="s">
        <v>42</v>
      </c>
      <c r="L11" s="8" t="s">
        <v>473</v>
      </c>
    </row>
    <row r="12" spans="1:12" ht="14.25" x14ac:dyDescent="0.15">
      <c r="A12" s="9" t="s">
        <v>34</v>
      </c>
      <c r="B12" s="9">
        <v>41</v>
      </c>
      <c r="C12" s="9" t="s">
        <v>135</v>
      </c>
      <c r="D12" s="9"/>
      <c r="E12" s="9" t="s">
        <v>474</v>
      </c>
      <c r="F12" s="9">
        <v>22</v>
      </c>
      <c r="G12" s="9" t="s">
        <v>475</v>
      </c>
      <c r="H12" s="8">
        <v>7</v>
      </c>
      <c r="I12" s="2" t="s">
        <v>476</v>
      </c>
      <c r="J12" s="9" t="s">
        <v>41</v>
      </c>
      <c r="K12" s="9" t="s">
        <v>42</v>
      </c>
      <c r="L12" s="9" t="s">
        <v>477</v>
      </c>
    </row>
    <row r="13" spans="1:12" x14ac:dyDescent="0.15">
      <c r="A13" s="8" t="s">
        <v>63</v>
      </c>
      <c r="B13" s="8">
        <v>59</v>
      </c>
      <c r="C13" s="8" t="s">
        <v>120</v>
      </c>
      <c r="D13" s="8"/>
      <c r="E13" s="8" t="s">
        <v>76</v>
      </c>
      <c r="F13" s="8">
        <v>15</v>
      </c>
      <c r="G13" s="8" t="s">
        <v>121</v>
      </c>
      <c r="H13" s="8">
        <v>1</v>
      </c>
      <c r="I13" s="1" t="s">
        <v>125</v>
      </c>
      <c r="J13" s="8" t="s">
        <v>41</v>
      </c>
      <c r="K13" s="8" t="s">
        <v>42</v>
      </c>
      <c r="L13" s="8" t="s">
        <v>58</v>
      </c>
    </row>
    <row r="14" spans="1:12" ht="14.25" x14ac:dyDescent="0.15">
      <c r="A14" s="9" t="s">
        <v>34</v>
      </c>
      <c r="B14" s="9">
        <v>46</v>
      </c>
      <c r="C14" s="9" t="s">
        <v>128</v>
      </c>
      <c r="D14" s="9"/>
      <c r="E14" s="9" t="s">
        <v>76</v>
      </c>
      <c r="F14" s="9">
        <v>18</v>
      </c>
      <c r="G14" s="9" t="s">
        <v>129</v>
      </c>
      <c r="H14" s="8">
        <v>24</v>
      </c>
      <c r="I14" s="2" t="s">
        <v>133</v>
      </c>
      <c r="J14" s="9" t="s">
        <v>41</v>
      </c>
      <c r="K14" s="9" t="s">
        <v>42</v>
      </c>
      <c r="L14" s="9" t="s">
        <v>134</v>
      </c>
    </row>
    <row r="15" spans="1:12" ht="14.25" x14ac:dyDescent="0.15">
      <c r="A15" s="9" t="s">
        <v>63</v>
      </c>
      <c r="B15" s="9">
        <v>45</v>
      </c>
      <c r="C15" s="9" t="s">
        <v>135</v>
      </c>
      <c r="D15" s="9"/>
      <c r="E15" s="9" t="s">
        <v>136</v>
      </c>
      <c r="F15" s="9">
        <v>13</v>
      </c>
      <c r="G15" s="9" t="s">
        <v>137</v>
      </c>
      <c r="H15" s="8">
        <v>48</v>
      </c>
      <c r="I15" s="2" t="s">
        <v>142</v>
      </c>
      <c r="J15" s="9" t="s">
        <v>41</v>
      </c>
      <c r="K15" s="9" t="s">
        <v>42</v>
      </c>
      <c r="L15" s="9" t="s">
        <v>134</v>
      </c>
    </row>
    <row r="16" spans="1:12" x14ac:dyDescent="0.15">
      <c r="A16" s="8" t="s">
        <v>34</v>
      </c>
      <c r="B16" s="8">
        <v>24</v>
      </c>
      <c r="C16" s="8" t="s">
        <v>143</v>
      </c>
      <c r="D16" s="8"/>
      <c r="E16" s="8" t="s">
        <v>144</v>
      </c>
      <c r="F16" s="8">
        <v>24</v>
      </c>
      <c r="G16" s="8" t="s">
        <v>145</v>
      </c>
      <c r="H16" s="8"/>
      <c r="I16" s="1" t="s">
        <v>148</v>
      </c>
      <c r="J16" s="8" t="s">
        <v>41</v>
      </c>
      <c r="K16" s="8" t="s">
        <v>42</v>
      </c>
      <c r="L16" s="8" t="s">
        <v>58</v>
      </c>
    </row>
    <row r="17" spans="1:12" x14ac:dyDescent="0.15">
      <c r="A17" s="8" t="s">
        <v>63</v>
      </c>
      <c r="B17" s="8">
        <v>57</v>
      </c>
      <c r="C17" s="8" t="s">
        <v>75</v>
      </c>
      <c r="D17" s="8"/>
      <c r="E17" s="8" t="s">
        <v>153</v>
      </c>
      <c r="F17" s="8">
        <v>15</v>
      </c>
      <c r="G17" s="8" t="s">
        <v>137</v>
      </c>
      <c r="H17" s="8">
        <v>48</v>
      </c>
      <c r="I17" s="1" t="s">
        <v>57</v>
      </c>
      <c r="J17" s="8" t="s">
        <v>41</v>
      </c>
      <c r="K17" s="8" t="s">
        <v>42</v>
      </c>
      <c r="L17" s="8" t="s">
        <v>156</v>
      </c>
    </row>
    <row r="18" spans="1:12" x14ac:dyDescent="0.15">
      <c r="A18" s="8" t="s">
        <v>63</v>
      </c>
      <c r="B18" s="8">
        <v>54</v>
      </c>
      <c r="C18" s="8" t="s">
        <v>75</v>
      </c>
      <c r="D18" s="8"/>
      <c r="E18" s="8" t="s">
        <v>157</v>
      </c>
      <c r="F18" s="8">
        <v>13</v>
      </c>
      <c r="G18" s="8" t="s">
        <v>158</v>
      </c>
      <c r="H18" s="8">
        <v>3</v>
      </c>
      <c r="I18" s="1" t="s">
        <v>162</v>
      </c>
      <c r="J18" s="8" t="s">
        <v>41</v>
      </c>
      <c r="K18" s="8" t="s">
        <v>42</v>
      </c>
      <c r="L18" s="8" t="s">
        <v>163</v>
      </c>
    </row>
    <row r="19" spans="1:12" x14ac:dyDescent="0.15">
      <c r="A19" s="8" t="s">
        <v>34</v>
      </c>
      <c r="B19" s="8">
        <v>36</v>
      </c>
      <c r="C19" s="8" t="s">
        <v>164</v>
      </c>
      <c r="D19" s="8"/>
      <c r="E19" s="8" t="s">
        <v>165</v>
      </c>
      <c r="F19" s="8">
        <v>15</v>
      </c>
      <c r="G19" s="8" t="s">
        <v>166</v>
      </c>
      <c r="H19" s="8">
        <v>60</v>
      </c>
      <c r="I19" s="1" t="s">
        <v>57</v>
      </c>
      <c r="J19" s="8" t="s">
        <v>41</v>
      </c>
      <c r="K19" s="8" t="s">
        <v>42</v>
      </c>
      <c r="L19" s="8" t="s">
        <v>170</v>
      </c>
    </row>
    <row r="20" spans="1:12" x14ac:dyDescent="0.15">
      <c r="A20" s="8" t="s">
        <v>63</v>
      </c>
      <c r="B20" s="8">
        <v>70</v>
      </c>
      <c r="C20" s="8" t="s">
        <v>75</v>
      </c>
      <c r="D20" s="8"/>
      <c r="E20" s="8" t="s">
        <v>172</v>
      </c>
      <c r="F20" s="8">
        <v>18</v>
      </c>
      <c r="G20" s="8" t="s">
        <v>121</v>
      </c>
      <c r="H20" s="8">
        <v>1</v>
      </c>
      <c r="I20" s="1" t="s">
        <v>125</v>
      </c>
      <c r="J20" s="8" t="s">
        <v>41</v>
      </c>
      <c r="K20" s="8" t="s">
        <v>42</v>
      </c>
      <c r="L20" s="8" t="s">
        <v>174</v>
      </c>
    </row>
    <row r="21" spans="1:12" x14ac:dyDescent="0.15">
      <c r="A21" s="8" t="s">
        <v>63</v>
      </c>
      <c r="B21" s="8">
        <v>51</v>
      </c>
      <c r="C21" s="8" t="s">
        <v>175</v>
      </c>
      <c r="D21" s="8"/>
      <c r="E21" s="8" t="s">
        <v>176</v>
      </c>
      <c r="F21" s="8">
        <v>19</v>
      </c>
      <c r="G21" s="8" t="s">
        <v>177</v>
      </c>
      <c r="H21" s="8">
        <v>0.25</v>
      </c>
      <c r="I21" s="1" t="s">
        <v>162</v>
      </c>
      <c r="J21" s="8" t="s">
        <v>41</v>
      </c>
      <c r="K21" s="8" t="s">
        <v>42</v>
      </c>
      <c r="L21" s="8">
        <v>2</v>
      </c>
    </row>
    <row r="22" spans="1:12" x14ac:dyDescent="0.15">
      <c r="A22" s="8" t="s">
        <v>34</v>
      </c>
      <c r="B22" s="8">
        <v>51</v>
      </c>
      <c r="C22" s="8" t="s">
        <v>75</v>
      </c>
      <c r="D22" s="8"/>
      <c r="E22" s="8" t="s">
        <v>182</v>
      </c>
      <c r="F22" s="8">
        <v>14</v>
      </c>
      <c r="G22" s="8" t="s">
        <v>77</v>
      </c>
      <c r="H22" s="8">
        <v>24</v>
      </c>
      <c r="I22" s="1" t="s">
        <v>185</v>
      </c>
      <c r="J22" s="8" t="s">
        <v>41</v>
      </c>
      <c r="K22" s="8" t="s">
        <v>42</v>
      </c>
      <c r="L22" s="8" t="s">
        <v>186</v>
      </c>
    </row>
    <row r="23" spans="1:12" x14ac:dyDescent="0.15">
      <c r="A23" s="8" t="s">
        <v>34</v>
      </c>
      <c r="B23" s="8">
        <v>32</v>
      </c>
      <c r="C23" s="8" t="s">
        <v>189</v>
      </c>
      <c r="D23" s="8"/>
      <c r="E23" s="8" t="s">
        <v>190</v>
      </c>
      <c r="F23" s="8">
        <v>10</v>
      </c>
      <c r="G23" s="8" t="s">
        <v>191</v>
      </c>
      <c r="H23" s="8">
        <v>6</v>
      </c>
      <c r="I23" s="1" t="s">
        <v>194</v>
      </c>
      <c r="J23" s="8" t="s">
        <v>41</v>
      </c>
      <c r="K23" s="8" t="s">
        <v>42</v>
      </c>
      <c r="L23" s="8">
        <v>1</v>
      </c>
    </row>
    <row r="24" spans="1:12" x14ac:dyDescent="0.15">
      <c r="A24" s="8" t="s">
        <v>34</v>
      </c>
      <c r="B24" s="8">
        <v>23</v>
      </c>
      <c r="C24" s="8" t="s">
        <v>195</v>
      </c>
      <c r="D24" s="8"/>
      <c r="E24" s="8" t="s">
        <v>196</v>
      </c>
      <c r="F24" s="8">
        <v>27</v>
      </c>
      <c r="G24" s="8" t="s">
        <v>197</v>
      </c>
      <c r="H24" s="8">
        <v>4</v>
      </c>
      <c r="I24" s="1" t="s">
        <v>201</v>
      </c>
      <c r="J24" s="8" t="s">
        <v>41</v>
      </c>
      <c r="K24" s="8" t="s">
        <v>42</v>
      </c>
      <c r="L24" s="8" t="s">
        <v>202</v>
      </c>
    </row>
    <row r="25" spans="1:12" x14ac:dyDescent="0.15">
      <c r="A25" s="8" t="s">
        <v>34</v>
      </c>
      <c r="B25" s="8">
        <v>25</v>
      </c>
      <c r="C25" s="8" t="s">
        <v>204</v>
      </c>
      <c r="D25" s="8"/>
      <c r="E25" s="8" t="s">
        <v>205</v>
      </c>
      <c r="F25" s="8">
        <v>32</v>
      </c>
      <c r="G25" s="8" t="s">
        <v>206</v>
      </c>
      <c r="H25" s="8">
        <v>24</v>
      </c>
      <c r="I25" s="1" t="s">
        <v>210</v>
      </c>
      <c r="J25" s="8" t="s">
        <v>41</v>
      </c>
      <c r="K25" s="8" t="s">
        <v>42</v>
      </c>
      <c r="L25" s="8" t="s">
        <v>211</v>
      </c>
    </row>
    <row r="26" spans="1:12" x14ac:dyDescent="0.15">
      <c r="A26" s="8" t="s">
        <v>63</v>
      </c>
      <c r="B26" s="8">
        <v>50</v>
      </c>
      <c r="C26" s="8" t="s">
        <v>86</v>
      </c>
      <c r="D26" s="8"/>
      <c r="E26" s="8" t="s">
        <v>213</v>
      </c>
      <c r="F26" s="8">
        <v>17</v>
      </c>
      <c r="G26" s="8" t="s">
        <v>121</v>
      </c>
      <c r="H26" s="8">
        <v>1</v>
      </c>
      <c r="I26" s="1" t="s">
        <v>148</v>
      </c>
      <c r="J26" s="8" t="s">
        <v>41</v>
      </c>
      <c r="K26" s="8" t="s">
        <v>42</v>
      </c>
      <c r="L26" s="8" t="s">
        <v>218</v>
      </c>
    </row>
    <row r="27" spans="1:12" ht="14.25" x14ac:dyDescent="0.15">
      <c r="A27" s="9" t="s">
        <v>63</v>
      </c>
      <c r="B27" s="9">
        <v>43</v>
      </c>
      <c r="C27" s="9" t="s">
        <v>135</v>
      </c>
      <c r="D27" s="9"/>
      <c r="E27" s="9" t="s">
        <v>219</v>
      </c>
      <c r="F27" s="9">
        <v>14</v>
      </c>
      <c r="G27" s="9" t="s">
        <v>220</v>
      </c>
      <c r="H27" s="8">
        <v>96</v>
      </c>
      <c r="I27" s="2" t="s">
        <v>223</v>
      </c>
      <c r="J27" s="9" t="s">
        <v>41</v>
      </c>
      <c r="K27" s="9" t="s">
        <v>42</v>
      </c>
      <c r="L27" s="9" t="s">
        <v>224</v>
      </c>
    </row>
    <row r="28" spans="1:12" x14ac:dyDescent="0.15">
      <c r="A28" s="8" t="s">
        <v>34</v>
      </c>
      <c r="B28" s="8">
        <v>40</v>
      </c>
      <c r="C28" s="8" t="s">
        <v>164</v>
      </c>
      <c r="D28" s="8"/>
      <c r="E28" s="8" t="s">
        <v>226</v>
      </c>
      <c r="F28" s="8">
        <v>21</v>
      </c>
      <c r="G28" s="8" t="s">
        <v>77</v>
      </c>
      <c r="H28" s="8">
        <v>24</v>
      </c>
      <c r="I28" s="1" t="s">
        <v>229</v>
      </c>
      <c r="J28" s="8" t="s">
        <v>41</v>
      </c>
      <c r="K28" s="8" t="s">
        <v>42</v>
      </c>
      <c r="L28" s="8" t="s">
        <v>230</v>
      </c>
    </row>
    <row r="29" spans="1:12" x14ac:dyDescent="0.15">
      <c r="A29" s="8" t="s">
        <v>63</v>
      </c>
      <c r="B29" s="8">
        <v>64</v>
      </c>
      <c r="C29" s="8" t="s">
        <v>232</v>
      </c>
      <c r="D29" s="8"/>
      <c r="E29" s="8" t="s">
        <v>233</v>
      </c>
      <c r="F29" s="8">
        <v>22</v>
      </c>
      <c r="G29" s="8" t="s">
        <v>234</v>
      </c>
      <c r="H29" s="8">
        <v>120</v>
      </c>
      <c r="I29" s="1" t="s">
        <v>239</v>
      </c>
      <c r="J29" s="8" t="s">
        <v>41</v>
      </c>
      <c r="K29" s="8" t="s">
        <v>42</v>
      </c>
      <c r="L29" s="8" t="s">
        <v>240</v>
      </c>
    </row>
    <row r="30" spans="1:12" ht="14.25" x14ac:dyDescent="0.15">
      <c r="A30" s="9" t="s">
        <v>34</v>
      </c>
      <c r="B30" s="9">
        <v>60</v>
      </c>
      <c r="C30" s="9" t="s">
        <v>75</v>
      </c>
      <c r="D30" s="9"/>
      <c r="E30" s="9" t="s">
        <v>242</v>
      </c>
      <c r="F30" s="9">
        <v>17</v>
      </c>
      <c r="G30" s="9" t="s">
        <v>234</v>
      </c>
      <c r="H30" s="8">
        <v>120</v>
      </c>
      <c r="I30" s="2" t="s">
        <v>246</v>
      </c>
      <c r="J30" s="9" t="s">
        <v>41</v>
      </c>
      <c r="K30" s="9" t="s">
        <v>247</v>
      </c>
      <c r="L30" s="9">
        <v>4</v>
      </c>
    </row>
    <row r="31" spans="1:12" x14ac:dyDescent="0.15">
      <c r="A31" s="8" t="s">
        <v>63</v>
      </c>
      <c r="B31" s="8">
        <v>44</v>
      </c>
      <c r="C31" s="8" t="s">
        <v>75</v>
      </c>
      <c r="D31" s="8"/>
      <c r="E31" s="8" t="s">
        <v>250</v>
      </c>
      <c r="F31" s="8">
        <v>23</v>
      </c>
      <c r="G31" s="8" t="s">
        <v>166</v>
      </c>
      <c r="H31" s="8">
        <v>60</v>
      </c>
      <c r="I31" s="1" t="s">
        <v>254</v>
      </c>
      <c r="J31" s="8" t="s">
        <v>255</v>
      </c>
      <c r="K31" s="8" t="s">
        <v>42</v>
      </c>
      <c r="L31" s="8">
        <v>2</v>
      </c>
    </row>
    <row r="32" spans="1:12" x14ac:dyDescent="0.15">
      <c r="A32" s="8" t="s">
        <v>34</v>
      </c>
      <c r="B32" s="8">
        <v>20</v>
      </c>
      <c r="C32" s="8" t="s">
        <v>258</v>
      </c>
      <c r="D32" s="8"/>
      <c r="E32" s="8" t="s">
        <v>259</v>
      </c>
      <c r="F32" s="8">
        <v>22</v>
      </c>
      <c r="G32" s="8" t="s">
        <v>77</v>
      </c>
      <c r="H32" s="8">
        <v>24</v>
      </c>
      <c r="I32" s="1" t="s">
        <v>264</v>
      </c>
      <c r="J32" s="8" t="s">
        <v>41</v>
      </c>
      <c r="K32" s="8" t="s">
        <v>42</v>
      </c>
      <c r="L32" s="8" t="s">
        <v>58</v>
      </c>
    </row>
    <row r="33" spans="1:12" x14ac:dyDescent="0.15">
      <c r="A33" s="8" t="s">
        <v>34</v>
      </c>
      <c r="B33" s="8">
        <v>24</v>
      </c>
      <c r="C33" s="8" t="s">
        <v>266</v>
      </c>
      <c r="D33" s="8"/>
      <c r="E33" s="8" t="s">
        <v>267</v>
      </c>
      <c r="F33" s="8">
        <v>14</v>
      </c>
      <c r="G33" s="8" t="s">
        <v>53</v>
      </c>
      <c r="H33" s="8">
        <v>72</v>
      </c>
      <c r="I33" s="1" t="s">
        <v>246</v>
      </c>
      <c r="J33" s="8" t="s">
        <v>41</v>
      </c>
      <c r="K33" s="8" t="s">
        <v>42</v>
      </c>
      <c r="L33" s="8" t="s">
        <v>269</v>
      </c>
    </row>
    <row r="34" spans="1:12" x14ac:dyDescent="0.15">
      <c r="A34" s="8" t="s">
        <v>63</v>
      </c>
      <c r="B34" s="8">
        <v>38</v>
      </c>
      <c r="C34" s="8" t="s">
        <v>75</v>
      </c>
      <c r="D34" s="8"/>
      <c r="E34" s="8" t="s">
        <v>271</v>
      </c>
      <c r="F34" s="8">
        <v>28</v>
      </c>
      <c r="G34" s="8" t="s">
        <v>158</v>
      </c>
      <c r="H34" s="8">
        <v>3</v>
      </c>
      <c r="I34" s="1" t="s">
        <v>274</v>
      </c>
      <c r="J34" s="8" t="s">
        <v>41</v>
      </c>
      <c r="K34" s="8" t="s">
        <v>42</v>
      </c>
      <c r="L34" s="8" t="s">
        <v>275</v>
      </c>
    </row>
    <row r="35" spans="1:12" x14ac:dyDescent="0.15">
      <c r="A35" s="8" t="s">
        <v>34</v>
      </c>
      <c r="B35" s="8">
        <v>33</v>
      </c>
      <c r="C35" s="8" t="s">
        <v>280</v>
      </c>
      <c r="D35" s="8"/>
      <c r="E35" s="8" t="s">
        <v>281</v>
      </c>
      <c r="F35" s="8">
        <v>28</v>
      </c>
      <c r="G35" s="8" t="s">
        <v>234</v>
      </c>
      <c r="H35" s="8">
        <v>120</v>
      </c>
      <c r="I35" s="1" t="s">
        <v>285</v>
      </c>
      <c r="J35" s="8" t="s">
        <v>41</v>
      </c>
      <c r="K35" s="8" t="s">
        <v>42</v>
      </c>
      <c r="L35" s="8" t="s">
        <v>286</v>
      </c>
    </row>
    <row r="36" spans="1:12" x14ac:dyDescent="0.15">
      <c r="A36" s="8" t="s">
        <v>63</v>
      </c>
      <c r="B36" s="8">
        <v>15</v>
      </c>
      <c r="C36" s="8" t="s">
        <v>75</v>
      </c>
      <c r="D36" s="8"/>
      <c r="E36" s="8" t="s">
        <v>288</v>
      </c>
      <c r="F36" s="8">
        <v>26</v>
      </c>
      <c r="G36" s="8" t="s">
        <v>289</v>
      </c>
      <c r="H36" s="8">
        <v>0.25</v>
      </c>
      <c r="I36" s="1" t="s">
        <v>292</v>
      </c>
      <c r="J36" s="8" t="s">
        <v>41</v>
      </c>
      <c r="K36" s="8" t="s">
        <v>42</v>
      </c>
      <c r="L36" s="8" t="s">
        <v>293</v>
      </c>
    </row>
    <row r="37" spans="1:12" x14ac:dyDescent="0.15">
      <c r="A37" s="8" t="s">
        <v>63</v>
      </c>
      <c r="B37" s="8">
        <v>15</v>
      </c>
      <c r="C37" s="8" t="s">
        <v>294</v>
      </c>
      <c r="D37" s="8"/>
      <c r="E37" s="8" t="s">
        <v>295</v>
      </c>
      <c r="F37" s="8">
        <v>39</v>
      </c>
      <c r="G37" s="8" t="s">
        <v>158</v>
      </c>
      <c r="H37" s="8">
        <v>3</v>
      </c>
      <c r="I37" s="1" t="s">
        <v>298</v>
      </c>
      <c r="J37" s="8" t="s">
        <v>41</v>
      </c>
      <c r="K37" s="8" t="s">
        <v>42</v>
      </c>
      <c r="L37" s="8" t="s">
        <v>299</v>
      </c>
    </row>
    <row r="38" spans="1:12" x14ac:dyDescent="0.15">
      <c r="A38" s="8" t="s">
        <v>34</v>
      </c>
      <c r="B38" s="8">
        <v>56</v>
      </c>
      <c r="C38" s="8" t="s">
        <v>304</v>
      </c>
      <c r="D38" s="8"/>
      <c r="E38" s="8" t="s">
        <v>305</v>
      </c>
      <c r="F38" s="8">
        <v>26</v>
      </c>
      <c r="G38" s="8" t="s">
        <v>306</v>
      </c>
      <c r="H38" s="8">
        <v>5</v>
      </c>
      <c r="I38" s="1" t="s">
        <v>311</v>
      </c>
      <c r="J38" s="8" t="s">
        <v>312</v>
      </c>
      <c r="K38" s="8" t="s">
        <v>42</v>
      </c>
      <c r="L38" s="8" t="s">
        <v>313</v>
      </c>
    </row>
    <row r="39" spans="1:12" x14ac:dyDescent="0.15">
      <c r="A39" s="8" t="s">
        <v>34</v>
      </c>
      <c r="B39" s="8">
        <v>59</v>
      </c>
      <c r="C39" s="8" t="s">
        <v>86</v>
      </c>
      <c r="D39" s="8"/>
      <c r="E39" s="8" t="s">
        <v>316</v>
      </c>
      <c r="F39" s="8">
        <v>25</v>
      </c>
      <c r="G39" s="8" t="s">
        <v>289</v>
      </c>
      <c r="H39" s="8">
        <v>0.25</v>
      </c>
      <c r="I39" s="1" t="s">
        <v>109</v>
      </c>
      <c r="J39" s="8" t="s">
        <v>41</v>
      </c>
      <c r="K39" s="8" t="s">
        <v>42</v>
      </c>
      <c r="L39" s="8" t="s">
        <v>321</v>
      </c>
    </row>
    <row r="40" spans="1:12" x14ac:dyDescent="0.15">
      <c r="A40" s="8" t="s">
        <v>34</v>
      </c>
      <c r="B40" s="8">
        <v>36</v>
      </c>
      <c r="C40" s="8" t="s">
        <v>75</v>
      </c>
      <c r="D40" s="8"/>
      <c r="E40" s="8" t="s">
        <v>478</v>
      </c>
      <c r="F40" s="8">
        <v>10</v>
      </c>
      <c r="G40" s="8" t="s">
        <v>388</v>
      </c>
      <c r="H40" s="8">
        <v>12</v>
      </c>
      <c r="I40" s="1" t="s">
        <v>472</v>
      </c>
      <c r="J40" s="8" t="s">
        <v>479</v>
      </c>
      <c r="K40" s="8" t="s">
        <v>42</v>
      </c>
      <c r="L40" s="8" t="s">
        <v>480</v>
      </c>
    </row>
    <row r="41" spans="1:12" x14ac:dyDescent="0.15">
      <c r="A41" s="8" t="s">
        <v>63</v>
      </c>
      <c r="B41" s="8">
        <v>23</v>
      </c>
      <c r="C41" s="8" t="s">
        <v>481</v>
      </c>
      <c r="D41" s="8"/>
      <c r="E41" s="8" t="s">
        <v>478</v>
      </c>
      <c r="F41" s="8">
        <v>18</v>
      </c>
      <c r="G41" s="8" t="s">
        <v>482</v>
      </c>
      <c r="H41" s="8">
        <v>6</v>
      </c>
      <c r="I41" s="1" t="s">
        <v>472</v>
      </c>
      <c r="J41" s="10">
        <v>0.05</v>
      </c>
      <c r="K41" s="8" t="s">
        <v>42</v>
      </c>
      <c r="L41" s="8" t="s">
        <v>483</v>
      </c>
    </row>
    <row r="42" spans="1:12" x14ac:dyDescent="0.15">
      <c r="A42" s="8" t="s">
        <v>63</v>
      </c>
      <c r="B42" s="8">
        <v>41</v>
      </c>
      <c r="C42" s="8" t="s">
        <v>324</v>
      </c>
      <c r="D42" s="8"/>
      <c r="E42" s="8" t="s">
        <v>325</v>
      </c>
      <c r="F42" s="8">
        <v>11</v>
      </c>
      <c r="G42" s="8" t="s">
        <v>326</v>
      </c>
      <c r="H42" s="8">
        <v>16</v>
      </c>
      <c r="I42" s="1" t="s">
        <v>330</v>
      </c>
      <c r="J42" s="8" t="s">
        <v>331</v>
      </c>
      <c r="K42" s="8" t="s">
        <v>42</v>
      </c>
      <c r="L42" s="8" t="s">
        <v>332</v>
      </c>
    </row>
    <row r="43" spans="1:12" x14ac:dyDescent="0.15">
      <c r="A43" s="8" t="s">
        <v>34</v>
      </c>
      <c r="B43" s="8">
        <v>42</v>
      </c>
      <c r="C43" s="8" t="s">
        <v>336</v>
      </c>
      <c r="D43" s="8"/>
      <c r="E43" s="8" t="s">
        <v>337</v>
      </c>
      <c r="F43" s="8">
        <v>18</v>
      </c>
      <c r="G43" s="8" t="s">
        <v>65</v>
      </c>
      <c r="H43" s="8">
        <v>36</v>
      </c>
      <c r="I43" s="1" t="s">
        <v>341</v>
      </c>
      <c r="J43" s="8" t="s">
        <v>255</v>
      </c>
      <c r="K43" s="8" t="s">
        <v>42</v>
      </c>
      <c r="L43" s="8" t="s">
        <v>342</v>
      </c>
    </row>
    <row r="44" spans="1:12" x14ac:dyDescent="0.15">
      <c r="A44" s="8" t="s">
        <v>63</v>
      </c>
      <c r="B44" s="8">
        <v>57</v>
      </c>
      <c r="C44" s="8" t="s">
        <v>484</v>
      </c>
      <c r="D44" s="8"/>
      <c r="E44" s="8" t="s">
        <v>485</v>
      </c>
      <c r="F44" s="8">
        <v>23</v>
      </c>
      <c r="G44" s="8" t="s">
        <v>77</v>
      </c>
      <c r="H44" s="8">
        <v>24</v>
      </c>
      <c r="I44" s="1" t="s">
        <v>472</v>
      </c>
      <c r="J44" s="8" t="s">
        <v>41</v>
      </c>
      <c r="K44" s="8" t="s">
        <v>42</v>
      </c>
      <c r="L44" s="8" t="s">
        <v>480</v>
      </c>
    </row>
    <row r="45" spans="1:12" ht="14.25" x14ac:dyDescent="0.15">
      <c r="A45" s="9" t="s">
        <v>63</v>
      </c>
      <c r="B45" s="9">
        <v>53</v>
      </c>
      <c r="C45" s="9" t="s">
        <v>135</v>
      </c>
      <c r="D45" s="9"/>
      <c r="E45" s="9" t="s">
        <v>344</v>
      </c>
      <c r="F45" s="9">
        <v>20</v>
      </c>
      <c r="G45" s="9" t="s">
        <v>220</v>
      </c>
      <c r="H45" s="8">
        <v>96</v>
      </c>
      <c r="I45" s="2" t="s">
        <v>347</v>
      </c>
      <c r="J45" s="9" t="s">
        <v>41</v>
      </c>
      <c r="K45" s="9" t="s">
        <v>42</v>
      </c>
      <c r="L45" s="9" t="s">
        <v>348</v>
      </c>
    </row>
    <row r="46" spans="1:12" x14ac:dyDescent="0.15">
      <c r="A46" s="8" t="s">
        <v>34</v>
      </c>
      <c r="B46" s="8">
        <v>37</v>
      </c>
      <c r="C46" s="8" t="s">
        <v>350</v>
      </c>
      <c r="D46" s="8"/>
      <c r="E46" s="8" t="s">
        <v>351</v>
      </c>
      <c r="F46" s="8">
        <v>21</v>
      </c>
      <c r="G46" s="8" t="s">
        <v>77</v>
      </c>
      <c r="H46" s="8">
        <v>24</v>
      </c>
      <c r="I46" s="1" t="s">
        <v>210</v>
      </c>
      <c r="J46" s="8" t="s">
        <v>41</v>
      </c>
      <c r="K46" s="8" t="s">
        <v>42</v>
      </c>
      <c r="L46" s="8">
        <v>1.5</v>
      </c>
    </row>
    <row r="47" spans="1:12" x14ac:dyDescent="0.15">
      <c r="A47" s="8" t="s">
        <v>34</v>
      </c>
      <c r="B47" s="8">
        <v>20</v>
      </c>
      <c r="C47" s="8" t="s">
        <v>300</v>
      </c>
      <c r="D47" s="8"/>
      <c r="E47" s="8" t="s">
        <v>357</v>
      </c>
      <c r="F47" s="8">
        <v>24</v>
      </c>
      <c r="G47" s="8" t="s">
        <v>121</v>
      </c>
      <c r="H47" s="8">
        <v>1</v>
      </c>
      <c r="I47" s="1" t="s">
        <v>210</v>
      </c>
      <c r="J47" s="8" t="s">
        <v>41</v>
      </c>
      <c r="K47" s="8" t="s">
        <v>42</v>
      </c>
      <c r="L47" s="8" t="s">
        <v>361</v>
      </c>
    </row>
    <row r="48" spans="1:12" x14ac:dyDescent="0.15">
      <c r="A48" s="8" t="s">
        <v>34</v>
      </c>
      <c r="B48" s="8">
        <v>33</v>
      </c>
      <c r="C48" s="8" t="s">
        <v>363</v>
      </c>
      <c r="D48" s="8"/>
      <c r="E48" s="8" t="s">
        <v>357</v>
      </c>
      <c r="F48" s="8">
        <v>16</v>
      </c>
      <c r="G48" s="8" t="s">
        <v>364</v>
      </c>
      <c r="H48" s="8">
        <v>6</v>
      </c>
      <c r="I48" s="1" t="s">
        <v>210</v>
      </c>
      <c r="J48" s="8" t="s">
        <v>41</v>
      </c>
      <c r="K48" s="8" t="s">
        <v>42</v>
      </c>
      <c r="L48" s="8" t="s">
        <v>367</v>
      </c>
    </row>
    <row r="49" spans="1:12" x14ac:dyDescent="0.15">
      <c r="A49" s="8" t="s">
        <v>34</v>
      </c>
      <c r="B49" s="8">
        <v>38</v>
      </c>
      <c r="C49" s="8" t="s">
        <v>363</v>
      </c>
      <c r="D49" s="8"/>
      <c r="E49" s="8" t="s">
        <v>370</v>
      </c>
      <c r="F49" s="8">
        <v>15</v>
      </c>
      <c r="G49" s="8" t="s">
        <v>371</v>
      </c>
      <c r="H49" s="8">
        <v>2</v>
      </c>
      <c r="I49" s="1" t="s">
        <v>57</v>
      </c>
      <c r="J49" s="8" t="s">
        <v>41</v>
      </c>
      <c r="K49" s="8" t="s">
        <v>42</v>
      </c>
      <c r="L49" s="8" t="s">
        <v>58</v>
      </c>
    </row>
    <row r="50" spans="1:12" ht="14.25" x14ac:dyDescent="0.15">
      <c r="A50" s="9" t="s">
        <v>34</v>
      </c>
      <c r="B50" s="9">
        <v>64</v>
      </c>
      <c r="C50" s="9" t="s">
        <v>75</v>
      </c>
      <c r="D50" s="9"/>
      <c r="E50" s="9" t="s">
        <v>374</v>
      </c>
      <c r="F50" s="9">
        <v>17</v>
      </c>
      <c r="G50" s="9" t="s">
        <v>65</v>
      </c>
      <c r="H50" s="8">
        <v>36</v>
      </c>
      <c r="I50" s="2" t="s">
        <v>378</v>
      </c>
      <c r="J50" s="11">
        <v>0.01</v>
      </c>
      <c r="K50" s="9" t="s">
        <v>42</v>
      </c>
      <c r="L50" s="9" t="s">
        <v>379</v>
      </c>
    </row>
    <row r="51" spans="1:12" ht="14.25" x14ac:dyDescent="0.15">
      <c r="A51" s="9" t="s">
        <v>63</v>
      </c>
      <c r="B51" s="9">
        <v>39</v>
      </c>
      <c r="C51" s="9" t="s">
        <v>380</v>
      </c>
      <c r="D51" s="9"/>
      <c r="E51" s="9" t="s">
        <v>381</v>
      </c>
      <c r="F51" s="9">
        <v>14</v>
      </c>
      <c r="G51" s="9" t="s">
        <v>65</v>
      </c>
      <c r="H51" s="8">
        <v>36</v>
      </c>
      <c r="I51" s="2" t="s">
        <v>384</v>
      </c>
      <c r="J51" s="9" t="s">
        <v>41</v>
      </c>
      <c r="K51" s="9" t="s">
        <v>42</v>
      </c>
      <c r="L51" s="9" t="s">
        <v>385</v>
      </c>
    </row>
    <row r="52" spans="1:12" ht="14.25" x14ac:dyDescent="0.15">
      <c r="A52" s="9" t="s">
        <v>63</v>
      </c>
      <c r="B52" s="9">
        <v>35</v>
      </c>
      <c r="C52" s="9" t="s">
        <v>386</v>
      </c>
      <c r="D52" s="9"/>
      <c r="E52" s="9" t="s">
        <v>387</v>
      </c>
      <c r="F52" s="9">
        <v>16</v>
      </c>
      <c r="G52" s="9" t="s">
        <v>388</v>
      </c>
      <c r="H52" s="8">
        <v>12</v>
      </c>
      <c r="I52" s="2" t="s">
        <v>210</v>
      </c>
      <c r="J52" s="9" t="s">
        <v>41</v>
      </c>
      <c r="K52" s="9" t="s">
        <v>42</v>
      </c>
      <c r="L52" s="9" t="s">
        <v>269</v>
      </c>
    </row>
    <row r="53" spans="1:12" x14ac:dyDescent="0.15">
      <c r="A53" s="8" t="s">
        <v>63</v>
      </c>
      <c r="B53" s="8">
        <v>51</v>
      </c>
      <c r="C53" s="8" t="s">
        <v>390</v>
      </c>
      <c r="D53" s="8"/>
      <c r="E53" s="8" t="s">
        <v>391</v>
      </c>
      <c r="F53" s="8">
        <v>20</v>
      </c>
      <c r="G53" s="8" t="s">
        <v>158</v>
      </c>
      <c r="H53" s="8">
        <v>3</v>
      </c>
      <c r="I53" s="1" t="s">
        <v>148</v>
      </c>
      <c r="J53" s="8" t="s">
        <v>41</v>
      </c>
      <c r="K53" s="8" t="s">
        <v>42</v>
      </c>
      <c r="L53" s="8" t="s">
        <v>58</v>
      </c>
    </row>
    <row r="54" spans="1:12" x14ac:dyDescent="0.15">
      <c r="A54" s="8" t="s">
        <v>63</v>
      </c>
      <c r="B54" s="8">
        <v>52</v>
      </c>
      <c r="C54" s="8" t="s">
        <v>395</v>
      </c>
      <c r="D54" s="8"/>
      <c r="E54" s="8" t="s">
        <v>396</v>
      </c>
      <c r="F54" s="8">
        <v>20</v>
      </c>
      <c r="G54" s="8" t="s">
        <v>121</v>
      </c>
      <c r="H54" s="8">
        <v>1</v>
      </c>
      <c r="I54" s="1" t="s">
        <v>246</v>
      </c>
      <c r="J54" s="8" t="s">
        <v>41</v>
      </c>
      <c r="K54" s="8" t="s">
        <v>42</v>
      </c>
      <c r="L54" s="8" t="s">
        <v>400</v>
      </c>
    </row>
    <row r="55" spans="1:12" x14ac:dyDescent="0.15">
      <c r="A55" s="8" t="s">
        <v>34</v>
      </c>
      <c r="B55" s="8">
        <v>33</v>
      </c>
      <c r="C55" s="8" t="s">
        <v>402</v>
      </c>
      <c r="D55" s="8"/>
      <c r="E55" s="8" t="s">
        <v>403</v>
      </c>
      <c r="F55" s="8">
        <v>13</v>
      </c>
      <c r="G55" s="8" t="s">
        <v>137</v>
      </c>
      <c r="H55" s="8">
        <v>48</v>
      </c>
      <c r="I55" s="1" t="s">
        <v>406</v>
      </c>
      <c r="J55" s="8" t="s">
        <v>41</v>
      </c>
      <c r="K55" s="8" t="s">
        <v>42</v>
      </c>
      <c r="L55" s="8" t="s">
        <v>58</v>
      </c>
    </row>
    <row r="56" spans="1:12" x14ac:dyDescent="0.15">
      <c r="A56" s="8" t="s">
        <v>34</v>
      </c>
      <c r="B56" s="8">
        <v>49</v>
      </c>
      <c r="C56" s="8" t="s">
        <v>408</v>
      </c>
      <c r="D56" s="8"/>
      <c r="E56" s="8" t="s">
        <v>409</v>
      </c>
      <c r="F56" s="8">
        <v>15</v>
      </c>
      <c r="G56" s="8" t="s">
        <v>77</v>
      </c>
      <c r="H56" s="8">
        <v>24</v>
      </c>
      <c r="I56" s="1" t="s">
        <v>412</v>
      </c>
      <c r="J56" s="8" t="s">
        <v>41</v>
      </c>
      <c r="K56" s="8" t="s">
        <v>42</v>
      </c>
      <c r="L56" s="8" t="s">
        <v>413</v>
      </c>
    </row>
    <row r="57" spans="1:12" x14ac:dyDescent="0.15">
      <c r="A57" s="8" t="s">
        <v>63</v>
      </c>
      <c r="B57" s="8">
        <v>38</v>
      </c>
      <c r="C57" s="8" t="s">
        <v>414</v>
      </c>
      <c r="D57" s="8"/>
      <c r="E57" s="8" t="s">
        <v>415</v>
      </c>
      <c r="F57" s="8">
        <v>17</v>
      </c>
      <c r="G57" s="8" t="s">
        <v>65</v>
      </c>
      <c r="H57" s="8">
        <v>36</v>
      </c>
      <c r="I57" s="1" t="s">
        <v>417</v>
      </c>
      <c r="J57" s="8" t="s">
        <v>41</v>
      </c>
      <c r="K57" s="8" t="s">
        <v>42</v>
      </c>
      <c r="L57" s="8">
        <v>0.5</v>
      </c>
    </row>
    <row r="58" spans="1:12" x14ac:dyDescent="0.15">
      <c r="A58" s="8" t="s">
        <v>63</v>
      </c>
      <c r="B58" s="8">
        <v>30</v>
      </c>
      <c r="C58" s="8" t="s">
        <v>51</v>
      </c>
      <c r="D58" s="8"/>
      <c r="E58" s="8" t="s">
        <v>419</v>
      </c>
      <c r="F58" s="8">
        <v>12</v>
      </c>
      <c r="G58" s="8" t="s">
        <v>77</v>
      </c>
      <c r="H58" s="8">
        <v>24</v>
      </c>
      <c r="I58" s="1" t="s">
        <v>311</v>
      </c>
      <c r="J58" s="8" t="s">
        <v>41</v>
      </c>
      <c r="K58" s="8" t="s">
        <v>42</v>
      </c>
      <c r="L58" s="8" t="s">
        <v>423</v>
      </c>
    </row>
    <row r="59" spans="1:12" x14ac:dyDescent="0.15">
      <c r="A59" s="8" t="s">
        <v>34</v>
      </c>
      <c r="B59" s="8">
        <v>42</v>
      </c>
      <c r="C59" s="8" t="s">
        <v>425</v>
      </c>
      <c r="D59" s="8"/>
      <c r="E59" s="8" t="s">
        <v>426</v>
      </c>
      <c r="F59" s="8">
        <v>60</v>
      </c>
      <c r="G59" s="8" t="s">
        <v>427</v>
      </c>
      <c r="H59" s="8">
        <f>12*15</f>
        <v>180</v>
      </c>
      <c r="I59" s="1" t="s">
        <v>430</v>
      </c>
      <c r="J59" s="8" t="s">
        <v>41</v>
      </c>
      <c r="K59" s="8" t="s">
        <v>42</v>
      </c>
      <c r="L59" s="8" t="s">
        <v>431</v>
      </c>
    </row>
    <row r="60" spans="1:12" x14ac:dyDescent="0.15">
      <c r="A60" s="8" t="s">
        <v>63</v>
      </c>
      <c r="B60" s="8">
        <v>26</v>
      </c>
      <c r="C60" s="8" t="s">
        <v>433</v>
      </c>
      <c r="D60" s="8"/>
      <c r="E60" s="8" t="s">
        <v>434</v>
      </c>
      <c r="F60" s="8">
        <v>13</v>
      </c>
      <c r="G60" s="8" t="s">
        <v>77</v>
      </c>
      <c r="H60" s="8">
        <v>24</v>
      </c>
      <c r="I60" s="1" t="s">
        <v>438</v>
      </c>
      <c r="J60" s="8" t="s">
        <v>41</v>
      </c>
      <c r="K60" s="8" t="s">
        <v>42</v>
      </c>
      <c r="L60" s="8">
        <v>1.5</v>
      </c>
    </row>
    <row r="61" spans="1:12" x14ac:dyDescent="0.15">
      <c r="A61" s="8" t="s">
        <v>34</v>
      </c>
      <c r="B61" s="8">
        <v>15</v>
      </c>
      <c r="C61" s="8" t="s">
        <v>441</v>
      </c>
      <c r="D61" s="8"/>
      <c r="E61" s="8" t="s">
        <v>442</v>
      </c>
      <c r="F61" s="8">
        <v>17</v>
      </c>
      <c r="G61" s="8" t="s">
        <v>191</v>
      </c>
      <c r="H61" s="8">
        <v>6</v>
      </c>
      <c r="I61" s="1" t="s">
        <v>445</v>
      </c>
      <c r="J61" s="8" t="s">
        <v>41</v>
      </c>
      <c r="K61" s="8" t="s">
        <v>42</v>
      </c>
      <c r="L61" s="8">
        <v>1</v>
      </c>
    </row>
    <row r="62" spans="1:12" x14ac:dyDescent="0.15">
      <c r="A62" s="8" t="s">
        <v>34</v>
      </c>
      <c r="B62" s="8">
        <v>31</v>
      </c>
      <c r="C62" s="8" t="s">
        <v>363</v>
      </c>
      <c r="D62" s="8"/>
      <c r="E62" s="8" t="s">
        <v>446</v>
      </c>
      <c r="F62" s="8">
        <v>23</v>
      </c>
      <c r="G62" s="8" t="s">
        <v>65</v>
      </c>
      <c r="H62" s="8">
        <v>36</v>
      </c>
      <c r="I62" s="1" t="s">
        <v>448</v>
      </c>
      <c r="J62" s="8" t="s">
        <v>41</v>
      </c>
      <c r="K62" s="8" t="s">
        <v>42</v>
      </c>
      <c r="L62" s="8">
        <v>1.5</v>
      </c>
    </row>
    <row r="63" spans="1:12" x14ac:dyDescent="0.15">
      <c r="A63" s="8" t="s">
        <v>34</v>
      </c>
      <c r="B63" s="8">
        <v>13</v>
      </c>
      <c r="C63" s="8" t="s">
        <v>363</v>
      </c>
      <c r="D63" s="8"/>
      <c r="E63" s="8" t="s">
        <v>450</v>
      </c>
      <c r="F63" s="8">
        <v>13</v>
      </c>
      <c r="G63" s="8" t="s">
        <v>191</v>
      </c>
      <c r="H63" s="8">
        <v>6</v>
      </c>
      <c r="I63" s="1" t="s">
        <v>453</v>
      </c>
      <c r="J63" s="8" t="s">
        <v>41</v>
      </c>
      <c r="K63" s="8" t="s">
        <v>42</v>
      </c>
      <c r="L63" s="8">
        <v>0.6</v>
      </c>
    </row>
    <row r="64" spans="1:12" x14ac:dyDescent="0.15">
      <c r="A64" s="8" t="s">
        <v>63</v>
      </c>
      <c r="B64" s="8">
        <v>27</v>
      </c>
      <c r="C64" s="8" t="s">
        <v>455</v>
      </c>
      <c r="D64" s="8"/>
      <c r="E64" s="8" t="s">
        <v>456</v>
      </c>
      <c r="F64" s="8">
        <v>16</v>
      </c>
      <c r="G64" s="8" t="s">
        <v>53</v>
      </c>
      <c r="H64" s="8">
        <v>72</v>
      </c>
      <c r="I64" s="1" t="s">
        <v>460</v>
      </c>
      <c r="J64" s="8" t="s">
        <v>255</v>
      </c>
      <c r="K64" s="8" t="s">
        <v>42</v>
      </c>
      <c r="L64" s="8">
        <v>1</v>
      </c>
    </row>
    <row r="65" spans="1:12" x14ac:dyDescent="0.15">
      <c r="A65" s="8" t="s">
        <v>34</v>
      </c>
      <c r="B65" s="8">
        <v>34</v>
      </c>
      <c r="C65" s="8" t="s">
        <v>462</v>
      </c>
      <c r="D65" s="8"/>
      <c r="E65" s="8" t="s">
        <v>463</v>
      </c>
      <c r="F65" s="8">
        <v>28</v>
      </c>
      <c r="G65" s="8" t="s">
        <v>158</v>
      </c>
      <c r="H65" s="8">
        <v>3</v>
      </c>
      <c r="I65" s="1" t="s">
        <v>466</v>
      </c>
      <c r="J65" s="8" t="s">
        <v>41</v>
      </c>
      <c r="K65" s="8" t="s">
        <v>42</v>
      </c>
      <c r="L65" s="8" t="s">
        <v>467</v>
      </c>
    </row>
    <row r="66" spans="1:12" x14ac:dyDescent="0.15">
      <c r="A66" s="3" t="s">
        <v>34</v>
      </c>
      <c r="B66" s="3">
        <v>47</v>
      </c>
      <c r="C66" s="1" t="s">
        <v>486</v>
      </c>
      <c r="D66" s="12"/>
      <c r="E66" s="12"/>
      <c r="F66" s="12"/>
      <c r="G66" s="12"/>
      <c r="H66" s="12">
        <f>AVERAGE(H3:H65)</f>
        <v>33.173387096774192</v>
      </c>
      <c r="I66" s="3" t="s">
        <v>487</v>
      </c>
      <c r="K66" s="8" t="s">
        <v>42</v>
      </c>
      <c r="L66" s="3">
        <v>3</v>
      </c>
    </row>
    <row r="67" spans="1:12" x14ac:dyDescent="0.15">
      <c r="A67" s="3" t="s">
        <v>34</v>
      </c>
      <c r="B67" s="3">
        <v>38</v>
      </c>
      <c r="C67" s="1" t="s">
        <v>488</v>
      </c>
      <c r="D67" s="12"/>
      <c r="E67" s="12"/>
      <c r="F67" s="12"/>
      <c r="G67" s="12"/>
      <c r="H67" s="12"/>
      <c r="I67" s="4" t="s">
        <v>489</v>
      </c>
      <c r="K67" s="8" t="s">
        <v>42</v>
      </c>
      <c r="L67" s="4">
        <v>4</v>
      </c>
    </row>
    <row r="68" spans="1:12" x14ac:dyDescent="0.15">
      <c r="A68" s="3" t="s">
        <v>34</v>
      </c>
      <c r="B68" s="3">
        <v>57</v>
      </c>
      <c r="C68" s="1" t="s">
        <v>490</v>
      </c>
      <c r="D68" s="12"/>
      <c r="E68" s="12"/>
      <c r="F68" s="12"/>
      <c r="G68" s="12"/>
      <c r="H68" s="12"/>
      <c r="I68" s="4" t="s">
        <v>491</v>
      </c>
      <c r="K68" s="8" t="s">
        <v>42</v>
      </c>
      <c r="L68" s="4">
        <v>2</v>
      </c>
    </row>
    <row r="69" spans="1:12" x14ac:dyDescent="0.15">
      <c r="A69" s="3" t="s">
        <v>34</v>
      </c>
      <c r="B69" s="3">
        <v>68</v>
      </c>
      <c r="C69" s="1" t="s">
        <v>75</v>
      </c>
      <c r="D69" s="12"/>
      <c r="E69" s="12"/>
      <c r="F69" s="12"/>
      <c r="G69" s="12"/>
      <c r="H69" s="12"/>
      <c r="I69" s="4" t="s">
        <v>492</v>
      </c>
      <c r="K69" s="8" t="s">
        <v>42</v>
      </c>
      <c r="L69" s="3">
        <v>4</v>
      </c>
    </row>
    <row r="70" spans="1:12" x14ac:dyDescent="0.15">
      <c r="A70" s="5" t="s">
        <v>63</v>
      </c>
      <c r="B70" s="5">
        <v>32</v>
      </c>
      <c r="C70" s="1" t="s">
        <v>486</v>
      </c>
      <c r="D70" s="12"/>
      <c r="E70" s="12"/>
      <c r="F70" s="12"/>
      <c r="G70" s="12"/>
      <c r="H70" s="12"/>
      <c r="I70" s="5" t="s">
        <v>493</v>
      </c>
      <c r="K70" s="8" t="s">
        <v>42</v>
      </c>
      <c r="L70" s="5">
        <v>1.5</v>
      </c>
    </row>
    <row r="71" spans="1:12" x14ac:dyDescent="0.15">
      <c r="A71" s="5" t="s">
        <v>63</v>
      </c>
      <c r="B71" s="5">
        <v>26</v>
      </c>
      <c r="C71" s="1" t="s">
        <v>486</v>
      </c>
      <c r="D71" s="12"/>
      <c r="E71" s="12"/>
      <c r="F71" s="12"/>
      <c r="G71" s="12"/>
      <c r="H71" s="12"/>
      <c r="I71" s="5" t="s">
        <v>494</v>
      </c>
      <c r="K71" s="8" t="s">
        <v>42</v>
      </c>
      <c r="L71" s="5">
        <v>2.5</v>
      </c>
    </row>
    <row r="72" spans="1:12" x14ac:dyDescent="0.15">
      <c r="A72" s="5" t="s">
        <v>34</v>
      </c>
      <c r="B72" s="5">
        <v>55</v>
      </c>
      <c r="C72" s="1" t="s">
        <v>495</v>
      </c>
      <c r="D72" s="12"/>
      <c r="E72" s="12"/>
      <c r="F72" s="12"/>
      <c r="G72" s="12"/>
      <c r="H72" s="12"/>
      <c r="I72" s="5" t="s">
        <v>496</v>
      </c>
      <c r="K72" s="8" t="s">
        <v>42</v>
      </c>
      <c r="L72" s="5">
        <v>3</v>
      </c>
    </row>
    <row r="73" spans="1:12" x14ac:dyDescent="0.15">
      <c r="A73" s="5" t="s">
        <v>63</v>
      </c>
      <c r="B73" s="5">
        <v>54</v>
      </c>
      <c r="C73" s="1" t="s">
        <v>486</v>
      </c>
      <c r="D73" s="12"/>
      <c r="E73" s="12"/>
      <c r="F73" s="12"/>
      <c r="G73" s="12"/>
      <c r="H73" s="12"/>
      <c r="I73" s="5" t="s">
        <v>497</v>
      </c>
      <c r="K73" s="8" t="s">
        <v>42</v>
      </c>
      <c r="L73" s="5">
        <v>3</v>
      </c>
    </row>
    <row r="74" spans="1:12" x14ac:dyDescent="0.15">
      <c r="A74" s="5" t="s">
        <v>34</v>
      </c>
      <c r="B74" s="5">
        <v>57</v>
      </c>
      <c r="C74" s="1" t="s">
        <v>86</v>
      </c>
      <c r="D74" s="12"/>
      <c r="E74" s="12"/>
      <c r="F74" s="12"/>
      <c r="G74" s="12"/>
      <c r="H74" s="12"/>
      <c r="I74" s="5" t="s">
        <v>498</v>
      </c>
      <c r="K74" s="8" t="s">
        <v>42</v>
      </c>
      <c r="L74" s="5">
        <v>1.5</v>
      </c>
    </row>
    <row r="75" spans="1:12" ht="27" x14ac:dyDescent="0.15">
      <c r="A75" s="5" t="s">
        <v>34</v>
      </c>
      <c r="B75" s="5">
        <v>30</v>
      </c>
      <c r="C75" s="1" t="s">
        <v>499</v>
      </c>
      <c r="D75" s="12"/>
      <c r="E75" s="12"/>
      <c r="F75" s="12"/>
      <c r="G75" s="12"/>
      <c r="H75" s="12"/>
      <c r="I75" s="6" t="s">
        <v>500</v>
      </c>
      <c r="K75" s="8" t="s">
        <v>42</v>
      </c>
      <c r="L75" s="6">
        <v>1</v>
      </c>
    </row>
    <row r="76" spans="1:12" ht="40.5" x14ac:dyDescent="0.15">
      <c r="A76" s="5" t="s">
        <v>63</v>
      </c>
      <c r="B76" s="5">
        <v>34</v>
      </c>
      <c r="C76" s="1" t="s">
        <v>501</v>
      </c>
      <c r="D76" s="12"/>
      <c r="E76" s="12"/>
      <c r="F76" s="12"/>
      <c r="G76" s="12"/>
      <c r="H76" s="12"/>
      <c r="I76" s="6" t="s">
        <v>502</v>
      </c>
      <c r="K76" s="8" t="s">
        <v>42</v>
      </c>
      <c r="L76" s="6">
        <v>2</v>
      </c>
    </row>
    <row r="77" spans="1:12" ht="27" x14ac:dyDescent="0.15">
      <c r="A77" s="5" t="s">
        <v>34</v>
      </c>
      <c r="B77" s="5">
        <v>30</v>
      </c>
      <c r="C77" s="1" t="s">
        <v>499</v>
      </c>
      <c r="D77" s="12"/>
      <c r="E77" s="12"/>
      <c r="F77" s="12"/>
      <c r="G77" s="12"/>
      <c r="H77" s="12"/>
      <c r="I77" s="6" t="s">
        <v>503</v>
      </c>
      <c r="K77" s="8" t="s">
        <v>42</v>
      </c>
      <c r="L77" s="6">
        <v>2</v>
      </c>
    </row>
    <row r="103" spans="8:8" x14ac:dyDescent="0.15">
      <c r="H103">
        <f>13*12</f>
        <v>156</v>
      </c>
    </row>
  </sheetData>
  <autoFilter ref="A1:R77"/>
  <mergeCells count="9">
    <mergeCell ref="G1:G2"/>
    <mergeCell ref="I1:I2"/>
    <mergeCell ref="J1:J2"/>
    <mergeCell ref="K1:K2"/>
    <mergeCell ref="A1:A2"/>
    <mergeCell ref="B1:B2"/>
    <mergeCell ref="C1:C2"/>
    <mergeCell ref="E1:E2"/>
    <mergeCell ref="F1:F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2008-2010数据</vt:lpstr>
      <vt:lpstr>2019-2020数据</vt:lpstr>
      <vt:lpstr>数据2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 xueyan</cp:lastModifiedBy>
  <dcterms:created xsi:type="dcterms:W3CDTF">2006-09-16T00:00:00Z</dcterms:created>
  <dcterms:modified xsi:type="dcterms:W3CDTF">2021-11-05T07:31:23Z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F3934ABF71F34F92A44EC726F753F6C4</vt:lpwstr>
  </property>
  <property fmtid="{D5CDD505-2E9C-101B-9397-08002B2CF9AE}" pid="3" name="KSOProductBuildVer">
    <vt:lpwstr>2052-11.1.0.10938</vt:lpwstr>
  </property>
</Properties>
</file>