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laaa\Box Sync\Kristineberg 16S\Manuscript\Frontiers in Microbiology Submission\"/>
    </mc:Choice>
  </mc:AlternateContent>
  <bookViews>
    <workbookView xWindow="0" yWindow="0" windowWidth="19200" windowHeight="7050"/>
  </bookViews>
  <sheets>
    <sheet name="Supplementary Table S2" sheetId="3" r:id="rId1"/>
  </sheets>
  <calcPr calcId="162913"/>
</workbook>
</file>

<file path=xl/calcChain.xml><?xml version="1.0" encoding="utf-8"?>
<calcChain xmlns="http://schemas.openxmlformats.org/spreadsheetml/2006/main">
  <c r="H134" i="3" l="1"/>
  <c r="G134" i="3"/>
  <c r="F134" i="3"/>
  <c r="G137" i="3" l="1"/>
  <c r="J31" i="3" l="1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30" i="3"/>
  <c r="I137" i="3"/>
  <c r="H138" i="3"/>
  <c r="H139" i="3"/>
  <c r="G139" i="3"/>
  <c r="G138" i="3"/>
  <c r="H137" i="3"/>
  <c r="J137" i="3" l="1"/>
</calcChain>
</file>

<file path=xl/sharedStrings.xml><?xml version="1.0" encoding="utf-8"?>
<sst xmlns="http://schemas.openxmlformats.org/spreadsheetml/2006/main" count="408" uniqueCount="32">
  <si>
    <t>Total</t>
  </si>
  <si>
    <t>Syn%Total</t>
  </si>
  <si>
    <t>OC%Total</t>
  </si>
  <si>
    <t>Transects</t>
  </si>
  <si>
    <t>Timeseries</t>
  </si>
  <si>
    <t>Min</t>
  </si>
  <si>
    <t>Max</t>
  </si>
  <si>
    <t>Station</t>
  </si>
  <si>
    <t>Depth</t>
  </si>
  <si>
    <t>Replicate</t>
  </si>
  <si>
    <t>KB1707</t>
  </si>
  <si>
    <t>S1</t>
  </si>
  <si>
    <t>S7</t>
  </si>
  <si>
    <t>S6</t>
  </si>
  <si>
    <t>PUMP</t>
  </si>
  <si>
    <t>S5</t>
  </si>
  <si>
    <t>S4</t>
  </si>
  <si>
    <t>S3</t>
  </si>
  <si>
    <t>S2</t>
  </si>
  <si>
    <t>KB1709</t>
  </si>
  <si>
    <t>Control</t>
  </si>
  <si>
    <t>Date/Cruise</t>
  </si>
  <si>
    <t>2-10</t>
  </si>
  <si>
    <t>Pricken</t>
  </si>
  <si>
    <t>Dataset</t>
  </si>
  <si>
    <t>Average</t>
  </si>
  <si>
    <t>Total-Timeseries</t>
  </si>
  <si>
    <t>Total-Transects</t>
  </si>
  <si>
    <t>Syn-Reads</t>
  </si>
  <si>
    <t>Cyano-Reads</t>
  </si>
  <si>
    <t>Total-Reads</t>
  </si>
  <si>
    <r>
      <rPr>
        <b/>
        <sz val="11"/>
        <color theme="1"/>
        <rFont val="Calibri"/>
        <family val="2"/>
        <scheme val="minor"/>
      </rPr>
      <t>Supplemental Table S2</t>
    </r>
    <r>
      <rPr>
        <sz val="11"/>
        <color theme="1"/>
        <rFont val="Calibri"/>
        <family val="2"/>
        <scheme val="minor"/>
      </rPr>
      <t>. Sequence Table of total Synechococcus, Cyanobacteria, and total bacteria 16S rRNA V3-V4 reads at each station/depth/time point in the study.  Additionally, proportion of Synechococcus to cyanobacterial and total bacteria are shown.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</si>
</sst>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14" fontId="0" fillId="0" borderId="0" xfId="0" applyNumberFormat="1" applyBorder="1"/>
    <xf numFmtId="16" fontId="0" fillId="0" borderId="0" xfId="0" quotePrefix="1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34" borderId="11" xfId="0" applyFill="1" applyBorder="1"/>
    <xf numFmtId="0" fontId="0" fillId="34" borderId="12" xfId="0" applyFill="1" applyBorder="1"/>
    <xf numFmtId="0" fontId="0" fillId="34" borderId="0" xfId="0" applyFill="1" applyBorder="1"/>
    <xf numFmtId="0" fontId="0" fillId="34" borderId="14" xfId="0" applyFill="1" applyBorder="1"/>
    <xf numFmtId="0" fontId="0" fillId="34" borderId="16" xfId="0" applyFill="1" applyBorder="1"/>
    <xf numFmtId="0" fontId="0" fillId="34" borderId="17" xfId="0" applyFill="1" applyBorder="1"/>
    <xf numFmtId="0" fontId="0" fillId="33" borderId="13" xfId="0" applyFill="1" applyBorder="1"/>
    <xf numFmtId="0" fontId="0" fillId="33" borderId="0" xfId="0" applyFill="1" applyBorder="1"/>
    <xf numFmtId="0" fontId="0" fillId="33" borderId="14" xfId="0" applyFill="1" applyBorder="1"/>
    <xf numFmtId="0" fontId="0" fillId="0" borderId="0" xfId="0" applyFill="1"/>
    <xf numFmtId="0" fontId="0" fillId="0" borderId="0" xfId="0" applyAlignment="1">
      <alignment horizontal="left" wrapText="1"/>
    </xf>
    <xf numFmtId="0" fontId="0" fillId="0" borderId="16" xfId="0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zoomScale="85" zoomScaleNormal="85" workbookViewId="0">
      <selection activeCell="K15" sqref="K15"/>
    </sheetView>
  </sheetViews>
  <sheetFormatPr defaultRowHeight="14.5" x14ac:dyDescent="0.35"/>
  <cols>
    <col min="1" max="1" width="14.54296875" customWidth="1"/>
    <col min="2" max="2" width="13" customWidth="1"/>
    <col min="3" max="3" width="12.54296875" customWidth="1"/>
    <col min="12" max="12" width="18" customWidth="1"/>
  </cols>
  <sheetData>
    <row r="1" spans="1:10" x14ac:dyDescent="0.35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" thickBot="1" x14ac:dyDescent="0.4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15" thickBot="1" x14ac:dyDescent="0.4">
      <c r="A4" s="10" t="s">
        <v>24</v>
      </c>
      <c r="B4" s="11" t="s">
        <v>21</v>
      </c>
      <c r="C4" s="11" t="s">
        <v>7</v>
      </c>
      <c r="D4" s="11" t="s">
        <v>8</v>
      </c>
      <c r="E4" s="11" t="s">
        <v>9</v>
      </c>
      <c r="F4" s="11" t="s">
        <v>28</v>
      </c>
      <c r="G4" s="11" t="s">
        <v>29</v>
      </c>
      <c r="H4" s="11" t="s">
        <v>30</v>
      </c>
      <c r="I4" s="11" t="s">
        <v>1</v>
      </c>
      <c r="J4" s="12" t="s">
        <v>2</v>
      </c>
    </row>
    <row r="5" spans="1:10" x14ac:dyDescent="0.35">
      <c r="A5" s="4" t="s">
        <v>4</v>
      </c>
      <c r="B5" s="5">
        <v>42508</v>
      </c>
      <c r="C5" s="1" t="s">
        <v>23</v>
      </c>
      <c r="D5" s="6" t="s">
        <v>22</v>
      </c>
      <c r="E5" s="1">
        <v>1</v>
      </c>
      <c r="F5" s="1">
        <v>618</v>
      </c>
      <c r="G5" s="1">
        <v>777</v>
      </c>
      <c r="H5" s="1">
        <v>70199</v>
      </c>
      <c r="I5" s="1">
        <v>0.8803544210031482</v>
      </c>
      <c r="J5" s="7">
        <v>0.2264989529765381</v>
      </c>
    </row>
    <row r="6" spans="1:10" x14ac:dyDescent="0.35">
      <c r="A6" s="4" t="s">
        <v>4</v>
      </c>
      <c r="B6" s="5">
        <v>42523</v>
      </c>
      <c r="C6" s="1" t="s">
        <v>23</v>
      </c>
      <c r="D6" s="6" t="s">
        <v>22</v>
      </c>
      <c r="E6" s="1">
        <v>1</v>
      </c>
      <c r="F6" s="1">
        <v>1601</v>
      </c>
      <c r="G6" s="1">
        <v>1638</v>
      </c>
      <c r="H6" s="1">
        <v>38054</v>
      </c>
      <c r="I6" s="1">
        <v>4.2071792715614658</v>
      </c>
      <c r="J6" s="7">
        <v>9.7230251747516691E-2</v>
      </c>
    </row>
    <row r="7" spans="1:10" x14ac:dyDescent="0.35">
      <c r="A7" s="4" t="s">
        <v>4</v>
      </c>
      <c r="B7" s="5">
        <v>42535</v>
      </c>
      <c r="C7" s="1" t="s">
        <v>23</v>
      </c>
      <c r="D7" s="6" t="s">
        <v>22</v>
      </c>
      <c r="E7" s="1">
        <v>1</v>
      </c>
      <c r="F7" s="1">
        <v>33472</v>
      </c>
      <c r="G7" s="1">
        <v>33534</v>
      </c>
      <c r="H7" s="1">
        <v>71965</v>
      </c>
      <c r="I7" s="1">
        <v>46.51149864517474</v>
      </c>
      <c r="J7" s="7">
        <v>8.6152991037309806E-2</v>
      </c>
    </row>
    <row r="8" spans="1:10" x14ac:dyDescent="0.35">
      <c r="A8" s="4" t="s">
        <v>4</v>
      </c>
      <c r="B8" s="5">
        <v>42550</v>
      </c>
      <c r="C8" s="1" t="s">
        <v>23</v>
      </c>
      <c r="D8" s="6" t="s">
        <v>22</v>
      </c>
      <c r="E8" s="1">
        <v>1</v>
      </c>
      <c r="F8" s="1">
        <v>36732</v>
      </c>
      <c r="G8" s="1">
        <v>36907</v>
      </c>
      <c r="H8" s="1">
        <v>105335</v>
      </c>
      <c r="I8" s="1">
        <v>34.871600132909293</v>
      </c>
      <c r="J8" s="7">
        <v>0.16613661176247213</v>
      </c>
    </row>
    <row r="9" spans="1:10" x14ac:dyDescent="0.35">
      <c r="A9" s="4" t="s">
        <v>4</v>
      </c>
      <c r="B9" s="5">
        <v>42576</v>
      </c>
      <c r="C9" s="1" t="s">
        <v>23</v>
      </c>
      <c r="D9" s="6" t="s">
        <v>22</v>
      </c>
      <c r="E9" s="1">
        <v>1</v>
      </c>
      <c r="F9" s="1">
        <v>11992</v>
      </c>
      <c r="G9" s="1">
        <v>12096</v>
      </c>
      <c r="H9" s="1">
        <v>127872</v>
      </c>
      <c r="I9" s="1">
        <v>9.3781281281281288</v>
      </c>
      <c r="J9" s="7">
        <v>8.133133133133133E-2</v>
      </c>
    </row>
    <row r="10" spans="1:10" x14ac:dyDescent="0.35">
      <c r="A10" s="4" t="s">
        <v>4</v>
      </c>
      <c r="B10" s="5">
        <v>42423</v>
      </c>
      <c r="C10" s="1" t="s">
        <v>23</v>
      </c>
      <c r="D10" s="6" t="s">
        <v>22</v>
      </c>
      <c r="E10" s="1">
        <v>1</v>
      </c>
      <c r="F10" s="1">
        <v>627</v>
      </c>
      <c r="G10" s="1">
        <v>742</v>
      </c>
      <c r="H10" s="1">
        <v>55882</v>
      </c>
      <c r="I10" s="1">
        <v>1.1220070863605456</v>
      </c>
      <c r="J10" s="7">
        <v>0.20579077341541108</v>
      </c>
    </row>
    <row r="11" spans="1:10" x14ac:dyDescent="0.35">
      <c r="A11" s="4" t="s">
        <v>4</v>
      </c>
      <c r="B11" s="5">
        <v>42424</v>
      </c>
      <c r="C11" s="1" t="s">
        <v>23</v>
      </c>
      <c r="D11" s="6" t="s">
        <v>22</v>
      </c>
      <c r="E11" s="1">
        <v>1</v>
      </c>
      <c r="F11" s="1">
        <v>189</v>
      </c>
      <c r="G11" s="1">
        <v>266</v>
      </c>
      <c r="H11" s="1">
        <v>125173</v>
      </c>
      <c r="I11" s="1">
        <v>0.15099102841667134</v>
      </c>
      <c r="J11" s="7">
        <v>6.1514863429014251E-2</v>
      </c>
    </row>
    <row r="12" spans="1:10" x14ac:dyDescent="0.35">
      <c r="A12" s="4" t="s">
        <v>4</v>
      </c>
      <c r="B12" s="5">
        <v>42432</v>
      </c>
      <c r="C12" s="1" t="s">
        <v>23</v>
      </c>
      <c r="D12" s="6" t="s">
        <v>22</v>
      </c>
      <c r="E12" s="1">
        <v>1</v>
      </c>
      <c r="F12" s="1">
        <v>162</v>
      </c>
      <c r="G12" s="1">
        <v>180</v>
      </c>
      <c r="H12" s="1">
        <v>12757</v>
      </c>
      <c r="I12" s="1">
        <v>1.2698910402132164</v>
      </c>
      <c r="J12" s="7">
        <v>0.14109900446813514</v>
      </c>
    </row>
    <row r="13" spans="1:10" x14ac:dyDescent="0.35">
      <c r="A13" s="4" t="s">
        <v>4</v>
      </c>
      <c r="B13" s="5">
        <v>42459</v>
      </c>
      <c r="C13" s="1" t="s">
        <v>23</v>
      </c>
      <c r="D13" s="6" t="s">
        <v>22</v>
      </c>
      <c r="E13" s="1">
        <v>1</v>
      </c>
      <c r="F13" s="1">
        <v>183</v>
      </c>
      <c r="G13" s="1">
        <v>262</v>
      </c>
      <c r="H13" s="1">
        <v>17361</v>
      </c>
      <c r="I13" s="1">
        <v>1.0540867461551755</v>
      </c>
      <c r="J13" s="7">
        <v>0.45504291227463861</v>
      </c>
    </row>
    <row r="14" spans="1:10" x14ac:dyDescent="0.35">
      <c r="A14" s="4" t="s">
        <v>4</v>
      </c>
      <c r="B14" s="5">
        <v>42495</v>
      </c>
      <c r="C14" s="1" t="s">
        <v>23</v>
      </c>
      <c r="D14" s="6" t="s">
        <v>22</v>
      </c>
      <c r="E14" s="1">
        <v>1</v>
      </c>
      <c r="F14" s="1">
        <v>1878</v>
      </c>
      <c r="G14" s="1">
        <v>2139</v>
      </c>
      <c r="H14" s="1">
        <v>34085</v>
      </c>
      <c r="I14" s="1">
        <v>5.5097550242041953</v>
      </c>
      <c r="J14" s="7">
        <v>0.76573272700601436</v>
      </c>
    </row>
    <row r="15" spans="1:10" x14ac:dyDescent="0.35">
      <c r="A15" s="4" t="s">
        <v>4</v>
      </c>
      <c r="B15" s="5">
        <v>42563</v>
      </c>
      <c r="C15" s="1" t="s">
        <v>23</v>
      </c>
      <c r="D15" s="6" t="s">
        <v>22</v>
      </c>
      <c r="E15" s="1">
        <v>1</v>
      </c>
      <c r="F15" s="1">
        <v>22350</v>
      </c>
      <c r="G15" s="1">
        <v>23359</v>
      </c>
      <c r="H15" s="1">
        <v>198027</v>
      </c>
      <c r="I15" s="1">
        <v>11.286339741550394</v>
      </c>
      <c r="J15" s="7">
        <v>0.50952647871249879</v>
      </c>
    </row>
    <row r="16" spans="1:10" x14ac:dyDescent="0.35">
      <c r="A16" s="4" t="s">
        <v>4</v>
      </c>
      <c r="B16" s="5">
        <v>42443</v>
      </c>
      <c r="C16" s="1" t="s">
        <v>23</v>
      </c>
      <c r="D16" s="6" t="s">
        <v>22</v>
      </c>
      <c r="E16" s="1">
        <v>1</v>
      </c>
      <c r="F16" s="1">
        <v>1567</v>
      </c>
      <c r="G16" s="1">
        <v>1880</v>
      </c>
      <c r="H16" s="1">
        <v>189653</v>
      </c>
      <c r="I16" s="1">
        <v>0.82624582790675616</v>
      </c>
      <c r="J16" s="7">
        <v>0.16503825407454667</v>
      </c>
    </row>
    <row r="17" spans="1:10" x14ac:dyDescent="0.35">
      <c r="A17" s="4" t="s">
        <v>4</v>
      </c>
      <c r="B17" s="5">
        <v>42471</v>
      </c>
      <c r="C17" s="1" t="s">
        <v>23</v>
      </c>
      <c r="D17" s="6" t="s">
        <v>22</v>
      </c>
      <c r="E17" s="1">
        <v>1</v>
      </c>
      <c r="F17" s="1">
        <v>430</v>
      </c>
      <c r="G17" s="1">
        <v>539</v>
      </c>
      <c r="H17" s="1">
        <v>83397</v>
      </c>
      <c r="I17" s="1">
        <v>0.51560607695720473</v>
      </c>
      <c r="J17" s="7">
        <v>0.1307001450891519</v>
      </c>
    </row>
    <row r="18" spans="1:10" x14ac:dyDescent="0.35">
      <c r="A18" s="4" t="s">
        <v>4</v>
      </c>
      <c r="B18" s="5">
        <v>42598</v>
      </c>
      <c r="C18" s="1" t="s">
        <v>23</v>
      </c>
      <c r="D18" s="6" t="s">
        <v>22</v>
      </c>
      <c r="E18" s="1">
        <v>1</v>
      </c>
      <c r="F18" s="1">
        <v>3675</v>
      </c>
      <c r="G18" s="1">
        <v>3910</v>
      </c>
      <c r="H18" s="1">
        <v>41842</v>
      </c>
      <c r="I18" s="1">
        <v>8.7830409636250657</v>
      </c>
      <c r="J18" s="7">
        <v>0.56163663304813349</v>
      </c>
    </row>
    <row r="19" spans="1:10" x14ac:dyDescent="0.35">
      <c r="A19" s="4" t="s">
        <v>4</v>
      </c>
      <c r="B19" s="5">
        <v>42605</v>
      </c>
      <c r="C19" s="1" t="s">
        <v>23</v>
      </c>
      <c r="D19" s="6" t="s">
        <v>22</v>
      </c>
      <c r="E19" s="1">
        <v>1</v>
      </c>
      <c r="F19" s="1">
        <v>32067</v>
      </c>
      <c r="G19" s="1">
        <v>32222</v>
      </c>
      <c r="H19" s="1">
        <v>128568</v>
      </c>
      <c r="I19" s="1">
        <v>24.941665111069629</v>
      </c>
      <c r="J19" s="7">
        <v>0.12055877045610106</v>
      </c>
    </row>
    <row r="20" spans="1:10" x14ac:dyDescent="0.35">
      <c r="A20" s="4" t="s">
        <v>4</v>
      </c>
      <c r="B20" s="5">
        <v>42633</v>
      </c>
      <c r="C20" s="1" t="s">
        <v>23</v>
      </c>
      <c r="D20" s="6" t="s">
        <v>22</v>
      </c>
      <c r="E20" s="1">
        <v>1</v>
      </c>
      <c r="F20" s="1">
        <v>31219</v>
      </c>
      <c r="G20" s="1">
        <v>31382</v>
      </c>
      <c r="H20" s="1">
        <v>162653</v>
      </c>
      <c r="I20" s="1">
        <v>19.193620775515978</v>
      </c>
      <c r="J20" s="7">
        <v>0.10021333759598655</v>
      </c>
    </row>
    <row r="21" spans="1:10" x14ac:dyDescent="0.35">
      <c r="A21" s="4" t="s">
        <v>4</v>
      </c>
      <c r="B21" s="5">
        <v>42653</v>
      </c>
      <c r="C21" s="1" t="s">
        <v>23</v>
      </c>
      <c r="D21" s="6" t="s">
        <v>22</v>
      </c>
      <c r="E21" s="1">
        <v>1</v>
      </c>
      <c r="F21" s="1">
        <v>2990</v>
      </c>
      <c r="G21" s="1">
        <v>3086</v>
      </c>
      <c r="H21" s="1">
        <v>105732</v>
      </c>
      <c r="I21" s="1">
        <v>2.827904513297772</v>
      </c>
      <c r="J21" s="7">
        <v>9.0795596413573945E-2</v>
      </c>
    </row>
    <row r="22" spans="1:10" x14ac:dyDescent="0.35">
      <c r="A22" s="4" t="s">
        <v>4</v>
      </c>
      <c r="B22" s="5">
        <v>42762</v>
      </c>
      <c r="C22" s="1" t="s">
        <v>23</v>
      </c>
      <c r="D22" s="6" t="s">
        <v>22</v>
      </c>
      <c r="E22" s="1">
        <v>1</v>
      </c>
      <c r="F22" s="1">
        <v>1692</v>
      </c>
      <c r="G22" s="1">
        <v>1812</v>
      </c>
      <c r="H22" s="1">
        <v>36155</v>
      </c>
      <c r="I22" s="1">
        <v>4.679850643064583</v>
      </c>
      <c r="J22" s="7">
        <v>0.3319043009265662</v>
      </c>
    </row>
    <row r="23" spans="1:10" x14ac:dyDescent="0.35">
      <c r="A23" s="4" t="s">
        <v>4</v>
      </c>
      <c r="B23" s="5">
        <v>42683</v>
      </c>
      <c r="C23" s="1" t="s">
        <v>23</v>
      </c>
      <c r="D23" s="6" t="s">
        <v>22</v>
      </c>
      <c r="E23" s="1">
        <v>1</v>
      </c>
      <c r="F23" s="1">
        <v>660</v>
      </c>
      <c r="G23" s="1">
        <v>734</v>
      </c>
      <c r="H23" s="1">
        <v>156580</v>
      </c>
      <c r="I23" s="1">
        <v>0.42150977136288159</v>
      </c>
      <c r="J23" s="7">
        <v>4.7260186486141269E-2</v>
      </c>
    </row>
    <row r="24" spans="1:10" x14ac:dyDescent="0.35">
      <c r="A24" s="4" t="s">
        <v>4</v>
      </c>
      <c r="B24" s="5">
        <v>42618</v>
      </c>
      <c r="C24" s="1" t="s">
        <v>23</v>
      </c>
      <c r="D24" s="6" t="s">
        <v>22</v>
      </c>
      <c r="E24" s="1">
        <v>1</v>
      </c>
      <c r="F24" s="1">
        <v>22568</v>
      </c>
      <c r="G24" s="1">
        <v>22723</v>
      </c>
      <c r="H24" s="1">
        <v>126871</v>
      </c>
      <c r="I24" s="1">
        <v>17.788147015472408</v>
      </c>
      <c r="J24" s="7">
        <v>0.12217133939198084</v>
      </c>
    </row>
    <row r="25" spans="1:10" x14ac:dyDescent="0.35">
      <c r="A25" s="4" t="s">
        <v>4</v>
      </c>
      <c r="B25" s="5">
        <v>42716</v>
      </c>
      <c r="C25" s="1" t="s">
        <v>23</v>
      </c>
      <c r="D25" s="6" t="s">
        <v>22</v>
      </c>
      <c r="E25" s="1">
        <v>1</v>
      </c>
      <c r="F25" s="1">
        <v>370</v>
      </c>
      <c r="G25" s="1">
        <v>525</v>
      </c>
      <c r="H25" s="1">
        <v>59709</v>
      </c>
      <c r="I25" s="1">
        <v>0.61967207623641329</v>
      </c>
      <c r="J25" s="7">
        <v>0.25959235626120014</v>
      </c>
    </row>
    <row r="26" spans="1:10" x14ac:dyDescent="0.35">
      <c r="A26" s="4" t="s">
        <v>4</v>
      </c>
      <c r="B26" s="5">
        <v>42744</v>
      </c>
      <c r="C26" s="1" t="s">
        <v>23</v>
      </c>
      <c r="D26" s="6" t="s">
        <v>22</v>
      </c>
      <c r="E26" s="1">
        <v>1</v>
      </c>
      <c r="F26" s="1">
        <v>359</v>
      </c>
      <c r="G26" s="1">
        <v>680</v>
      </c>
      <c r="H26" s="1">
        <v>5432</v>
      </c>
      <c r="I26" s="1">
        <v>6.6089837997054497</v>
      </c>
      <c r="J26" s="7">
        <v>5.9094256259204707</v>
      </c>
    </row>
    <row r="27" spans="1:10" x14ac:dyDescent="0.35">
      <c r="A27" s="4" t="s">
        <v>4</v>
      </c>
      <c r="B27" s="5">
        <v>42760</v>
      </c>
      <c r="C27" s="1" t="s">
        <v>23</v>
      </c>
      <c r="D27" s="6" t="s">
        <v>22</v>
      </c>
      <c r="E27" s="1">
        <v>1</v>
      </c>
      <c r="F27" s="1">
        <v>529</v>
      </c>
      <c r="G27" s="1">
        <v>1947</v>
      </c>
      <c r="H27" s="1">
        <v>170554</v>
      </c>
      <c r="I27" s="1">
        <v>0.31016569532230259</v>
      </c>
      <c r="J27" s="7">
        <v>0.83140823434220235</v>
      </c>
    </row>
    <row r="28" spans="1:10" x14ac:dyDescent="0.35">
      <c r="A28" s="4" t="s">
        <v>4</v>
      </c>
      <c r="B28" s="5">
        <v>42802</v>
      </c>
      <c r="C28" s="1" t="s">
        <v>23</v>
      </c>
      <c r="D28" s="6" t="s">
        <v>22</v>
      </c>
      <c r="E28" s="1">
        <v>1</v>
      </c>
      <c r="F28" s="1">
        <v>393</v>
      </c>
      <c r="G28" s="1">
        <v>604</v>
      </c>
      <c r="H28" s="1">
        <v>106247</v>
      </c>
      <c r="I28" s="1">
        <v>0.36989279697309102</v>
      </c>
      <c r="J28" s="7">
        <v>0.19859384264967481</v>
      </c>
    </row>
    <row r="29" spans="1:10" x14ac:dyDescent="0.35">
      <c r="A29" s="4" t="s">
        <v>4</v>
      </c>
      <c r="B29" s="5">
        <v>42815</v>
      </c>
      <c r="C29" s="1" t="s">
        <v>23</v>
      </c>
      <c r="D29" s="6" t="s">
        <v>22</v>
      </c>
      <c r="E29" s="1">
        <v>1</v>
      </c>
      <c r="F29" s="1">
        <v>265</v>
      </c>
      <c r="G29" s="1">
        <v>964</v>
      </c>
      <c r="H29" s="1">
        <v>107049</v>
      </c>
      <c r="I29" s="1">
        <v>0.24755018729740585</v>
      </c>
      <c r="J29" s="7">
        <v>0.65297200347504414</v>
      </c>
    </row>
    <row r="30" spans="1:10" x14ac:dyDescent="0.35">
      <c r="A30" s="4" t="s">
        <v>3</v>
      </c>
      <c r="B30" s="1" t="s">
        <v>10</v>
      </c>
      <c r="C30" s="1" t="s">
        <v>11</v>
      </c>
      <c r="D30" s="1">
        <v>1</v>
      </c>
      <c r="E30" s="1">
        <v>1</v>
      </c>
      <c r="F30" s="1">
        <v>342</v>
      </c>
      <c r="G30" s="1">
        <v>378</v>
      </c>
      <c r="H30" s="1">
        <v>2323</v>
      </c>
      <c r="I30" s="1">
        <v>14.722341799397331</v>
      </c>
      <c r="J30" s="7">
        <f>(G30-F30)/H30</f>
        <v>1.5497201894102454E-2</v>
      </c>
    </row>
    <row r="31" spans="1:10" x14ac:dyDescent="0.35">
      <c r="A31" s="4" t="s">
        <v>3</v>
      </c>
      <c r="B31" s="1" t="s">
        <v>10</v>
      </c>
      <c r="C31" s="1" t="s">
        <v>11</v>
      </c>
      <c r="D31" s="1">
        <v>1</v>
      </c>
      <c r="E31" s="1">
        <v>2</v>
      </c>
      <c r="F31" s="1">
        <v>17518</v>
      </c>
      <c r="G31" s="1">
        <v>20801</v>
      </c>
      <c r="H31" s="1">
        <v>130684</v>
      </c>
      <c r="I31" s="1">
        <v>13.404854458082092</v>
      </c>
      <c r="J31" s="7">
        <f t="shared" ref="J31:J94" si="0">(G31-F31)/H31</f>
        <v>2.5121667533898565E-2</v>
      </c>
    </row>
    <row r="32" spans="1:10" x14ac:dyDescent="0.35">
      <c r="A32" s="4" t="s">
        <v>3</v>
      </c>
      <c r="B32" s="1" t="s">
        <v>10</v>
      </c>
      <c r="C32" s="1" t="s">
        <v>11</v>
      </c>
      <c r="D32" s="1">
        <v>1</v>
      </c>
      <c r="E32" s="1">
        <v>3</v>
      </c>
      <c r="F32" s="1">
        <v>8046</v>
      </c>
      <c r="G32" s="1">
        <v>9853</v>
      </c>
      <c r="H32" s="1">
        <v>95388</v>
      </c>
      <c r="I32" s="1">
        <v>8.4350232733677188</v>
      </c>
      <c r="J32" s="7">
        <f t="shared" si="0"/>
        <v>1.8943682643519102E-2</v>
      </c>
    </row>
    <row r="33" spans="1:10" x14ac:dyDescent="0.35">
      <c r="A33" s="4" t="s">
        <v>3</v>
      </c>
      <c r="B33" s="1" t="s">
        <v>10</v>
      </c>
      <c r="C33" s="1" t="s">
        <v>11</v>
      </c>
      <c r="D33" s="1">
        <v>1</v>
      </c>
      <c r="E33" s="1">
        <v>4</v>
      </c>
      <c r="F33" s="1">
        <v>16086</v>
      </c>
      <c r="G33" s="1">
        <v>19692</v>
      </c>
      <c r="H33" s="1">
        <v>184054</v>
      </c>
      <c r="I33" s="1">
        <v>8.7398263553087681</v>
      </c>
      <c r="J33" s="7">
        <f t="shared" si="0"/>
        <v>1.9592076238495224E-2</v>
      </c>
    </row>
    <row r="34" spans="1:10" x14ac:dyDescent="0.35">
      <c r="A34" s="4" t="s">
        <v>3</v>
      </c>
      <c r="B34" s="1" t="s">
        <v>10</v>
      </c>
      <c r="C34" s="1" t="s">
        <v>12</v>
      </c>
      <c r="D34" s="1">
        <v>2</v>
      </c>
      <c r="E34" s="1">
        <v>1</v>
      </c>
      <c r="F34" s="1">
        <v>347</v>
      </c>
      <c r="G34" s="1">
        <v>347</v>
      </c>
      <c r="H34" s="1">
        <v>847</v>
      </c>
      <c r="I34" s="1">
        <v>40.968122786304605</v>
      </c>
      <c r="J34" s="7">
        <f t="shared" si="0"/>
        <v>0</v>
      </c>
    </row>
    <row r="35" spans="1:10" x14ac:dyDescent="0.35">
      <c r="A35" s="4" t="s">
        <v>3</v>
      </c>
      <c r="B35" s="1" t="s">
        <v>10</v>
      </c>
      <c r="C35" s="1" t="s">
        <v>12</v>
      </c>
      <c r="D35" s="1">
        <v>2</v>
      </c>
      <c r="E35" s="1">
        <v>2</v>
      </c>
      <c r="F35" s="1">
        <v>68023</v>
      </c>
      <c r="G35" s="1">
        <v>68182</v>
      </c>
      <c r="H35" s="1">
        <v>88265</v>
      </c>
      <c r="I35" s="1">
        <v>77.066787514870001</v>
      </c>
      <c r="J35" s="7">
        <f t="shared" si="0"/>
        <v>1.8013935308446158E-3</v>
      </c>
    </row>
    <row r="36" spans="1:10" x14ac:dyDescent="0.35">
      <c r="A36" s="4" t="s">
        <v>3</v>
      </c>
      <c r="B36" s="1" t="s">
        <v>10</v>
      </c>
      <c r="C36" s="1" t="s">
        <v>12</v>
      </c>
      <c r="D36" s="1">
        <v>13</v>
      </c>
      <c r="E36" s="1">
        <v>1</v>
      </c>
      <c r="F36" s="1">
        <v>32306</v>
      </c>
      <c r="G36" s="1">
        <v>32408</v>
      </c>
      <c r="H36" s="1">
        <v>71829</v>
      </c>
      <c r="I36" s="1">
        <v>44.976263069233873</v>
      </c>
      <c r="J36" s="7">
        <f t="shared" si="0"/>
        <v>1.4200392599089504E-3</v>
      </c>
    </row>
    <row r="37" spans="1:10" x14ac:dyDescent="0.35">
      <c r="A37" s="4" t="s">
        <v>3</v>
      </c>
      <c r="B37" s="1" t="s">
        <v>10</v>
      </c>
      <c r="C37" s="1" t="s">
        <v>12</v>
      </c>
      <c r="D37" s="1">
        <v>13</v>
      </c>
      <c r="E37" s="1">
        <v>2</v>
      </c>
      <c r="F37" s="1">
        <v>11303</v>
      </c>
      <c r="G37" s="1">
        <v>12098</v>
      </c>
      <c r="H37" s="1">
        <v>174672</v>
      </c>
      <c r="I37" s="1">
        <v>6.4709856187597321</v>
      </c>
      <c r="J37" s="7">
        <f t="shared" si="0"/>
        <v>4.5513877438856827E-3</v>
      </c>
    </row>
    <row r="38" spans="1:10" x14ac:dyDescent="0.35">
      <c r="A38" s="4" t="s">
        <v>3</v>
      </c>
      <c r="B38" s="1" t="s">
        <v>10</v>
      </c>
      <c r="C38" s="1" t="s">
        <v>12</v>
      </c>
      <c r="D38" s="1">
        <v>30</v>
      </c>
      <c r="E38" s="1">
        <v>1</v>
      </c>
      <c r="F38" s="1">
        <v>6843</v>
      </c>
      <c r="G38" s="1">
        <v>7275</v>
      </c>
      <c r="H38" s="1">
        <v>122363</v>
      </c>
      <c r="I38" s="1">
        <v>5.5923767805627511</v>
      </c>
      <c r="J38" s="7">
        <f t="shared" si="0"/>
        <v>3.5304789846603958E-3</v>
      </c>
    </row>
    <row r="39" spans="1:10" x14ac:dyDescent="0.35">
      <c r="A39" s="4" t="s">
        <v>3</v>
      </c>
      <c r="B39" s="1" t="s">
        <v>10</v>
      </c>
      <c r="C39" s="1" t="s">
        <v>12</v>
      </c>
      <c r="D39" s="1">
        <v>30</v>
      </c>
      <c r="E39" s="1">
        <v>2</v>
      </c>
      <c r="F39" s="1">
        <v>15671</v>
      </c>
      <c r="G39" s="1">
        <v>15763</v>
      </c>
      <c r="H39" s="1">
        <v>38359</v>
      </c>
      <c r="I39" s="1">
        <v>40.853515472249015</v>
      </c>
      <c r="J39" s="7">
        <f t="shared" si="0"/>
        <v>2.398394118720509E-3</v>
      </c>
    </row>
    <row r="40" spans="1:10" x14ac:dyDescent="0.35">
      <c r="A40" s="4" t="s">
        <v>3</v>
      </c>
      <c r="B40" s="1" t="s">
        <v>10</v>
      </c>
      <c r="C40" s="1" t="s">
        <v>13</v>
      </c>
      <c r="D40" s="1">
        <v>5</v>
      </c>
      <c r="E40" s="1">
        <v>1</v>
      </c>
      <c r="F40" s="1">
        <v>43080</v>
      </c>
      <c r="G40" s="1">
        <v>43733</v>
      </c>
      <c r="H40" s="1">
        <v>104802</v>
      </c>
      <c r="I40" s="1">
        <v>41.106085761722106</v>
      </c>
      <c r="J40" s="7">
        <f t="shared" si="0"/>
        <v>6.2307971221923246E-3</v>
      </c>
    </row>
    <row r="41" spans="1:10" x14ac:dyDescent="0.35">
      <c r="A41" s="4" t="s">
        <v>3</v>
      </c>
      <c r="B41" s="1" t="s">
        <v>10</v>
      </c>
      <c r="C41" s="1" t="s">
        <v>13</v>
      </c>
      <c r="D41" s="1">
        <v>5</v>
      </c>
      <c r="E41" s="1">
        <v>2</v>
      </c>
      <c r="F41" s="1">
        <v>51902</v>
      </c>
      <c r="G41" s="1">
        <v>52288</v>
      </c>
      <c r="H41" s="1">
        <v>88679</v>
      </c>
      <c r="I41" s="1">
        <v>58.527949119859265</v>
      </c>
      <c r="J41" s="7">
        <f t="shared" si="0"/>
        <v>4.3527779970455238E-3</v>
      </c>
    </row>
    <row r="42" spans="1:10" x14ac:dyDescent="0.35">
      <c r="A42" s="4" t="s">
        <v>3</v>
      </c>
      <c r="B42" s="1" t="s">
        <v>10</v>
      </c>
      <c r="C42" s="1" t="s">
        <v>13</v>
      </c>
      <c r="D42" s="1">
        <v>12</v>
      </c>
      <c r="E42" s="1">
        <v>1</v>
      </c>
      <c r="F42" s="1">
        <v>16296</v>
      </c>
      <c r="G42" s="1">
        <v>16308</v>
      </c>
      <c r="H42" s="1">
        <v>49966</v>
      </c>
      <c r="I42" s="1">
        <v>32.614177640795738</v>
      </c>
      <c r="J42" s="7">
        <f t="shared" si="0"/>
        <v>2.4016331105151503E-4</v>
      </c>
    </row>
    <row r="43" spans="1:10" x14ac:dyDescent="0.35">
      <c r="A43" s="4" t="s">
        <v>3</v>
      </c>
      <c r="B43" s="1" t="s">
        <v>10</v>
      </c>
      <c r="C43" s="1" t="s">
        <v>13</v>
      </c>
      <c r="D43" s="1">
        <v>12</v>
      </c>
      <c r="E43" s="1">
        <v>2</v>
      </c>
      <c r="F43" s="1">
        <v>29892</v>
      </c>
      <c r="G43" s="1">
        <v>29947</v>
      </c>
      <c r="H43" s="1">
        <v>94014</v>
      </c>
      <c r="I43" s="1">
        <v>31.795264535069244</v>
      </c>
      <c r="J43" s="7">
        <f t="shared" si="0"/>
        <v>5.850192524517625E-4</v>
      </c>
    </row>
    <row r="44" spans="1:10" x14ac:dyDescent="0.35">
      <c r="A44" s="4" t="s">
        <v>3</v>
      </c>
      <c r="B44" s="1" t="s">
        <v>10</v>
      </c>
      <c r="C44" s="1" t="s">
        <v>13</v>
      </c>
      <c r="D44" s="1">
        <v>30</v>
      </c>
      <c r="E44" s="1">
        <v>1</v>
      </c>
      <c r="F44" s="1">
        <v>3231</v>
      </c>
      <c r="G44" s="1">
        <v>3250</v>
      </c>
      <c r="H44" s="1">
        <v>91167</v>
      </c>
      <c r="I44" s="1">
        <v>3.5440455427950908</v>
      </c>
      <c r="J44" s="7">
        <f t="shared" si="0"/>
        <v>2.0840874439215945E-4</v>
      </c>
    </row>
    <row r="45" spans="1:10" x14ac:dyDescent="0.35">
      <c r="A45" s="4" t="s">
        <v>3</v>
      </c>
      <c r="B45" s="1" t="s">
        <v>10</v>
      </c>
      <c r="C45" s="1" t="s">
        <v>13</v>
      </c>
      <c r="D45" s="1">
        <v>30</v>
      </c>
      <c r="E45" s="1">
        <v>2</v>
      </c>
      <c r="F45" s="1">
        <v>3795</v>
      </c>
      <c r="G45" s="1">
        <v>3850</v>
      </c>
      <c r="H45" s="1">
        <v>94025</v>
      </c>
      <c r="I45" s="1">
        <v>4.0361605955862796</v>
      </c>
      <c r="J45" s="7">
        <f t="shared" si="0"/>
        <v>5.8495081095453333E-4</v>
      </c>
    </row>
    <row r="46" spans="1:10" x14ac:dyDescent="0.35">
      <c r="A46" s="4" t="s">
        <v>3</v>
      </c>
      <c r="B46" s="1" t="s">
        <v>10</v>
      </c>
      <c r="C46" s="1" t="s">
        <v>13</v>
      </c>
      <c r="D46" s="1" t="s">
        <v>14</v>
      </c>
      <c r="E46" s="1">
        <v>1</v>
      </c>
      <c r="F46" s="1">
        <v>39448</v>
      </c>
      <c r="G46" s="1">
        <v>39877</v>
      </c>
      <c r="H46" s="1">
        <v>65157</v>
      </c>
      <c r="I46" s="1">
        <v>60.542996147766161</v>
      </c>
      <c r="J46" s="7">
        <f t="shared" si="0"/>
        <v>6.5840968737050512E-3</v>
      </c>
    </row>
    <row r="47" spans="1:10" x14ac:dyDescent="0.35">
      <c r="A47" s="4" t="s">
        <v>3</v>
      </c>
      <c r="B47" s="1" t="s">
        <v>10</v>
      </c>
      <c r="C47" s="1" t="s">
        <v>13</v>
      </c>
      <c r="D47" s="1" t="s">
        <v>14</v>
      </c>
      <c r="E47" s="1">
        <v>2</v>
      </c>
      <c r="F47" s="1">
        <v>36204</v>
      </c>
      <c r="G47" s="1">
        <v>36914</v>
      </c>
      <c r="H47" s="1">
        <v>81902</v>
      </c>
      <c r="I47" s="1">
        <v>44.204048741178482</v>
      </c>
      <c r="J47" s="7">
        <f t="shared" si="0"/>
        <v>8.6688969744328596E-3</v>
      </c>
    </row>
    <row r="48" spans="1:10" x14ac:dyDescent="0.35">
      <c r="A48" s="4" t="s">
        <v>3</v>
      </c>
      <c r="B48" s="1" t="s">
        <v>10</v>
      </c>
      <c r="C48" s="1" t="s">
        <v>15</v>
      </c>
      <c r="D48" s="1">
        <v>5</v>
      </c>
      <c r="E48" s="1">
        <v>1</v>
      </c>
      <c r="F48" s="1">
        <v>37498</v>
      </c>
      <c r="G48" s="1">
        <v>37736</v>
      </c>
      <c r="H48" s="1">
        <v>59563</v>
      </c>
      <c r="I48" s="1">
        <v>62.9551903027047</v>
      </c>
      <c r="J48" s="7">
        <f t="shared" si="0"/>
        <v>3.995769185568222E-3</v>
      </c>
    </row>
    <row r="49" spans="1:10" x14ac:dyDescent="0.35">
      <c r="A49" s="4" t="s">
        <v>3</v>
      </c>
      <c r="B49" s="1" t="s">
        <v>10</v>
      </c>
      <c r="C49" s="1" t="s">
        <v>15</v>
      </c>
      <c r="D49" s="1">
        <v>5</v>
      </c>
      <c r="E49" s="1">
        <v>2</v>
      </c>
      <c r="F49" s="1">
        <v>51059</v>
      </c>
      <c r="G49" s="1">
        <v>51238</v>
      </c>
      <c r="H49" s="1">
        <v>78909</v>
      </c>
      <c r="I49" s="1">
        <v>64.70618053707436</v>
      </c>
      <c r="J49" s="7">
        <f t="shared" si="0"/>
        <v>2.268435793128794E-3</v>
      </c>
    </row>
    <row r="50" spans="1:10" x14ac:dyDescent="0.35">
      <c r="A50" s="4" t="s">
        <v>3</v>
      </c>
      <c r="B50" s="1" t="s">
        <v>10</v>
      </c>
      <c r="C50" s="1" t="s">
        <v>15</v>
      </c>
      <c r="D50" s="1">
        <v>14</v>
      </c>
      <c r="E50" s="1">
        <v>1</v>
      </c>
      <c r="F50" s="1">
        <v>26973</v>
      </c>
      <c r="G50" s="1">
        <v>27010</v>
      </c>
      <c r="H50" s="1">
        <v>68201</v>
      </c>
      <c r="I50" s="1">
        <v>39.549273471063472</v>
      </c>
      <c r="J50" s="7">
        <f t="shared" si="0"/>
        <v>5.425140393835868E-4</v>
      </c>
    </row>
    <row r="51" spans="1:10" x14ac:dyDescent="0.35">
      <c r="A51" s="4" t="s">
        <v>3</v>
      </c>
      <c r="B51" s="1" t="s">
        <v>10</v>
      </c>
      <c r="C51" s="1" t="s">
        <v>15</v>
      </c>
      <c r="D51" s="1">
        <v>14</v>
      </c>
      <c r="E51" s="1">
        <v>2</v>
      </c>
      <c r="F51" s="1">
        <v>16618</v>
      </c>
      <c r="G51" s="1">
        <v>16646</v>
      </c>
      <c r="H51" s="1">
        <v>40440</v>
      </c>
      <c r="I51" s="1">
        <v>41.09297725024728</v>
      </c>
      <c r="J51" s="7">
        <f t="shared" si="0"/>
        <v>6.9238377843719087E-4</v>
      </c>
    </row>
    <row r="52" spans="1:10" x14ac:dyDescent="0.35">
      <c r="A52" s="4" t="s">
        <v>3</v>
      </c>
      <c r="B52" s="1" t="s">
        <v>10</v>
      </c>
      <c r="C52" s="1" t="s">
        <v>15</v>
      </c>
      <c r="D52" s="1">
        <v>80</v>
      </c>
      <c r="E52" s="1">
        <v>1</v>
      </c>
      <c r="F52" s="1">
        <v>713</v>
      </c>
      <c r="G52" s="1">
        <v>739</v>
      </c>
      <c r="H52" s="1">
        <v>59525</v>
      </c>
      <c r="I52" s="1">
        <v>1.1978160436791265</v>
      </c>
      <c r="J52" s="7">
        <f t="shared" si="0"/>
        <v>4.3679126417471651E-4</v>
      </c>
    </row>
    <row r="53" spans="1:10" x14ac:dyDescent="0.35">
      <c r="A53" s="4" t="s">
        <v>3</v>
      </c>
      <c r="B53" s="1" t="s">
        <v>10</v>
      </c>
      <c r="C53" s="1" t="s">
        <v>16</v>
      </c>
      <c r="D53" s="1">
        <v>50</v>
      </c>
      <c r="E53" s="1">
        <v>1</v>
      </c>
      <c r="F53" s="1">
        <v>110119</v>
      </c>
      <c r="G53" s="1">
        <v>110177</v>
      </c>
      <c r="H53" s="1">
        <v>246577</v>
      </c>
      <c r="I53" s="1">
        <v>44.659072014015905</v>
      </c>
      <c r="J53" s="7">
        <f t="shared" si="0"/>
        <v>2.3522064101680204E-4</v>
      </c>
    </row>
    <row r="54" spans="1:10" x14ac:dyDescent="0.35">
      <c r="A54" s="4" t="s">
        <v>3</v>
      </c>
      <c r="B54" s="1" t="s">
        <v>10</v>
      </c>
      <c r="C54" s="1" t="s">
        <v>16</v>
      </c>
      <c r="D54" s="1">
        <v>15</v>
      </c>
      <c r="E54" s="1">
        <v>1</v>
      </c>
      <c r="F54" s="1">
        <v>1515</v>
      </c>
      <c r="G54" s="1">
        <v>1628</v>
      </c>
      <c r="H54" s="1">
        <v>61352</v>
      </c>
      <c r="I54" s="1">
        <v>2.4693571521710784</v>
      </c>
      <c r="J54" s="7">
        <f t="shared" si="0"/>
        <v>1.8418307471639067E-3</v>
      </c>
    </row>
    <row r="55" spans="1:10" x14ac:dyDescent="0.35">
      <c r="A55" s="4" t="s">
        <v>3</v>
      </c>
      <c r="B55" s="1" t="s">
        <v>10</v>
      </c>
      <c r="C55" s="1" t="s">
        <v>16</v>
      </c>
      <c r="D55" s="1">
        <v>15</v>
      </c>
      <c r="E55" s="1">
        <v>2</v>
      </c>
      <c r="F55" s="1">
        <v>68</v>
      </c>
      <c r="G55" s="1">
        <v>68</v>
      </c>
      <c r="H55" s="1">
        <v>355</v>
      </c>
      <c r="I55" s="1">
        <v>19.154929577464788</v>
      </c>
      <c r="J55" s="7">
        <f t="shared" si="0"/>
        <v>0</v>
      </c>
    </row>
    <row r="56" spans="1:10" x14ac:dyDescent="0.35">
      <c r="A56" s="4" t="s">
        <v>3</v>
      </c>
      <c r="B56" s="1" t="s">
        <v>10</v>
      </c>
      <c r="C56" s="1" t="s">
        <v>16</v>
      </c>
      <c r="D56" s="1">
        <v>5</v>
      </c>
      <c r="E56" s="1">
        <v>1</v>
      </c>
      <c r="F56" s="1">
        <v>1166</v>
      </c>
      <c r="G56" s="1">
        <v>1185</v>
      </c>
      <c r="H56" s="1">
        <v>4126</v>
      </c>
      <c r="I56" s="1">
        <v>28.259815802229767</v>
      </c>
      <c r="J56" s="7">
        <f t="shared" si="0"/>
        <v>4.6049442559379546E-3</v>
      </c>
    </row>
    <row r="57" spans="1:10" x14ac:dyDescent="0.35">
      <c r="A57" s="4" t="s">
        <v>3</v>
      </c>
      <c r="B57" s="1" t="s">
        <v>10</v>
      </c>
      <c r="C57" s="1" t="s">
        <v>16</v>
      </c>
      <c r="D57" s="1">
        <v>5</v>
      </c>
      <c r="E57" s="1">
        <v>2</v>
      </c>
      <c r="F57" s="1">
        <v>311</v>
      </c>
      <c r="G57" s="1">
        <v>314</v>
      </c>
      <c r="H57" s="1">
        <v>1673</v>
      </c>
      <c r="I57" s="1">
        <v>18.589360430364614</v>
      </c>
      <c r="J57" s="7">
        <f t="shared" si="0"/>
        <v>1.7931858936043037E-3</v>
      </c>
    </row>
    <row r="58" spans="1:10" x14ac:dyDescent="0.35">
      <c r="A58" s="4" t="s">
        <v>3</v>
      </c>
      <c r="B58" s="1" t="s">
        <v>10</v>
      </c>
      <c r="C58" s="1" t="s">
        <v>15</v>
      </c>
      <c r="D58" s="1">
        <v>50</v>
      </c>
      <c r="E58" s="1">
        <v>1</v>
      </c>
      <c r="F58" s="1">
        <v>2383</v>
      </c>
      <c r="G58" s="1">
        <v>2533</v>
      </c>
      <c r="H58" s="1">
        <v>63903</v>
      </c>
      <c r="I58" s="1">
        <v>3.729089401123578</v>
      </c>
      <c r="J58" s="7">
        <f t="shared" si="0"/>
        <v>2.3473076381390545E-3</v>
      </c>
    </row>
    <row r="59" spans="1:10" x14ac:dyDescent="0.35">
      <c r="A59" s="4" t="s">
        <v>3</v>
      </c>
      <c r="B59" s="1" t="s">
        <v>10</v>
      </c>
      <c r="C59" s="1" t="s">
        <v>15</v>
      </c>
      <c r="D59" s="1">
        <v>50</v>
      </c>
      <c r="E59" s="1">
        <v>2</v>
      </c>
      <c r="F59" s="1">
        <v>858</v>
      </c>
      <c r="G59" s="1">
        <v>902</v>
      </c>
      <c r="H59" s="1">
        <v>33731</v>
      </c>
      <c r="I59" s="1">
        <v>2.5436542053304083</v>
      </c>
      <c r="J59" s="7">
        <f t="shared" si="0"/>
        <v>1.3044380540155939E-3</v>
      </c>
    </row>
    <row r="60" spans="1:10" x14ac:dyDescent="0.35">
      <c r="A60" s="4" t="s">
        <v>3</v>
      </c>
      <c r="B60" s="1" t="s">
        <v>10</v>
      </c>
      <c r="C60" s="1" t="s">
        <v>15</v>
      </c>
      <c r="D60" s="1">
        <v>80</v>
      </c>
      <c r="E60" s="1">
        <v>2</v>
      </c>
      <c r="F60" s="1">
        <v>791</v>
      </c>
      <c r="G60" s="1">
        <v>803</v>
      </c>
      <c r="H60" s="1">
        <v>50490</v>
      </c>
      <c r="I60" s="1">
        <v>1.5666468607645079</v>
      </c>
      <c r="J60" s="7">
        <f t="shared" si="0"/>
        <v>2.3767082590612002E-4</v>
      </c>
    </row>
    <row r="61" spans="1:10" x14ac:dyDescent="0.35">
      <c r="A61" s="4" t="s">
        <v>3</v>
      </c>
      <c r="B61" s="1" t="s">
        <v>10</v>
      </c>
      <c r="C61" s="1" t="s">
        <v>16</v>
      </c>
      <c r="D61" s="1">
        <v>50</v>
      </c>
      <c r="E61" s="1">
        <v>2</v>
      </c>
      <c r="F61" s="1">
        <v>35271</v>
      </c>
      <c r="G61" s="1">
        <v>35282</v>
      </c>
      <c r="H61" s="1">
        <v>77702</v>
      </c>
      <c r="I61" s="1">
        <v>45.392653985740395</v>
      </c>
      <c r="J61" s="7">
        <f t="shared" si="0"/>
        <v>1.4156649764484827E-4</v>
      </c>
    </row>
    <row r="62" spans="1:10" x14ac:dyDescent="0.35">
      <c r="A62" s="4" t="s">
        <v>3</v>
      </c>
      <c r="B62" s="1" t="s">
        <v>10</v>
      </c>
      <c r="C62" s="1" t="s">
        <v>16</v>
      </c>
      <c r="D62" s="1">
        <v>75</v>
      </c>
      <c r="E62" s="1">
        <v>1</v>
      </c>
      <c r="F62" s="1">
        <v>897</v>
      </c>
      <c r="G62" s="1">
        <v>917</v>
      </c>
      <c r="H62" s="1">
        <v>64609</v>
      </c>
      <c r="I62" s="1">
        <v>1.388351468061725</v>
      </c>
      <c r="J62" s="7">
        <f t="shared" si="0"/>
        <v>3.0955439644631553E-4</v>
      </c>
    </row>
    <row r="63" spans="1:10" x14ac:dyDescent="0.35">
      <c r="A63" s="4" t="s">
        <v>3</v>
      </c>
      <c r="B63" s="1" t="s">
        <v>10</v>
      </c>
      <c r="C63" s="1" t="s">
        <v>16</v>
      </c>
      <c r="D63" s="1">
        <v>75</v>
      </c>
      <c r="E63" s="1">
        <v>2</v>
      </c>
      <c r="F63" s="1">
        <v>105</v>
      </c>
      <c r="G63" s="1">
        <v>105</v>
      </c>
      <c r="H63" s="1">
        <v>2403</v>
      </c>
      <c r="I63" s="1">
        <v>4.369538077403246</v>
      </c>
      <c r="J63" s="7">
        <f t="shared" si="0"/>
        <v>0</v>
      </c>
    </row>
    <row r="64" spans="1:10" x14ac:dyDescent="0.35">
      <c r="A64" s="4" t="s">
        <v>3</v>
      </c>
      <c r="B64" s="1" t="s">
        <v>10</v>
      </c>
      <c r="C64" s="1" t="s">
        <v>16</v>
      </c>
      <c r="D64" s="1">
        <v>100</v>
      </c>
      <c r="E64" s="1">
        <v>1</v>
      </c>
      <c r="F64" s="1">
        <v>560</v>
      </c>
      <c r="G64" s="1">
        <v>579</v>
      </c>
      <c r="H64" s="1">
        <v>44042</v>
      </c>
      <c r="I64" s="1">
        <v>1.2715135552427228</v>
      </c>
      <c r="J64" s="7">
        <f t="shared" si="0"/>
        <v>4.3140638481449527E-4</v>
      </c>
    </row>
    <row r="65" spans="1:10" x14ac:dyDescent="0.35">
      <c r="A65" s="4" t="s">
        <v>3</v>
      </c>
      <c r="B65" s="1" t="s">
        <v>10</v>
      </c>
      <c r="C65" s="1" t="s">
        <v>16</v>
      </c>
      <c r="D65" s="1">
        <v>100</v>
      </c>
      <c r="E65" s="1">
        <v>2</v>
      </c>
      <c r="F65" s="1">
        <v>187</v>
      </c>
      <c r="G65" s="1">
        <v>187</v>
      </c>
      <c r="H65" s="1">
        <v>8798</v>
      </c>
      <c r="I65" s="1">
        <v>2.1254830643328027</v>
      </c>
      <c r="J65" s="7">
        <f t="shared" si="0"/>
        <v>0</v>
      </c>
    </row>
    <row r="66" spans="1:10" x14ac:dyDescent="0.35">
      <c r="A66" s="4" t="s">
        <v>3</v>
      </c>
      <c r="B66" s="1" t="s">
        <v>10</v>
      </c>
      <c r="C66" s="1" t="s">
        <v>17</v>
      </c>
      <c r="D66" s="1">
        <v>5</v>
      </c>
      <c r="E66" s="1">
        <v>1</v>
      </c>
      <c r="F66" s="1">
        <v>38197</v>
      </c>
      <c r="G66" s="1">
        <v>38504</v>
      </c>
      <c r="H66" s="1">
        <v>58239</v>
      </c>
      <c r="I66" s="1">
        <v>65.586634385892623</v>
      </c>
      <c r="J66" s="7">
        <f t="shared" si="0"/>
        <v>5.2713817201531623E-3</v>
      </c>
    </row>
    <row r="67" spans="1:10" x14ac:dyDescent="0.35">
      <c r="A67" s="4" t="s">
        <v>3</v>
      </c>
      <c r="B67" s="1" t="s">
        <v>10</v>
      </c>
      <c r="C67" s="1" t="s">
        <v>17</v>
      </c>
      <c r="D67" s="1">
        <v>5</v>
      </c>
      <c r="E67" s="1">
        <v>2</v>
      </c>
      <c r="F67" s="1">
        <v>9985</v>
      </c>
      <c r="G67" s="1">
        <v>10056</v>
      </c>
      <c r="H67" s="1">
        <v>12192</v>
      </c>
      <c r="I67" s="1">
        <v>81.897965879265087</v>
      </c>
      <c r="J67" s="7">
        <f t="shared" si="0"/>
        <v>5.8234908136482943E-3</v>
      </c>
    </row>
    <row r="68" spans="1:10" x14ac:dyDescent="0.35">
      <c r="A68" s="4" t="s">
        <v>3</v>
      </c>
      <c r="B68" s="1" t="s">
        <v>10</v>
      </c>
      <c r="C68" s="1" t="s">
        <v>17</v>
      </c>
      <c r="D68" s="1">
        <v>14</v>
      </c>
      <c r="E68" s="1">
        <v>1</v>
      </c>
      <c r="F68" s="1">
        <v>17514</v>
      </c>
      <c r="G68" s="1">
        <v>17518</v>
      </c>
      <c r="H68" s="1">
        <v>31638</v>
      </c>
      <c r="I68" s="1">
        <v>55.357481509577092</v>
      </c>
      <c r="J68" s="7">
        <f t="shared" si="0"/>
        <v>1.2643024211391366E-4</v>
      </c>
    </row>
    <row r="69" spans="1:10" x14ac:dyDescent="0.35">
      <c r="A69" s="4" t="s">
        <v>3</v>
      </c>
      <c r="B69" s="1" t="s">
        <v>10</v>
      </c>
      <c r="C69" s="1" t="s">
        <v>17</v>
      </c>
      <c r="D69" s="1">
        <v>14</v>
      </c>
      <c r="E69" s="1">
        <v>2</v>
      </c>
      <c r="F69" s="1">
        <v>1510</v>
      </c>
      <c r="G69" s="1">
        <v>1513</v>
      </c>
      <c r="H69" s="1">
        <v>3560</v>
      </c>
      <c r="I69" s="1">
        <v>42.415730337078649</v>
      </c>
      <c r="J69" s="7">
        <f t="shared" si="0"/>
        <v>8.4269662921348317E-4</v>
      </c>
    </row>
    <row r="70" spans="1:10" x14ac:dyDescent="0.35">
      <c r="A70" s="4" t="s">
        <v>3</v>
      </c>
      <c r="B70" s="1" t="s">
        <v>10</v>
      </c>
      <c r="C70" s="1" t="s">
        <v>17</v>
      </c>
      <c r="D70" s="1">
        <v>50</v>
      </c>
      <c r="E70" s="1">
        <v>1</v>
      </c>
      <c r="F70" s="1">
        <v>94</v>
      </c>
      <c r="G70" s="1">
        <v>96</v>
      </c>
      <c r="H70" s="1">
        <v>955</v>
      </c>
      <c r="I70" s="1">
        <v>9.842931937172775</v>
      </c>
      <c r="J70" s="7">
        <f t="shared" si="0"/>
        <v>2.0942408376963353E-3</v>
      </c>
    </row>
    <row r="71" spans="1:10" x14ac:dyDescent="0.35">
      <c r="A71" s="4" t="s">
        <v>3</v>
      </c>
      <c r="B71" s="1" t="s">
        <v>10</v>
      </c>
      <c r="C71" s="1" t="s">
        <v>17</v>
      </c>
      <c r="D71" s="1">
        <v>50</v>
      </c>
      <c r="E71" s="1">
        <v>2</v>
      </c>
      <c r="F71" s="1">
        <v>340</v>
      </c>
      <c r="G71" s="1">
        <v>364</v>
      </c>
      <c r="H71" s="1">
        <v>13329</v>
      </c>
      <c r="I71" s="1">
        <v>2.550829019431315</v>
      </c>
      <c r="J71" s="7">
        <f t="shared" si="0"/>
        <v>1.8005851901868107E-3</v>
      </c>
    </row>
    <row r="72" spans="1:10" x14ac:dyDescent="0.35">
      <c r="A72" s="4" t="s">
        <v>3</v>
      </c>
      <c r="B72" s="1" t="s">
        <v>10</v>
      </c>
      <c r="C72" s="1" t="s">
        <v>17</v>
      </c>
      <c r="D72" s="1">
        <v>70</v>
      </c>
      <c r="E72" s="1">
        <v>1</v>
      </c>
      <c r="F72" s="1">
        <v>506</v>
      </c>
      <c r="G72" s="1">
        <v>514</v>
      </c>
      <c r="H72" s="1">
        <v>23653</v>
      </c>
      <c r="I72" s="1">
        <v>2.1392635183697628</v>
      </c>
      <c r="J72" s="7">
        <f t="shared" si="0"/>
        <v>3.3822348116517987E-4</v>
      </c>
    </row>
    <row r="73" spans="1:10" x14ac:dyDescent="0.35">
      <c r="A73" s="4" t="s">
        <v>3</v>
      </c>
      <c r="B73" s="1" t="s">
        <v>10</v>
      </c>
      <c r="C73" s="1" t="s">
        <v>17</v>
      </c>
      <c r="D73" s="1">
        <v>70</v>
      </c>
      <c r="E73" s="1">
        <v>2</v>
      </c>
      <c r="F73" s="1">
        <v>1010</v>
      </c>
      <c r="G73" s="1">
        <v>1051</v>
      </c>
      <c r="H73" s="1">
        <v>48455</v>
      </c>
      <c r="I73" s="1">
        <v>2.0844082138066247</v>
      </c>
      <c r="J73" s="7">
        <f t="shared" si="0"/>
        <v>8.4614590857496643E-4</v>
      </c>
    </row>
    <row r="74" spans="1:10" x14ac:dyDescent="0.35">
      <c r="A74" s="4" t="s">
        <v>3</v>
      </c>
      <c r="B74" s="1" t="s">
        <v>10</v>
      </c>
      <c r="C74" s="1" t="s">
        <v>18</v>
      </c>
      <c r="D74" s="1">
        <v>5</v>
      </c>
      <c r="E74" s="1">
        <v>1</v>
      </c>
      <c r="F74" s="1">
        <v>70</v>
      </c>
      <c r="G74" s="1">
        <v>70</v>
      </c>
      <c r="H74" s="1">
        <v>187</v>
      </c>
      <c r="I74" s="1">
        <v>37.433155080213901</v>
      </c>
      <c r="J74" s="7">
        <f t="shared" si="0"/>
        <v>0</v>
      </c>
    </row>
    <row r="75" spans="1:10" x14ac:dyDescent="0.35">
      <c r="A75" s="4" t="s">
        <v>3</v>
      </c>
      <c r="B75" s="1" t="s">
        <v>10</v>
      </c>
      <c r="C75" s="1" t="s">
        <v>18</v>
      </c>
      <c r="D75" s="1">
        <v>5</v>
      </c>
      <c r="E75" s="1">
        <v>2</v>
      </c>
      <c r="F75" s="1">
        <v>13846</v>
      </c>
      <c r="G75" s="1">
        <v>13873</v>
      </c>
      <c r="H75" s="1">
        <v>18270</v>
      </c>
      <c r="I75" s="1">
        <v>75.785440613026822</v>
      </c>
      <c r="J75" s="7">
        <f t="shared" si="0"/>
        <v>1.477832512315271E-3</v>
      </c>
    </row>
    <row r="76" spans="1:10" x14ac:dyDescent="0.35">
      <c r="A76" s="4" t="s">
        <v>3</v>
      </c>
      <c r="B76" s="1" t="s">
        <v>10</v>
      </c>
      <c r="C76" s="1" t="s">
        <v>18</v>
      </c>
      <c r="D76" s="1">
        <v>14</v>
      </c>
      <c r="E76" s="1">
        <v>1</v>
      </c>
      <c r="F76" s="1">
        <v>43917</v>
      </c>
      <c r="G76" s="1">
        <v>44122</v>
      </c>
      <c r="H76" s="1">
        <v>79874</v>
      </c>
      <c r="I76" s="1">
        <v>54.982847985577287</v>
      </c>
      <c r="J76" s="7">
        <f t="shared" si="0"/>
        <v>2.566542304129003E-3</v>
      </c>
    </row>
    <row r="77" spans="1:10" x14ac:dyDescent="0.35">
      <c r="A77" s="4" t="s">
        <v>3</v>
      </c>
      <c r="B77" s="1" t="s">
        <v>10</v>
      </c>
      <c r="C77" s="1" t="s">
        <v>18</v>
      </c>
      <c r="D77" s="1">
        <v>14</v>
      </c>
      <c r="E77" s="1">
        <v>2</v>
      </c>
      <c r="F77" s="1">
        <v>27975</v>
      </c>
      <c r="G77" s="1">
        <v>27976</v>
      </c>
      <c r="H77" s="1">
        <v>56973</v>
      </c>
      <c r="I77" s="1">
        <v>49.102206308251276</v>
      </c>
      <c r="J77" s="7">
        <f t="shared" si="0"/>
        <v>1.755217383672968E-5</v>
      </c>
    </row>
    <row r="78" spans="1:10" x14ac:dyDescent="0.35">
      <c r="A78" s="4" t="s">
        <v>3</v>
      </c>
      <c r="B78" s="1" t="s">
        <v>10</v>
      </c>
      <c r="C78" s="1" t="s">
        <v>18</v>
      </c>
      <c r="D78" s="1">
        <v>50</v>
      </c>
      <c r="E78" s="1">
        <v>1</v>
      </c>
      <c r="F78" s="1">
        <v>1631</v>
      </c>
      <c r="G78" s="1">
        <v>1702</v>
      </c>
      <c r="H78" s="1">
        <v>36111</v>
      </c>
      <c r="I78" s="1">
        <v>4.5166292819362521</v>
      </c>
      <c r="J78" s="7">
        <f t="shared" si="0"/>
        <v>1.9661598958766028E-3</v>
      </c>
    </row>
    <row r="79" spans="1:10" x14ac:dyDescent="0.35">
      <c r="A79" s="4" t="s">
        <v>3</v>
      </c>
      <c r="B79" s="1" t="s">
        <v>10</v>
      </c>
      <c r="C79" s="1" t="s">
        <v>18</v>
      </c>
      <c r="D79" s="1">
        <v>50</v>
      </c>
      <c r="E79" s="1">
        <v>2</v>
      </c>
      <c r="F79" s="1">
        <v>1197</v>
      </c>
      <c r="G79" s="1">
        <v>1306</v>
      </c>
      <c r="H79" s="1">
        <v>44821</v>
      </c>
      <c r="I79" s="1">
        <v>2.6706231454005933</v>
      </c>
      <c r="J79" s="7">
        <f t="shared" si="0"/>
        <v>2.4318957631467393E-3</v>
      </c>
    </row>
    <row r="80" spans="1:10" x14ac:dyDescent="0.35">
      <c r="A80" s="4" t="s">
        <v>3</v>
      </c>
      <c r="B80" s="1" t="s">
        <v>19</v>
      </c>
      <c r="C80" s="1" t="s">
        <v>11</v>
      </c>
      <c r="D80" s="1">
        <v>1</v>
      </c>
      <c r="E80" s="1">
        <v>1</v>
      </c>
      <c r="F80" s="1">
        <v>11168</v>
      </c>
      <c r="G80" s="1">
        <v>15277</v>
      </c>
      <c r="H80" s="1">
        <v>98290</v>
      </c>
      <c r="I80" s="1">
        <v>11.362295248753689</v>
      </c>
      <c r="J80" s="7">
        <f t="shared" si="0"/>
        <v>4.1804863160036627E-2</v>
      </c>
    </row>
    <row r="81" spans="1:10" x14ac:dyDescent="0.35">
      <c r="A81" s="4" t="s">
        <v>3</v>
      </c>
      <c r="B81" s="1" t="s">
        <v>19</v>
      </c>
      <c r="C81" s="1" t="s">
        <v>11</v>
      </c>
      <c r="D81" s="1">
        <v>1</v>
      </c>
      <c r="E81" s="1">
        <v>2</v>
      </c>
      <c r="F81" s="1">
        <v>10448</v>
      </c>
      <c r="G81" s="1">
        <v>11097</v>
      </c>
      <c r="H81" s="1">
        <v>76254</v>
      </c>
      <c r="I81" s="1">
        <v>13.701576310750912</v>
      </c>
      <c r="J81" s="7">
        <f t="shared" si="0"/>
        <v>8.5110289296299203E-3</v>
      </c>
    </row>
    <row r="82" spans="1:10" x14ac:dyDescent="0.35">
      <c r="A82" s="4" t="s">
        <v>3</v>
      </c>
      <c r="B82" s="1" t="s">
        <v>19</v>
      </c>
      <c r="C82" s="1" t="s">
        <v>12</v>
      </c>
      <c r="D82" s="1">
        <v>5</v>
      </c>
      <c r="E82" s="1">
        <v>1</v>
      </c>
      <c r="F82" s="1">
        <v>2434</v>
      </c>
      <c r="G82" s="1">
        <v>2434</v>
      </c>
      <c r="H82" s="1">
        <v>6242</v>
      </c>
      <c r="I82" s="1">
        <v>38.993912207625755</v>
      </c>
      <c r="J82" s="7">
        <f t="shared" si="0"/>
        <v>0</v>
      </c>
    </row>
    <row r="83" spans="1:10" x14ac:dyDescent="0.35">
      <c r="A83" s="4" t="s">
        <v>3</v>
      </c>
      <c r="B83" s="1" t="s">
        <v>19</v>
      </c>
      <c r="C83" s="1" t="s">
        <v>12</v>
      </c>
      <c r="D83" s="1">
        <v>5</v>
      </c>
      <c r="E83" s="1">
        <v>2</v>
      </c>
      <c r="F83" s="1">
        <v>405</v>
      </c>
      <c r="G83" s="1">
        <v>416</v>
      </c>
      <c r="H83" s="1">
        <v>8278</v>
      </c>
      <c r="I83" s="1">
        <v>4.892486107755496</v>
      </c>
      <c r="J83" s="7">
        <f t="shared" si="0"/>
        <v>1.3288233872916163E-3</v>
      </c>
    </row>
    <row r="84" spans="1:10" x14ac:dyDescent="0.35">
      <c r="A84" s="4" t="s">
        <v>3</v>
      </c>
      <c r="B84" s="1" t="s">
        <v>19</v>
      </c>
      <c r="C84" s="1" t="s">
        <v>12</v>
      </c>
      <c r="D84" s="1">
        <v>13</v>
      </c>
      <c r="E84" s="1">
        <v>1</v>
      </c>
      <c r="F84" s="1">
        <v>4125</v>
      </c>
      <c r="G84" s="1">
        <v>4222</v>
      </c>
      <c r="H84" s="1">
        <v>29755</v>
      </c>
      <c r="I84" s="1">
        <v>13.863216266173753</v>
      </c>
      <c r="J84" s="7">
        <f t="shared" si="0"/>
        <v>3.2599563098638885E-3</v>
      </c>
    </row>
    <row r="85" spans="1:10" x14ac:dyDescent="0.35">
      <c r="A85" s="4" t="s">
        <v>3</v>
      </c>
      <c r="B85" s="1" t="s">
        <v>19</v>
      </c>
      <c r="C85" s="1" t="s">
        <v>12</v>
      </c>
      <c r="D85" s="1">
        <v>13</v>
      </c>
      <c r="E85" s="1">
        <v>2</v>
      </c>
      <c r="F85" s="1">
        <v>75</v>
      </c>
      <c r="G85" s="1">
        <v>75</v>
      </c>
      <c r="H85" s="1">
        <v>354</v>
      </c>
      <c r="I85" s="1">
        <v>21.1864406779661</v>
      </c>
      <c r="J85" s="7">
        <f t="shared" si="0"/>
        <v>0</v>
      </c>
    </row>
    <row r="86" spans="1:10" x14ac:dyDescent="0.35">
      <c r="A86" s="4" t="s">
        <v>3</v>
      </c>
      <c r="B86" s="1" t="s">
        <v>19</v>
      </c>
      <c r="C86" s="1" t="s">
        <v>12</v>
      </c>
      <c r="D86" s="1">
        <v>30</v>
      </c>
      <c r="E86" s="1">
        <v>1</v>
      </c>
      <c r="F86" s="1">
        <v>1456</v>
      </c>
      <c r="G86" s="1">
        <v>1456</v>
      </c>
      <c r="H86" s="1">
        <v>20782</v>
      </c>
      <c r="I86" s="1">
        <v>7.0060629390818976</v>
      </c>
      <c r="J86" s="7">
        <f t="shared" si="0"/>
        <v>0</v>
      </c>
    </row>
    <row r="87" spans="1:10" x14ac:dyDescent="0.35">
      <c r="A87" s="4" t="s">
        <v>3</v>
      </c>
      <c r="B87" s="1" t="s">
        <v>19</v>
      </c>
      <c r="C87" s="1" t="s">
        <v>12</v>
      </c>
      <c r="D87" s="1">
        <v>30</v>
      </c>
      <c r="E87" s="1">
        <v>2</v>
      </c>
      <c r="F87" s="1">
        <v>7179</v>
      </c>
      <c r="G87" s="1">
        <v>7211</v>
      </c>
      <c r="H87" s="1">
        <v>92123</v>
      </c>
      <c r="I87" s="1">
        <v>7.7928421783919326</v>
      </c>
      <c r="J87" s="7">
        <f t="shared" si="0"/>
        <v>3.4736167949372037E-4</v>
      </c>
    </row>
    <row r="88" spans="1:10" x14ac:dyDescent="0.35">
      <c r="A88" s="4" t="s">
        <v>3</v>
      </c>
      <c r="B88" s="1" t="s">
        <v>19</v>
      </c>
      <c r="C88" s="1" t="s">
        <v>13</v>
      </c>
      <c r="D88" s="1">
        <v>5</v>
      </c>
      <c r="E88" s="1">
        <v>1</v>
      </c>
      <c r="F88" s="1">
        <v>9139</v>
      </c>
      <c r="G88" s="1">
        <v>9160</v>
      </c>
      <c r="H88" s="1">
        <v>97778</v>
      </c>
      <c r="I88" s="1">
        <v>9.3466833029924938</v>
      </c>
      <c r="J88" s="7">
        <f t="shared" si="0"/>
        <v>2.1477223915400192E-4</v>
      </c>
    </row>
    <row r="89" spans="1:10" x14ac:dyDescent="0.35">
      <c r="A89" s="4" t="s">
        <v>3</v>
      </c>
      <c r="B89" s="1" t="s">
        <v>19</v>
      </c>
      <c r="C89" s="1" t="s">
        <v>13</v>
      </c>
      <c r="D89" s="1">
        <v>5</v>
      </c>
      <c r="E89" s="1">
        <v>2</v>
      </c>
      <c r="F89" s="1">
        <v>15955</v>
      </c>
      <c r="G89" s="1">
        <v>16757</v>
      </c>
      <c r="H89" s="1">
        <v>100132</v>
      </c>
      <c r="I89" s="1">
        <v>15.933967163344384</v>
      </c>
      <c r="J89" s="7">
        <f t="shared" si="0"/>
        <v>8.0094275556265738E-3</v>
      </c>
    </row>
    <row r="90" spans="1:10" x14ac:dyDescent="0.35">
      <c r="A90" s="4" t="s">
        <v>3</v>
      </c>
      <c r="B90" s="1" t="s">
        <v>19</v>
      </c>
      <c r="C90" s="1" t="s">
        <v>13</v>
      </c>
      <c r="D90" s="1">
        <v>10</v>
      </c>
      <c r="E90" s="1">
        <v>1</v>
      </c>
      <c r="F90" s="1">
        <v>14418</v>
      </c>
      <c r="G90" s="1">
        <v>15747</v>
      </c>
      <c r="H90" s="1">
        <v>106540</v>
      </c>
      <c r="I90" s="1">
        <v>13.532945372629998</v>
      </c>
      <c r="J90" s="7">
        <f t="shared" si="0"/>
        <v>1.247418809836681E-2</v>
      </c>
    </row>
    <row r="91" spans="1:10" x14ac:dyDescent="0.35">
      <c r="A91" s="4" t="s">
        <v>3</v>
      </c>
      <c r="B91" s="1" t="s">
        <v>19</v>
      </c>
      <c r="C91" s="1" t="s">
        <v>13</v>
      </c>
      <c r="D91" s="1">
        <v>10</v>
      </c>
      <c r="E91" s="1">
        <v>2</v>
      </c>
      <c r="F91" s="1">
        <v>71</v>
      </c>
      <c r="G91" s="1">
        <v>71</v>
      </c>
      <c r="H91" s="1">
        <v>205</v>
      </c>
      <c r="I91" s="1">
        <v>34.634146341463413</v>
      </c>
      <c r="J91" s="7">
        <f t="shared" si="0"/>
        <v>0</v>
      </c>
    </row>
    <row r="92" spans="1:10" x14ac:dyDescent="0.35">
      <c r="A92" s="4" t="s">
        <v>3</v>
      </c>
      <c r="B92" s="1" t="s">
        <v>19</v>
      </c>
      <c r="C92" s="1" t="s">
        <v>13</v>
      </c>
      <c r="D92" s="1">
        <v>30</v>
      </c>
      <c r="E92" s="1">
        <v>1</v>
      </c>
      <c r="F92" s="1">
        <v>1802</v>
      </c>
      <c r="G92" s="1">
        <v>1802</v>
      </c>
      <c r="H92" s="1">
        <v>55457</v>
      </c>
      <c r="I92" s="1">
        <v>3.2493643723966312</v>
      </c>
      <c r="J92" s="7">
        <f t="shared" si="0"/>
        <v>0</v>
      </c>
    </row>
    <row r="93" spans="1:10" x14ac:dyDescent="0.35">
      <c r="A93" s="4" t="s">
        <v>3</v>
      </c>
      <c r="B93" s="1" t="s">
        <v>19</v>
      </c>
      <c r="C93" s="1" t="s">
        <v>13</v>
      </c>
      <c r="D93" s="1">
        <v>30</v>
      </c>
      <c r="E93" s="1">
        <v>2</v>
      </c>
      <c r="F93" s="1">
        <v>4267</v>
      </c>
      <c r="G93" s="1">
        <v>4280</v>
      </c>
      <c r="H93" s="1">
        <v>96766</v>
      </c>
      <c r="I93" s="1">
        <v>4.4096066800322431</v>
      </c>
      <c r="J93" s="7">
        <f t="shared" si="0"/>
        <v>1.3434470785193147E-4</v>
      </c>
    </row>
    <row r="94" spans="1:10" x14ac:dyDescent="0.35">
      <c r="A94" s="4" t="s">
        <v>3</v>
      </c>
      <c r="B94" s="1" t="s">
        <v>19</v>
      </c>
      <c r="C94" s="1" t="s">
        <v>16</v>
      </c>
      <c r="D94" s="1">
        <v>25</v>
      </c>
      <c r="E94" s="1">
        <v>1</v>
      </c>
      <c r="F94" s="1">
        <v>102</v>
      </c>
      <c r="G94" s="1">
        <v>105</v>
      </c>
      <c r="H94" s="1">
        <v>9780</v>
      </c>
      <c r="I94" s="1">
        <v>1.0429447852760736</v>
      </c>
      <c r="J94" s="7">
        <f t="shared" si="0"/>
        <v>3.0674846625766873E-4</v>
      </c>
    </row>
    <row r="95" spans="1:10" x14ac:dyDescent="0.35">
      <c r="A95" s="4" t="s">
        <v>3</v>
      </c>
      <c r="B95" s="1" t="s">
        <v>19</v>
      </c>
      <c r="C95" s="1" t="s">
        <v>16</v>
      </c>
      <c r="D95" s="1">
        <v>25</v>
      </c>
      <c r="E95" s="1">
        <v>2</v>
      </c>
      <c r="F95" s="1">
        <v>59</v>
      </c>
      <c r="G95" s="1">
        <v>59</v>
      </c>
      <c r="H95" s="1">
        <v>4108</v>
      </c>
      <c r="I95" s="1">
        <v>1.436222005842259</v>
      </c>
      <c r="J95" s="7">
        <f t="shared" ref="J95:J133" si="1">(G95-F95)/H95</f>
        <v>0</v>
      </c>
    </row>
    <row r="96" spans="1:10" x14ac:dyDescent="0.35">
      <c r="A96" s="4" t="s">
        <v>3</v>
      </c>
      <c r="B96" s="1" t="s">
        <v>19</v>
      </c>
      <c r="C96" s="1" t="s">
        <v>16</v>
      </c>
      <c r="D96" s="1">
        <v>2</v>
      </c>
      <c r="E96" s="1">
        <v>1</v>
      </c>
      <c r="F96" s="1">
        <v>3463</v>
      </c>
      <c r="G96" s="1">
        <v>3484</v>
      </c>
      <c r="H96" s="1">
        <v>79510</v>
      </c>
      <c r="I96" s="1">
        <v>4.3554269903156833</v>
      </c>
      <c r="J96" s="7">
        <f t="shared" si="1"/>
        <v>2.6411772104137842E-4</v>
      </c>
    </row>
    <row r="97" spans="1:10" x14ac:dyDescent="0.35">
      <c r="A97" s="4" t="s">
        <v>3</v>
      </c>
      <c r="B97" s="1" t="s">
        <v>19</v>
      </c>
      <c r="C97" s="1" t="s">
        <v>16</v>
      </c>
      <c r="D97" s="1">
        <v>2</v>
      </c>
      <c r="E97" s="1">
        <v>2</v>
      </c>
      <c r="F97" s="1">
        <v>185</v>
      </c>
      <c r="G97" s="1">
        <v>185</v>
      </c>
      <c r="H97" s="1">
        <v>490</v>
      </c>
      <c r="I97" s="1">
        <v>37.755102040816325</v>
      </c>
      <c r="J97" s="7">
        <f t="shared" si="1"/>
        <v>0</v>
      </c>
    </row>
    <row r="98" spans="1:10" x14ac:dyDescent="0.35">
      <c r="A98" s="4" t="s">
        <v>3</v>
      </c>
      <c r="B98" s="1" t="s">
        <v>19</v>
      </c>
      <c r="C98" s="1" t="s">
        <v>16</v>
      </c>
      <c r="D98" s="1">
        <v>7</v>
      </c>
      <c r="E98" s="1">
        <v>1</v>
      </c>
      <c r="F98" s="1">
        <v>13821</v>
      </c>
      <c r="G98" s="1">
        <v>13867</v>
      </c>
      <c r="H98" s="1">
        <v>119016</v>
      </c>
      <c r="I98" s="1">
        <v>11.612724339584593</v>
      </c>
      <c r="J98" s="7">
        <f t="shared" si="1"/>
        <v>3.8650265510519594E-4</v>
      </c>
    </row>
    <row r="99" spans="1:10" x14ac:dyDescent="0.35">
      <c r="A99" s="4" t="s">
        <v>3</v>
      </c>
      <c r="B99" s="1" t="s">
        <v>19</v>
      </c>
      <c r="C99" s="1" t="s">
        <v>16</v>
      </c>
      <c r="D99" s="1">
        <v>7</v>
      </c>
      <c r="E99" s="1">
        <v>2</v>
      </c>
      <c r="F99" s="1">
        <v>6412</v>
      </c>
      <c r="G99" s="1">
        <v>6436</v>
      </c>
      <c r="H99" s="1">
        <v>42922</v>
      </c>
      <c r="I99" s="1">
        <v>14.938726061227342</v>
      </c>
      <c r="J99" s="7">
        <f t="shared" si="1"/>
        <v>5.5915381389497231E-4</v>
      </c>
    </row>
    <row r="100" spans="1:10" x14ac:dyDescent="0.35">
      <c r="A100" s="4" t="s">
        <v>3</v>
      </c>
      <c r="B100" s="1" t="s">
        <v>19</v>
      </c>
      <c r="C100" s="1" t="s">
        <v>16</v>
      </c>
      <c r="D100" s="1">
        <v>55</v>
      </c>
      <c r="E100" s="1">
        <v>1</v>
      </c>
      <c r="F100" s="1">
        <v>118</v>
      </c>
      <c r="G100" s="1">
        <v>125</v>
      </c>
      <c r="H100" s="1">
        <v>14892</v>
      </c>
      <c r="I100" s="1">
        <v>0.7923717432178351</v>
      </c>
      <c r="J100" s="7">
        <f t="shared" si="1"/>
        <v>4.7005103411227505E-4</v>
      </c>
    </row>
    <row r="101" spans="1:10" x14ac:dyDescent="0.35">
      <c r="A101" s="4" t="s">
        <v>3</v>
      </c>
      <c r="B101" s="1" t="s">
        <v>19</v>
      </c>
      <c r="C101" s="1" t="s">
        <v>16</v>
      </c>
      <c r="D101" s="1">
        <v>55</v>
      </c>
      <c r="E101" s="1">
        <v>2</v>
      </c>
      <c r="F101" s="1">
        <v>124</v>
      </c>
      <c r="G101" s="1">
        <v>134</v>
      </c>
      <c r="H101" s="1">
        <v>25911</v>
      </c>
      <c r="I101" s="1">
        <v>0.47856122882173596</v>
      </c>
      <c r="J101" s="7">
        <f t="shared" si="1"/>
        <v>3.8593647485623867E-4</v>
      </c>
    </row>
    <row r="102" spans="1:10" x14ac:dyDescent="0.35">
      <c r="A102" s="4" t="s">
        <v>3</v>
      </c>
      <c r="B102" s="1" t="s">
        <v>19</v>
      </c>
      <c r="C102" s="1" t="s">
        <v>16</v>
      </c>
      <c r="D102" s="1">
        <v>75</v>
      </c>
      <c r="E102" s="1">
        <v>1</v>
      </c>
      <c r="F102" s="1">
        <v>459</v>
      </c>
      <c r="G102" s="1">
        <v>475</v>
      </c>
      <c r="H102" s="1">
        <v>70123</v>
      </c>
      <c r="I102" s="1">
        <v>0.65456412304094236</v>
      </c>
      <c r="J102" s="7">
        <f t="shared" si="1"/>
        <v>2.281705004064287E-4</v>
      </c>
    </row>
    <row r="103" spans="1:10" x14ac:dyDescent="0.35">
      <c r="A103" s="4" t="s">
        <v>3</v>
      </c>
      <c r="B103" s="1" t="s">
        <v>19</v>
      </c>
      <c r="C103" s="1" t="s">
        <v>16</v>
      </c>
      <c r="D103" s="1">
        <v>75</v>
      </c>
      <c r="E103" s="1">
        <v>2</v>
      </c>
      <c r="F103" s="1">
        <v>36</v>
      </c>
      <c r="G103" s="1">
        <v>36</v>
      </c>
      <c r="H103" s="1">
        <v>2873</v>
      </c>
      <c r="I103" s="1">
        <v>1.2530455969369996</v>
      </c>
      <c r="J103" s="7">
        <f t="shared" si="1"/>
        <v>0</v>
      </c>
    </row>
    <row r="104" spans="1:10" x14ac:dyDescent="0.35">
      <c r="A104" s="4" t="s">
        <v>3</v>
      </c>
      <c r="B104" s="1" t="s">
        <v>19</v>
      </c>
      <c r="C104" s="1" t="s">
        <v>17</v>
      </c>
      <c r="D104" s="1">
        <v>5</v>
      </c>
      <c r="E104" s="1">
        <v>1</v>
      </c>
      <c r="F104" s="1">
        <v>4687</v>
      </c>
      <c r="G104" s="1">
        <v>4753</v>
      </c>
      <c r="H104" s="1">
        <v>67438</v>
      </c>
      <c r="I104" s="1">
        <v>6.9500874877665417</v>
      </c>
      <c r="J104" s="7">
        <f t="shared" si="1"/>
        <v>9.7867671045997811E-4</v>
      </c>
    </row>
    <row r="105" spans="1:10" x14ac:dyDescent="0.35">
      <c r="A105" s="4" t="s">
        <v>3</v>
      </c>
      <c r="B105" s="1" t="s">
        <v>19</v>
      </c>
      <c r="C105" s="1" t="s">
        <v>17</v>
      </c>
      <c r="D105" s="1">
        <v>5</v>
      </c>
      <c r="E105" s="1">
        <v>2</v>
      </c>
      <c r="F105" s="1">
        <v>6863</v>
      </c>
      <c r="G105" s="1">
        <v>7095</v>
      </c>
      <c r="H105" s="1">
        <v>52901</v>
      </c>
      <c r="I105" s="1">
        <v>12.97328972987278</v>
      </c>
      <c r="J105" s="7">
        <f t="shared" si="1"/>
        <v>4.3855503676679076E-3</v>
      </c>
    </row>
    <row r="106" spans="1:10" x14ac:dyDescent="0.35">
      <c r="A106" s="4" t="s">
        <v>3</v>
      </c>
      <c r="B106" s="1" t="s">
        <v>19</v>
      </c>
      <c r="C106" s="1" t="s">
        <v>17</v>
      </c>
      <c r="D106" s="1">
        <v>14</v>
      </c>
      <c r="E106" s="1">
        <v>1</v>
      </c>
      <c r="F106" s="1">
        <v>548</v>
      </c>
      <c r="G106" s="1">
        <v>566</v>
      </c>
      <c r="H106" s="1">
        <v>43618</v>
      </c>
      <c r="I106" s="1">
        <v>1.2563620523637031</v>
      </c>
      <c r="J106" s="7">
        <f t="shared" si="1"/>
        <v>4.1267366683479296E-4</v>
      </c>
    </row>
    <row r="107" spans="1:10" x14ac:dyDescent="0.35">
      <c r="A107" s="4" t="s">
        <v>3</v>
      </c>
      <c r="B107" s="1" t="s">
        <v>19</v>
      </c>
      <c r="C107" s="1" t="s">
        <v>17</v>
      </c>
      <c r="D107" s="1">
        <v>14</v>
      </c>
      <c r="E107" s="1">
        <v>2</v>
      </c>
      <c r="F107" s="1">
        <v>990</v>
      </c>
      <c r="G107" s="1">
        <v>1073</v>
      </c>
      <c r="H107" s="1">
        <v>82375</v>
      </c>
      <c r="I107" s="1">
        <v>1.2018209408194234</v>
      </c>
      <c r="J107" s="7">
        <f t="shared" si="1"/>
        <v>1.0075872534142641E-3</v>
      </c>
    </row>
    <row r="108" spans="1:10" x14ac:dyDescent="0.35">
      <c r="A108" s="4" t="s">
        <v>3</v>
      </c>
      <c r="B108" s="1" t="s">
        <v>19</v>
      </c>
      <c r="C108" s="1" t="s">
        <v>15</v>
      </c>
      <c r="D108" s="1">
        <v>7</v>
      </c>
      <c r="E108" s="1">
        <v>1</v>
      </c>
      <c r="F108" s="1">
        <v>7771</v>
      </c>
      <c r="G108" s="1">
        <v>7879</v>
      </c>
      <c r="H108" s="1">
        <v>100511</v>
      </c>
      <c r="I108" s="1">
        <v>7.7314920754942245</v>
      </c>
      <c r="J108" s="7">
        <f t="shared" si="1"/>
        <v>1.0745092576931877E-3</v>
      </c>
    </row>
    <row r="109" spans="1:10" x14ac:dyDescent="0.35">
      <c r="A109" s="4" t="s">
        <v>3</v>
      </c>
      <c r="B109" s="1" t="s">
        <v>19</v>
      </c>
      <c r="C109" s="1" t="s">
        <v>15</v>
      </c>
      <c r="D109" s="1">
        <v>7</v>
      </c>
      <c r="E109" s="1">
        <v>2</v>
      </c>
      <c r="F109" s="1">
        <v>22097</v>
      </c>
      <c r="G109" s="1">
        <v>22237</v>
      </c>
      <c r="H109" s="1">
        <v>159232</v>
      </c>
      <c r="I109" s="1">
        <v>13.877235731511254</v>
      </c>
      <c r="J109" s="7">
        <f t="shared" si="1"/>
        <v>8.7922025723472668E-4</v>
      </c>
    </row>
    <row r="110" spans="1:10" x14ac:dyDescent="0.35">
      <c r="A110" s="4" t="s">
        <v>3</v>
      </c>
      <c r="B110" s="1" t="s">
        <v>19</v>
      </c>
      <c r="C110" s="1" t="s">
        <v>15</v>
      </c>
      <c r="D110" s="1">
        <v>15</v>
      </c>
      <c r="E110" s="1">
        <v>1</v>
      </c>
      <c r="F110" s="1">
        <v>1883</v>
      </c>
      <c r="G110" s="1">
        <v>1999</v>
      </c>
      <c r="H110" s="1">
        <v>67605</v>
      </c>
      <c r="I110" s="1">
        <v>2.7852969454921972</v>
      </c>
      <c r="J110" s="7">
        <f t="shared" si="1"/>
        <v>1.7158494194216404E-3</v>
      </c>
    </row>
    <row r="111" spans="1:10" x14ac:dyDescent="0.35">
      <c r="A111" s="4" t="s">
        <v>3</v>
      </c>
      <c r="B111" s="1" t="s">
        <v>19</v>
      </c>
      <c r="C111" s="1" t="s">
        <v>15</v>
      </c>
      <c r="D111" s="1">
        <v>15</v>
      </c>
      <c r="E111" s="1">
        <v>2</v>
      </c>
      <c r="F111" s="1">
        <v>1306</v>
      </c>
      <c r="G111" s="1">
        <v>1344</v>
      </c>
      <c r="H111" s="1">
        <v>47553</v>
      </c>
      <c r="I111" s="1">
        <v>2.7464092696570144</v>
      </c>
      <c r="J111" s="7">
        <f t="shared" si="1"/>
        <v>7.9910836329989698E-4</v>
      </c>
    </row>
    <row r="112" spans="1:10" x14ac:dyDescent="0.35">
      <c r="A112" s="4" t="s">
        <v>3</v>
      </c>
      <c r="B112" s="1" t="s">
        <v>19</v>
      </c>
      <c r="C112" s="1" t="s">
        <v>15</v>
      </c>
      <c r="D112" s="1">
        <v>55</v>
      </c>
      <c r="E112" s="1">
        <v>1</v>
      </c>
      <c r="F112" s="1">
        <v>521</v>
      </c>
      <c r="G112" s="1">
        <v>552</v>
      </c>
      <c r="H112" s="1">
        <v>53458</v>
      </c>
      <c r="I112" s="1">
        <v>0.97459687979348264</v>
      </c>
      <c r="J112" s="7">
        <f t="shared" si="1"/>
        <v>5.7989449661416436E-4</v>
      </c>
    </row>
    <row r="113" spans="1:10" x14ac:dyDescent="0.35">
      <c r="A113" s="4" t="s">
        <v>3</v>
      </c>
      <c r="B113" s="1" t="s">
        <v>19</v>
      </c>
      <c r="C113" s="1" t="s">
        <v>15</v>
      </c>
      <c r="D113" s="1">
        <v>55</v>
      </c>
      <c r="E113" s="1">
        <v>2</v>
      </c>
      <c r="F113" s="1">
        <v>230</v>
      </c>
      <c r="G113" s="1">
        <v>237</v>
      </c>
      <c r="H113" s="1">
        <v>31372</v>
      </c>
      <c r="I113" s="1">
        <v>0.73313782991202348</v>
      </c>
      <c r="J113" s="7">
        <f t="shared" si="1"/>
        <v>2.2312890475583322E-4</v>
      </c>
    </row>
    <row r="114" spans="1:10" x14ac:dyDescent="0.35">
      <c r="A114" s="4" t="s">
        <v>3</v>
      </c>
      <c r="B114" s="1" t="s">
        <v>19</v>
      </c>
      <c r="C114" s="1" t="s">
        <v>15</v>
      </c>
      <c r="D114" s="1">
        <v>2</v>
      </c>
      <c r="E114" s="1">
        <v>1</v>
      </c>
      <c r="F114" s="1">
        <v>11849</v>
      </c>
      <c r="G114" s="1">
        <v>11972</v>
      </c>
      <c r="H114" s="1">
        <v>105951</v>
      </c>
      <c r="I114" s="1">
        <v>11.183471604798445</v>
      </c>
      <c r="J114" s="7">
        <f t="shared" si="1"/>
        <v>1.1609140074185236E-3</v>
      </c>
    </row>
    <row r="115" spans="1:10" x14ac:dyDescent="0.35">
      <c r="A115" s="4" t="s">
        <v>3</v>
      </c>
      <c r="B115" s="1" t="s">
        <v>19</v>
      </c>
      <c r="C115" s="1" t="s">
        <v>15</v>
      </c>
      <c r="D115" s="1">
        <v>2</v>
      </c>
      <c r="E115" s="1">
        <v>2</v>
      </c>
      <c r="F115" s="1">
        <v>3474</v>
      </c>
      <c r="G115" s="1">
        <v>3524</v>
      </c>
      <c r="H115" s="1">
        <v>17952</v>
      </c>
      <c r="I115" s="1">
        <v>19.351604278074866</v>
      </c>
      <c r="J115" s="7">
        <f t="shared" si="1"/>
        <v>2.785204991087344E-3</v>
      </c>
    </row>
    <row r="116" spans="1:10" x14ac:dyDescent="0.35">
      <c r="A116" s="4" t="s">
        <v>3</v>
      </c>
      <c r="B116" s="1" t="s">
        <v>19</v>
      </c>
      <c r="C116" s="1" t="s">
        <v>18</v>
      </c>
      <c r="D116" s="1">
        <v>3</v>
      </c>
      <c r="E116" s="1">
        <v>1</v>
      </c>
      <c r="F116" s="1">
        <v>2239</v>
      </c>
      <c r="G116" s="1">
        <v>2298</v>
      </c>
      <c r="H116" s="1">
        <v>46080</v>
      </c>
      <c r="I116" s="1">
        <v>4.8589409722222223</v>
      </c>
      <c r="J116" s="7">
        <f t="shared" si="1"/>
        <v>1.2803819444444444E-3</v>
      </c>
    </row>
    <row r="117" spans="1:10" x14ac:dyDescent="0.35">
      <c r="A117" s="4" t="s">
        <v>3</v>
      </c>
      <c r="B117" s="1" t="s">
        <v>19</v>
      </c>
      <c r="C117" s="1" t="s">
        <v>18</v>
      </c>
      <c r="D117" s="1">
        <v>3</v>
      </c>
      <c r="E117" s="1">
        <v>2</v>
      </c>
      <c r="F117" s="1">
        <v>845</v>
      </c>
      <c r="G117" s="1">
        <v>934</v>
      </c>
      <c r="H117" s="1">
        <v>68616</v>
      </c>
      <c r="I117" s="1">
        <v>1.2314911973883642</v>
      </c>
      <c r="J117" s="7">
        <f t="shared" si="1"/>
        <v>1.2970735688469161E-3</v>
      </c>
    </row>
    <row r="118" spans="1:10" x14ac:dyDescent="0.35">
      <c r="A118" s="4" t="s">
        <v>3</v>
      </c>
      <c r="B118" s="1" t="s">
        <v>19</v>
      </c>
      <c r="C118" s="1" t="s">
        <v>18</v>
      </c>
      <c r="D118" s="1">
        <v>12</v>
      </c>
      <c r="E118" s="1">
        <v>1</v>
      </c>
      <c r="F118" s="1">
        <v>472</v>
      </c>
      <c r="G118" s="1">
        <v>506</v>
      </c>
      <c r="H118" s="1">
        <v>26943</v>
      </c>
      <c r="I118" s="1">
        <v>1.7518464907397095</v>
      </c>
      <c r="J118" s="7">
        <f t="shared" si="1"/>
        <v>1.2619233196006384E-3</v>
      </c>
    </row>
    <row r="119" spans="1:10" x14ac:dyDescent="0.35">
      <c r="A119" s="4" t="s">
        <v>3</v>
      </c>
      <c r="B119" s="1" t="s">
        <v>19</v>
      </c>
      <c r="C119" s="1" t="s">
        <v>18</v>
      </c>
      <c r="D119" s="1">
        <v>12</v>
      </c>
      <c r="E119" s="1">
        <v>2</v>
      </c>
      <c r="F119" s="1">
        <v>2846</v>
      </c>
      <c r="G119" s="1">
        <v>2915</v>
      </c>
      <c r="H119" s="1">
        <v>49598</v>
      </c>
      <c r="I119" s="1">
        <v>5.7381346022017024</v>
      </c>
      <c r="J119" s="7">
        <f t="shared" si="1"/>
        <v>1.3911851284325982E-3</v>
      </c>
    </row>
    <row r="120" spans="1:10" x14ac:dyDescent="0.35">
      <c r="A120" s="4" t="s">
        <v>3</v>
      </c>
      <c r="B120" s="1" t="s">
        <v>19</v>
      </c>
      <c r="C120" s="1" t="s">
        <v>18</v>
      </c>
      <c r="D120" s="1">
        <v>50</v>
      </c>
      <c r="E120" s="1">
        <v>1</v>
      </c>
      <c r="F120" s="1">
        <v>52</v>
      </c>
      <c r="G120" s="1">
        <v>52</v>
      </c>
      <c r="H120" s="1">
        <v>5675</v>
      </c>
      <c r="I120" s="1">
        <v>0.91629955947136565</v>
      </c>
      <c r="J120" s="7">
        <f t="shared" si="1"/>
        <v>0</v>
      </c>
    </row>
    <row r="121" spans="1:10" x14ac:dyDescent="0.35">
      <c r="A121" s="4" t="s">
        <v>3</v>
      </c>
      <c r="B121" s="1" t="s">
        <v>19</v>
      </c>
      <c r="C121" s="1" t="s">
        <v>18</v>
      </c>
      <c r="D121" s="1">
        <v>50</v>
      </c>
      <c r="E121" s="1">
        <v>2</v>
      </c>
      <c r="F121" s="1">
        <v>22</v>
      </c>
      <c r="G121" s="1">
        <v>22</v>
      </c>
      <c r="H121" s="1">
        <v>739</v>
      </c>
      <c r="I121" s="1">
        <v>2.9769959404600814</v>
      </c>
      <c r="J121" s="7">
        <f t="shared" si="1"/>
        <v>0</v>
      </c>
    </row>
    <row r="122" spans="1:10" x14ac:dyDescent="0.35">
      <c r="A122" s="4" t="s">
        <v>3</v>
      </c>
      <c r="B122" s="1" t="s">
        <v>19</v>
      </c>
      <c r="C122" s="1" t="s">
        <v>17</v>
      </c>
      <c r="D122" s="1">
        <v>50</v>
      </c>
      <c r="E122" s="1">
        <v>1</v>
      </c>
      <c r="F122" s="1">
        <v>1851</v>
      </c>
      <c r="G122" s="1">
        <v>2052</v>
      </c>
      <c r="H122" s="1">
        <v>409108</v>
      </c>
      <c r="I122" s="1">
        <v>0.45244776440450929</v>
      </c>
      <c r="J122" s="7">
        <f t="shared" si="1"/>
        <v>4.9131280737604735E-4</v>
      </c>
    </row>
    <row r="123" spans="1:10" x14ac:dyDescent="0.35">
      <c r="A123" s="4" t="s">
        <v>3</v>
      </c>
      <c r="B123" s="1" t="s">
        <v>19</v>
      </c>
      <c r="C123" s="1" t="s">
        <v>17</v>
      </c>
      <c r="D123" s="1">
        <v>50</v>
      </c>
      <c r="E123" s="1">
        <v>2</v>
      </c>
      <c r="F123" s="1">
        <v>85</v>
      </c>
      <c r="G123" s="1">
        <v>95</v>
      </c>
      <c r="H123" s="1">
        <v>22101</v>
      </c>
      <c r="I123" s="1">
        <v>0.38459798199176509</v>
      </c>
      <c r="J123" s="7">
        <f t="shared" si="1"/>
        <v>4.5246821410795893E-4</v>
      </c>
    </row>
    <row r="124" spans="1:10" x14ac:dyDescent="0.35">
      <c r="A124" s="4" t="s">
        <v>3</v>
      </c>
      <c r="B124" s="1" t="s">
        <v>19</v>
      </c>
      <c r="C124" s="1" t="s">
        <v>17</v>
      </c>
      <c r="D124" s="1">
        <v>70</v>
      </c>
      <c r="E124" s="1">
        <v>1</v>
      </c>
      <c r="F124" s="1">
        <v>766</v>
      </c>
      <c r="G124" s="1">
        <v>766</v>
      </c>
      <c r="H124" s="1">
        <v>49843</v>
      </c>
      <c r="I124" s="1">
        <v>1.5368256324860061</v>
      </c>
      <c r="J124" s="7">
        <f t="shared" si="1"/>
        <v>0</v>
      </c>
    </row>
    <row r="125" spans="1:10" x14ac:dyDescent="0.35">
      <c r="A125" s="4" t="s">
        <v>3</v>
      </c>
      <c r="B125" s="1" t="s">
        <v>19</v>
      </c>
      <c r="C125" s="1" t="s">
        <v>17</v>
      </c>
      <c r="D125" s="1">
        <v>70</v>
      </c>
      <c r="E125" s="1">
        <v>2</v>
      </c>
      <c r="F125" s="1">
        <v>598</v>
      </c>
      <c r="G125" s="1">
        <v>615</v>
      </c>
      <c r="H125" s="1">
        <v>87076</v>
      </c>
      <c r="I125" s="1">
        <v>0.68675639671091926</v>
      </c>
      <c r="J125" s="7">
        <f t="shared" si="1"/>
        <v>1.9523175157333823E-4</v>
      </c>
    </row>
    <row r="126" spans="1:10" x14ac:dyDescent="0.35">
      <c r="A126" s="4" t="s">
        <v>3</v>
      </c>
      <c r="B126" s="1" t="s">
        <v>19</v>
      </c>
      <c r="C126" s="1" t="s">
        <v>16</v>
      </c>
      <c r="D126" s="1">
        <v>100</v>
      </c>
      <c r="E126" s="1">
        <v>1</v>
      </c>
      <c r="F126" s="1">
        <v>97</v>
      </c>
      <c r="G126" s="1">
        <v>107</v>
      </c>
      <c r="H126" s="1">
        <v>24792</v>
      </c>
      <c r="I126" s="1">
        <v>0.3912552436269765</v>
      </c>
      <c r="J126" s="7">
        <f t="shared" si="1"/>
        <v>4.0335592126492415E-4</v>
      </c>
    </row>
    <row r="127" spans="1:10" x14ac:dyDescent="0.35">
      <c r="A127" s="4" t="s">
        <v>3</v>
      </c>
      <c r="B127" s="1" t="s">
        <v>19</v>
      </c>
      <c r="C127" s="1" t="s">
        <v>16</v>
      </c>
      <c r="D127" s="1">
        <v>100</v>
      </c>
      <c r="E127" s="1">
        <v>2</v>
      </c>
      <c r="F127" s="1">
        <v>74</v>
      </c>
      <c r="G127" s="1">
        <v>82</v>
      </c>
      <c r="H127" s="1">
        <v>22110</v>
      </c>
      <c r="I127" s="1">
        <v>0.33469018543645412</v>
      </c>
      <c r="J127" s="7">
        <f t="shared" si="1"/>
        <v>3.618272274988693E-4</v>
      </c>
    </row>
    <row r="128" spans="1:10" x14ac:dyDescent="0.35">
      <c r="A128" s="19" t="s">
        <v>3</v>
      </c>
      <c r="B128" s="20" t="s">
        <v>19</v>
      </c>
      <c r="C128" s="20" t="s">
        <v>20</v>
      </c>
      <c r="D128" s="20"/>
      <c r="E128" s="20">
        <v>1</v>
      </c>
      <c r="F128" s="20">
        <v>853</v>
      </c>
      <c r="G128" s="20">
        <v>873</v>
      </c>
      <c r="H128" s="20">
        <v>26558</v>
      </c>
      <c r="I128" s="20">
        <v>3.2118382408313875</v>
      </c>
      <c r="J128" s="21">
        <f t="shared" si="1"/>
        <v>7.5306875517734771E-4</v>
      </c>
    </row>
    <row r="129" spans="1:15" x14ac:dyDescent="0.35">
      <c r="A129" s="19" t="s">
        <v>3</v>
      </c>
      <c r="B129" s="20" t="s">
        <v>19</v>
      </c>
      <c r="C129" s="20" t="s">
        <v>20</v>
      </c>
      <c r="D129" s="20"/>
      <c r="E129" s="20">
        <v>2</v>
      </c>
      <c r="F129" s="20">
        <v>681</v>
      </c>
      <c r="G129" s="20">
        <v>684</v>
      </c>
      <c r="H129" s="20">
        <v>22151</v>
      </c>
      <c r="I129" s="20">
        <v>3.0743533023339804</v>
      </c>
      <c r="J129" s="21">
        <f t="shared" si="1"/>
        <v>1.3543406618211367E-4</v>
      </c>
    </row>
    <row r="130" spans="1:15" x14ac:dyDescent="0.35">
      <c r="A130" s="19" t="s">
        <v>3</v>
      </c>
      <c r="B130" s="20" t="s">
        <v>19</v>
      </c>
      <c r="C130" s="20" t="s">
        <v>20</v>
      </c>
      <c r="D130" s="20"/>
      <c r="E130" s="20">
        <v>3</v>
      </c>
      <c r="F130" s="20">
        <v>438</v>
      </c>
      <c r="G130" s="20">
        <v>458</v>
      </c>
      <c r="H130" s="20">
        <v>45485</v>
      </c>
      <c r="I130" s="20">
        <v>0.96295482027041879</v>
      </c>
      <c r="J130" s="21">
        <f t="shared" si="1"/>
        <v>4.3970539738375289E-4</v>
      </c>
    </row>
    <row r="131" spans="1:15" x14ac:dyDescent="0.35">
      <c r="A131" s="19" t="s">
        <v>3</v>
      </c>
      <c r="B131" s="20" t="s">
        <v>19</v>
      </c>
      <c r="C131" s="20" t="s">
        <v>20</v>
      </c>
      <c r="D131" s="20"/>
      <c r="E131" s="20">
        <v>4</v>
      </c>
      <c r="F131" s="20">
        <v>362</v>
      </c>
      <c r="G131" s="20">
        <v>372</v>
      </c>
      <c r="H131" s="20">
        <v>34309</v>
      </c>
      <c r="I131" s="20">
        <v>1.0551167332186888</v>
      </c>
      <c r="J131" s="21">
        <f t="shared" si="1"/>
        <v>2.9146871083389199E-4</v>
      </c>
    </row>
    <row r="132" spans="1:15" x14ac:dyDescent="0.35">
      <c r="A132" s="19" t="s">
        <v>3</v>
      </c>
      <c r="B132" s="20" t="s">
        <v>19</v>
      </c>
      <c r="C132" s="20" t="s">
        <v>13</v>
      </c>
      <c r="D132" s="20" t="s">
        <v>14</v>
      </c>
      <c r="E132" s="20">
        <v>1</v>
      </c>
      <c r="F132" s="20">
        <v>5531</v>
      </c>
      <c r="G132" s="20">
        <v>10450</v>
      </c>
      <c r="H132" s="20">
        <v>128222</v>
      </c>
      <c r="I132" s="20">
        <v>4.3136123286175536</v>
      </c>
      <c r="J132" s="21">
        <f t="shared" si="1"/>
        <v>3.8363151409274543E-2</v>
      </c>
    </row>
    <row r="133" spans="1:15" ht="15" thickBot="1" x14ac:dyDescent="0.4">
      <c r="A133" s="19" t="s">
        <v>3</v>
      </c>
      <c r="B133" s="20" t="s">
        <v>19</v>
      </c>
      <c r="C133" s="20" t="s">
        <v>13</v>
      </c>
      <c r="D133" s="20" t="s">
        <v>14</v>
      </c>
      <c r="E133" s="20">
        <v>2</v>
      </c>
      <c r="F133" s="20">
        <v>39</v>
      </c>
      <c r="G133" s="20">
        <v>77</v>
      </c>
      <c r="H133" s="20">
        <v>602</v>
      </c>
      <c r="I133" s="20">
        <v>6.4784053156146175</v>
      </c>
      <c r="J133" s="21">
        <f t="shared" si="1"/>
        <v>6.3122923588039864E-2</v>
      </c>
    </row>
    <row r="134" spans="1:15" x14ac:dyDescent="0.35">
      <c r="A134" s="2" t="s">
        <v>0</v>
      </c>
      <c r="B134" s="3"/>
      <c r="C134" s="3"/>
      <c r="D134" s="3"/>
      <c r="E134" s="3"/>
      <c r="F134" s="3">
        <f>SUM(F5:F127)-SUM(F46:F47)</f>
        <v>1158040</v>
      </c>
      <c r="G134" s="3">
        <f>SUM(G5:G127)-SUM(G46:G47)</f>
        <v>1186381</v>
      </c>
      <c r="H134" s="3">
        <f>SUM(H5:H127)-SUM(H46:H47)</f>
        <v>7964473</v>
      </c>
      <c r="I134" s="13"/>
      <c r="J134" s="14"/>
    </row>
    <row r="135" spans="1:15" x14ac:dyDescent="0.35">
      <c r="A135" s="4" t="s">
        <v>27</v>
      </c>
      <c r="B135" s="1"/>
      <c r="C135" s="1"/>
      <c r="D135" s="1"/>
      <c r="E135" s="1"/>
      <c r="F135" s="1">
        <v>949452</v>
      </c>
      <c r="G135" s="1">
        <v>971473</v>
      </c>
      <c r="H135" s="1">
        <v>5627321</v>
      </c>
      <c r="I135" s="15"/>
      <c r="J135" s="16"/>
    </row>
    <row r="136" spans="1:15" x14ac:dyDescent="0.35">
      <c r="A136" s="4" t="s">
        <v>26</v>
      </c>
      <c r="B136" s="1"/>
      <c r="C136" s="1"/>
      <c r="D136" s="1"/>
      <c r="E136" s="1"/>
      <c r="F136" s="1">
        <v>208588</v>
      </c>
      <c r="G136" s="1">
        <v>214908</v>
      </c>
      <c r="H136" s="1">
        <v>2337152</v>
      </c>
      <c r="I136" s="15"/>
      <c r="J136" s="16"/>
    </row>
    <row r="137" spans="1:15" x14ac:dyDescent="0.35">
      <c r="A137" s="4" t="s">
        <v>25</v>
      </c>
      <c r="B137" s="1"/>
      <c r="C137" s="1"/>
      <c r="D137" s="1"/>
      <c r="E137" s="1"/>
      <c r="F137" s="1">
        <v>10030.016260162602</v>
      </c>
      <c r="G137" s="1">
        <f>AVERAGE(G$5:G$127)</f>
        <v>10269.691056910569</v>
      </c>
      <c r="H137" s="1">
        <f>AVERAGE(H5:H127)</f>
        <v>65947.414634146335</v>
      </c>
      <c r="I137" s="1">
        <f>AVERAGE(I5:I127)</f>
        <v>16.183852707508471</v>
      </c>
      <c r="J137" s="7">
        <f>AVERAGE(J5:J127)</f>
        <v>0.10233534697971859</v>
      </c>
    </row>
    <row r="138" spans="1:15" x14ac:dyDescent="0.35">
      <c r="A138" s="4" t="s">
        <v>6</v>
      </c>
      <c r="B138" s="1"/>
      <c r="C138" s="1"/>
      <c r="D138" s="1"/>
      <c r="E138" s="1"/>
      <c r="F138" s="1">
        <v>110119</v>
      </c>
      <c r="G138" s="1">
        <f>MAX(G$5:G$127)</f>
        <v>110177</v>
      </c>
      <c r="H138" s="1">
        <f>MAX(H$5:H$127)</f>
        <v>409108</v>
      </c>
      <c r="I138" s="15"/>
      <c r="J138" s="16"/>
    </row>
    <row r="139" spans="1:15" ht="15" thickBot="1" x14ac:dyDescent="0.4">
      <c r="A139" s="8" t="s">
        <v>5</v>
      </c>
      <c r="B139" s="9"/>
      <c r="C139" s="9"/>
      <c r="D139" s="9"/>
      <c r="E139" s="9"/>
      <c r="F139" s="9">
        <v>22</v>
      </c>
      <c r="G139" s="9">
        <f>MIN(G$5:G$127)</f>
        <v>22</v>
      </c>
      <c r="H139" s="9">
        <f>MIN(H$5:H$127)</f>
        <v>187</v>
      </c>
      <c r="I139" s="17"/>
      <c r="J139" s="18"/>
      <c r="N139" s="22"/>
      <c r="O139" s="22"/>
    </row>
    <row r="140" spans="1:15" x14ac:dyDescent="0.35">
      <c r="N140" s="22"/>
      <c r="O140" s="22"/>
    </row>
    <row r="141" spans="1:15" x14ac:dyDescent="0.35">
      <c r="N141" s="22"/>
      <c r="O141" s="22"/>
    </row>
    <row r="142" spans="1:15" x14ac:dyDescent="0.35">
      <c r="N142" s="22"/>
      <c r="O142" s="22"/>
    </row>
  </sheetData>
  <mergeCells count="1">
    <mergeCell ref="A1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Christien Laber</dc:creator>
  <cp:lastModifiedBy>Christien Laber</cp:lastModifiedBy>
  <dcterms:created xsi:type="dcterms:W3CDTF">2021-02-15T08:10:44Z</dcterms:created>
  <dcterms:modified xsi:type="dcterms:W3CDTF">2022-02-11T16:02:35Z</dcterms:modified>
</cp:coreProperties>
</file>