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CA68FAE6-0549-4785-AAF4-234AEBC73303}" xr6:coauthVersionLast="47" xr6:coauthVersionMax="47" xr10:uidLastSave="{00000000-0000-0000-0000-000000000000}"/>
  <bookViews>
    <workbookView xWindow="-110" yWindow="-110" windowWidth="19420" windowHeight="10420" xr2:uid="{757221D3-D370-4225-879C-1E248D3FA309}"/>
  </bookViews>
  <sheets>
    <sheet name="MK RNA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83" i="1"/>
  <c r="I79" i="1"/>
  <c r="I72" i="1"/>
  <c r="I71" i="1"/>
  <c r="N32" i="1"/>
</calcChain>
</file>

<file path=xl/sharedStrings.xml><?xml version="1.0" encoding="utf-8"?>
<sst xmlns="http://schemas.openxmlformats.org/spreadsheetml/2006/main" count="1029" uniqueCount="84">
  <si>
    <t>DMI1</t>
  </si>
  <si>
    <t>Gene name</t>
  </si>
  <si>
    <t>Accession 1 (2010)</t>
  </si>
  <si>
    <t>Accession 2 (2015)</t>
  </si>
  <si>
    <t>Description</t>
  </si>
  <si>
    <t>value1</t>
  </si>
  <si>
    <t>value2</t>
  </si>
  <si>
    <t>log2(Fold_change)</t>
  </si>
  <si>
    <t>log2(Fold_change) normalized</t>
  </si>
  <si>
    <t>p-value</t>
  </si>
  <si>
    <t>q-value(Benjamini et al. 1995)</t>
  </si>
  <si>
    <t>q-value(Storey et al. 2003)</t>
  </si>
  <si>
    <t>Signature(p-value &lt; 0.001)</t>
  </si>
  <si>
    <t>DMI1-1</t>
  </si>
  <si>
    <t xml:space="preserve">Glyma12g28860 </t>
  </si>
  <si>
    <t>Glyma.12G167300</t>
  </si>
  <si>
    <t>DMI1-2</t>
  </si>
  <si>
    <t xml:space="preserve">Glyma16g00500 </t>
  </si>
  <si>
    <t>Glyma.16G003300</t>
  </si>
  <si>
    <t>DMI1-3</t>
  </si>
  <si>
    <t xml:space="preserve">Glyma19g45310 </t>
  </si>
  <si>
    <t>Glyma.19G263500</t>
  </si>
  <si>
    <t>DMI2</t>
  </si>
  <si>
    <t>Sample</t>
  </si>
  <si>
    <t>DMI2-1</t>
  </si>
  <si>
    <t xml:space="preserve">Glyma01g02451 </t>
  </si>
  <si>
    <t>Glyma.01G020100</t>
  </si>
  <si>
    <t>DMI2-2</t>
  </si>
  <si>
    <t xml:space="preserve">Glyma03g33480 </t>
  </si>
  <si>
    <t>Glyma.03G177600</t>
  </si>
  <si>
    <t>DMI2-3</t>
  </si>
  <si>
    <t xml:space="preserve">Glyma05g27650 </t>
  </si>
  <si>
    <t>Glyma.05G144400</t>
  </si>
  <si>
    <t>Leucine-rich repeat protein kinase family protein</t>
  </si>
  <si>
    <t>DMI2-4</t>
  </si>
  <si>
    <t xml:space="preserve">Glyma08g10640 </t>
  </si>
  <si>
    <t>Glyma.08G100800</t>
  </si>
  <si>
    <t>DMI2-5</t>
  </si>
  <si>
    <t xml:space="preserve">Glyma09g33510 </t>
  </si>
  <si>
    <t>Glyma.09G202300</t>
  </si>
  <si>
    <t>DMI2-6</t>
  </si>
  <si>
    <t xml:space="preserve">Glyma10g05600  </t>
  </si>
  <si>
    <t>Glyma.10G048800</t>
  </si>
  <si>
    <t>DMI2-7</t>
  </si>
  <si>
    <t>Glyma11g37500</t>
  </si>
  <si>
    <t>Glyma.11G246200</t>
  </si>
  <si>
    <t>DMI2-8</t>
  </si>
  <si>
    <t xml:space="preserve">Glyma13g19960 </t>
  </si>
  <si>
    <t>Glyma.13G136700</t>
  </si>
  <si>
    <t>DMI2-9</t>
  </si>
  <si>
    <t>Glyma13g42941</t>
  </si>
  <si>
    <t>Glyma.13G352900</t>
  </si>
  <si>
    <t>Leucine-rich repeat transmembrane protein kinase protein</t>
  </si>
  <si>
    <t>DMI2-10</t>
  </si>
  <si>
    <t>Glyma15g02450</t>
  </si>
  <si>
    <t>Glyma.15G021400</t>
  </si>
  <si>
    <t>DMI2-11</t>
  </si>
  <si>
    <t xml:space="preserve">Glyma18g01450 </t>
  </si>
  <si>
    <t>Glyma.18G011000</t>
  </si>
  <si>
    <t>DMI2-12</t>
  </si>
  <si>
    <t xml:space="preserve">Glyma19g36211 </t>
  </si>
  <si>
    <t>Glyma.19G178400</t>
  </si>
  <si>
    <t>DMI3</t>
  </si>
  <si>
    <t>DMI3-1</t>
  </si>
  <si>
    <t xml:space="preserve">Glyma08g24361 </t>
  </si>
  <si>
    <t>Glyma.08G227200</t>
  </si>
  <si>
    <t>calmodulin-domain protein kinase cdpk isoform 2</t>
  </si>
  <si>
    <t>DMI3-2</t>
  </si>
  <si>
    <t>Glyma15g35070</t>
  </si>
  <si>
    <t>Glyma.15G222300</t>
  </si>
  <si>
    <t>MK-RNAi Sample</t>
  </si>
  <si>
    <t>MK2-RNAi</t>
  </si>
  <si>
    <t>MK3-1-RNAi</t>
  </si>
  <si>
    <t>MK3-2-RNAi</t>
  </si>
  <si>
    <t>MK4-1-RNAi</t>
  </si>
  <si>
    <t>MK5-3-RNAi</t>
  </si>
  <si>
    <t>MK6-2-RNAi</t>
  </si>
  <si>
    <t>MK13-1-RNAi</t>
  </si>
  <si>
    <t>MK16-4-RNAi</t>
  </si>
  <si>
    <t>MK20-2-RNAi</t>
  </si>
  <si>
    <t>PTHR31563:SF1 - ION CHANNEL POLLUX-RELATED</t>
  </si>
  <si>
    <t>PF06241 - Castor and Pollux</t>
  </si>
  <si>
    <t>not expressed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</si>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</sst>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t.klink.USDA\Documents\Rishi%20Thesis\MANUSCRIPT%20and%20DATA%20FIGURES\Table%20I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F4">
            <v>-4.1088217189999998</v>
          </cell>
        </row>
        <row r="5">
          <cell r="F5">
            <v>-2.9221450139999998</v>
          </cell>
        </row>
        <row r="6">
          <cell r="F6">
            <v>-2.3895581269999999</v>
          </cell>
        </row>
        <row r="7">
          <cell r="F7">
            <v>-2.7106230180000002</v>
          </cell>
        </row>
        <row r="8">
          <cell r="F8">
            <v>-2.4974266460000001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45E0-7526-432C-9312-5095236C4AF0}">
  <dimension ref="A1:Q161"/>
  <sheetViews>
    <sheetView tabSelected="1" topLeftCell="A128" workbookViewId="0">
      <selection activeCell="I131" sqref="I131"/>
    </sheetView>
  </sheetViews>
  <sheetFormatPr defaultColWidth="8.81640625" defaultRowHeight="10.5" x14ac:dyDescent="0.35"/>
  <cols>
    <col min="1" max="1" width="12.453125" style="1" customWidth="1"/>
    <col min="2" max="2" width="8.81640625" style="1"/>
    <col min="3" max="3" width="13.81640625" style="1" customWidth="1"/>
    <col min="4" max="4" width="15.453125" style="1" customWidth="1"/>
    <col min="5" max="5" width="17.1796875" style="1" customWidth="1"/>
    <col min="6" max="6" width="12" style="1" customWidth="1"/>
    <col min="7" max="7" width="11.26953125" style="1" customWidth="1"/>
    <col min="8" max="8" width="12.1796875" style="2" customWidth="1"/>
    <col min="9" max="9" width="21.1796875" style="2" customWidth="1"/>
    <col min="10" max="10" width="8.81640625" style="2"/>
    <col min="11" max="11" width="22.1796875" style="2" customWidth="1"/>
    <col min="12" max="12" width="18.26953125" style="2" customWidth="1"/>
    <col min="13" max="13" width="19.1796875" style="2" customWidth="1"/>
    <col min="14" max="16384" width="8.81640625" style="1"/>
  </cols>
  <sheetData>
    <row r="1" spans="1:17" ht="12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P1" s="7" t="s">
        <v>24</v>
      </c>
      <c r="Q1" s="7" t="s">
        <v>63</v>
      </c>
    </row>
    <row r="2" spans="1:17" ht="12" customHeight="1" x14ac:dyDescent="0.35">
      <c r="A2" s="6" t="s">
        <v>70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P2" s="7" t="s">
        <v>27</v>
      </c>
      <c r="Q2" s="7" t="s">
        <v>67</v>
      </c>
    </row>
    <row r="3" spans="1:17" ht="12" customHeight="1" x14ac:dyDescent="0.25">
      <c r="A3" s="14" t="s">
        <v>71</v>
      </c>
      <c r="B3" s="7" t="s">
        <v>13</v>
      </c>
      <c r="C3" s="5" t="s">
        <v>14</v>
      </c>
      <c r="D3" s="5" t="s">
        <v>15</v>
      </c>
      <c r="E3" s="4" t="s">
        <v>80</v>
      </c>
      <c r="F3" s="8">
        <v>345</v>
      </c>
      <c r="G3" s="8">
        <v>716</v>
      </c>
      <c r="H3" s="8">
        <v>-1.0533632260000001</v>
      </c>
      <c r="I3" s="8">
        <v>-0.79239809500000002</v>
      </c>
      <c r="J3" s="8">
        <v>0</v>
      </c>
      <c r="K3" s="8">
        <v>0</v>
      </c>
      <c r="L3" s="8">
        <v>0</v>
      </c>
      <c r="M3" s="8" t="b">
        <v>1</v>
      </c>
      <c r="P3" s="7" t="s">
        <v>30</v>
      </c>
      <c r="Q3" s="7" t="s">
        <v>63</v>
      </c>
    </row>
    <row r="4" spans="1:17" ht="12" customHeight="1" x14ac:dyDescent="0.35">
      <c r="A4" s="14"/>
      <c r="B4" s="7" t="s">
        <v>16</v>
      </c>
      <c r="C4" s="5" t="s">
        <v>17</v>
      </c>
      <c r="D4" s="5" t="s">
        <v>18</v>
      </c>
      <c r="E4" s="4" t="s">
        <v>80</v>
      </c>
      <c r="F4" s="5" t="s">
        <v>82</v>
      </c>
      <c r="G4" s="5" t="s">
        <v>82</v>
      </c>
      <c r="H4" s="5" t="s">
        <v>83</v>
      </c>
      <c r="I4" s="5" t="s">
        <v>83</v>
      </c>
      <c r="J4" s="5" t="s">
        <v>83</v>
      </c>
      <c r="K4" s="5" t="s">
        <v>83</v>
      </c>
      <c r="L4" s="5" t="s">
        <v>83</v>
      </c>
      <c r="M4" s="5" t="s">
        <v>83</v>
      </c>
      <c r="P4" s="7" t="s">
        <v>34</v>
      </c>
      <c r="Q4" s="7" t="s">
        <v>67</v>
      </c>
    </row>
    <row r="5" spans="1:17" ht="12" customHeight="1" x14ac:dyDescent="0.25">
      <c r="A5" s="14"/>
      <c r="B5" s="7" t="s">
        <v>19</v>
      </c>
      <c r="C5" s="5" t="s">
        <v>20</v>
      </c>
      <c r="D5" s="5" t="s">
        <v>21</v>
      </c>
      <c r="E5" s="4" t="s">
        <v>81</v>
      </c>
      <c r="F5" s="8">
        <v>965</v>
      </c>
      <c r="G5" s="8">
        <v>1760</v>
      </c>
      <c r="H5" s="8">
        <v>-0.86697458100000002</v>
      </c>
      <c r="I5" s="8">
        <v>-0.60600945100000003</v>
      </c>
      <c r="J5" s="8">
        <v>0</v>
      </c>
      <c r="K5" s="8">
        <v>0</v>
      </c>
      <c r="L5" s="8">
        <v>0</v>
      </c>
      <c r="M5" s="8" t="b">
        <v>1</v>
      </c>
      <c r="P5" s="7" t="s">
        <v>37</v>
      </c>
      <c r="Q5" s="7" t="s">
        <v>63</v>
      </c>
    </row>
    <row r="6" spans="1:17" ht="12" customHeight="1" x14ac:dyDescent="0.35">
      <c r="A6" s="14" t="s">
        <v>72</v>
      </c>
      <c r="B6" s="7" t="s">
        <v>13</v>
      </c>
      <c r="C6" s="5" t="s">
        <v>14</v>
      </c>
      <c r="D6" s="5" t="s">
        <v>15</v>
      </c>
      <c r="E6" s="4" t="s">
        <v>80</v>
      </c>
      <c r="F6" s="5" t="s">
        <v>82</v>
      </c>
      <c r="G6" s="5" t="s">
        <v>82</v>
      </c>
      <c r="H6" s="5" t="s">
        <v>83</v>
      </c>
      <c r="I6" s="5" t="s">
        <v>83</v>
      </c>
      <c r="J6" s="5" t="s">
        <v>83</v>
      </c>
      <c r="K6" s="5" t="s">
        <v>83</v>
      </c>
      <c r="L6" s="5" t="s">
        <v>83</v>
      </c>
      <c r="M6" s="5" t="s">
        <v>83</v>
      </c>
      <c r="P6" s="7" t="s">
        <v>40</v>
      </c>
      <c r="Q6" s="7" t="s">
        <v>67</v>
      </c>
    </row>
    <row r="7" spans="1:17" ht="12" customHeight="1" x14ac:dyDescent="0.35">
      <c r="A7" s="14"/>
      <c r="B7" s="7" t="s">
        <v>16</v>
      </c>
      <c r="C7" s="5" t="s">
        <v>17</v>
      </c>
      <c r="D7" s="5" t="s">
        <v>18</v>
      </c>
      <c r="E7" s="4" t="s">
        <v>80</v>
      </c>
      <c r="F7" s="5" t="s">
        <v>82</v>
      </c>
      <c r="G7" s="5" t="s">
        <v>82</v>
      </c>
      <c r="H7" s="5" t="s">
        <v>83</v>
      </c>
      <c r="I7" s="5" t="s">
        <v>83</v>
      </c>
      <c r="J7" s="5" t="s">
        <v>83</v>
      </c>
      <c r="K7" s="5" t="s">
        <v>83</v>
      </c>
      <c r="L7" s="5" t="s">
        <v>83</v>
      </c>
      <c r="M7" s="5" t="s">
        <v>83</v>
      </c>
      <c r="P7" s="7" t="s">
        <v>43</v>
      </c>
      <c r="Q7" s="7" t="s">
        <v>63</v>
      </c>
    </row>
    <row r="8" spans="1:17" ht="12" customHeight="1" x14ac:dyDescent="0.25">
      <c r="A8" s="14"/>
      <c r="B8" s="7" t="s">
        <v>19</v>
      </c>
      <c r="C8" s="5" t="s">
        <v>20</v>
      </c>
      <c r="D8" s="5" t="s">
        <v>21</v>
      </c>
      <c r="E8" s="4" t="s">
        <v>81</v>
      </c>
      <c r="F8" s="8">
        <v>965</v>
      </c>
      <c r="G8" s="8">
        <v>1470</v>
      </c>
      <c r="H8" s="8">
        <v>-0.60721530800000001</v>
      </c>
      <c r="I8" s="8">
        <v>-0.25866303699999998</v>
      </c>
      <c r="J8" s="8">
        <v>1.3499999999999999E-5</v>
      </c>
      <c r="K8" s="8">
        <v>4.6E-5</v>
      </c>
      <c r="L8" s="8">
        <v>1.26E-5</v>
      </c>
      <c r="M8" s="8" t="b">
        <v>1</v>
      </c>
      <c r="P8" s="7" t="s">
        <v>46</v>
      </c>
      <c r="Q8" s="7" t="s">
        <v>67</v>
      </c>
    </row>
    <row r="9" spans="1:17" ht="12" customHeight="1" x14ac:dyDescent="0.35">
      <c r="A9" s="14" t="s">
        <v>73</v>
      </c>
      <c r="B9" s="7" t="s">
        <v>13</v>
      </c>
      <c r="C9" s="5" t="s">
        <v>14</v>
      </c>
      <c r="D9" s="5" t="s">
        <v>15</v>
      </c>
      <c r="E9" s="4" t="s">
        <v>80</v>
      </c>
      <c r="F9" s="5" t="s">
        <v>82</v>
      </c>
      <c r="G9" s="5" t="s">
        <v>82</v>
      </c>
      <c r="H9" s="5" t="s">
        <v>83</v>
      </c>
      <c r="I9" s="5" t="s">
        <v>83</v>
      </c>
      <c r="J9" s="5" t="s">
        <v>83</v>
      </c>
      <c r="K9" s="5" t="s">
        <v>83</v>
      </c>
      <c r="L9" s="5" t="s">
        <v>83</v>
      </c>
      <c r="M9" s="5" t="s">
        <v>83</v>
      </c>
      <c r="P9" s="7" t="s">
        <v>49</v>
      </c>
      <c r="Q9" s="7" t="s">
        <v>63</v>
      </c>
    </row>
    <row r="10" spans="1:17" ht="12" customHeight="1" x14ac:dyDescent="0.35">
      <c r="A10" s="14"/>
      <c r="B10" s="7" t="s">
        <v>16</v>
      </c>
      <c r="C10" s="5" t="s">
        <v>17</v>
      </c>
      <c r="D10" s="5" t="s">
        <v>18</v>
      </c>
      <c r="E10" s="4" t="s">
        <v>80</v>
      </c>
      <c r="F10" s="5" t="s">
        <v>82</v>
      </c>
      <c r="G10" s="5" t="s">
        <v>82</v>
      </c>
      <c r="H10" s="5" t="s">
        <v>83</v>
      </c>
      <c r="I10" s="5" t="s">
        <v>83</v>
      </c>
      <c r="J10" s="5" t="s">
        <v>83</v>
      </c>
      <c r="K10" s="5" t="s">
        <v>83</v>
      </c>
      <c r="L10" s="5" t="s">
        <v>83</v>
      </c>
      <c r="M10" s="5" t="s">
        <v>83</v>
      </c>
      <c r="P10" s="7" t="s">
        <v>53</v>
      </c>
      <c r="Q10" s="7" t="s">
        <v>67</v>
      </c>
    </row>
    <row r="11" spans="1:17" ht="12" customHeight="1" x14ac:dyDescent="0.25">
      <c r="A11" s="14"/>
      <c r="B11" s="7" t="s">
        <v>19</v>
      </c>
      <c r="C11" s="5" t="s">
        <v>20</v>
      </c>
      <c r="D11" s="5" t="s">
        <v>21</v>
      </c>
      <c r="E11" s="4" t="s">
        <v>81</v>
      </c>
      <c r="F11" s="8">
        <v>965</v>
      </c>
      <c r="G11" s="8">
        <v>880</v>
      </c>
      <c r="H11" s="8">
        <v>0.13302541900000001</v>
      </c>
      <c r="I11" s="8">
        <v>0.33078036</v>
      </c>
      <c r="J11" s="8">
        <v>8.5600000000000004E-7</v>
      </c>
      <c r="K11" s="8">
        <v>1.84E-6</v>
      </c>
      <c r="L11" s="8">
        <v>2.7700000000000001E-7</v>
      </c>
      <c r="M11" s="8" t="b">
        <v>1</v>
      </c>
      <c r="P11" s="7" t="s">
        <v>56</v>
      </c>
      <c r="Q11" s="7" t="s">
        <v>63</v>
      </c>
    </row>
    <row r="12" spans="1:17" ht="12" customHeight="1" x14ac:dyDescent="0.25">
      <c r="A12" s="14" t="s">
        <v>74</v>
      </c>
      <c r="B12" s="7" t="s">
        <v>13</v>
      </c>
      <c r="C12" s="5" t="s">
        <v>14</v>
      </c>
      <c r="D12" s="5" t="s">
        <v>15</v>
      </c>
      <c r="E12" s="4" t="s">
        <v>80</v>
      </c>
      <c r="F12" s="8">
        <v>345</v>
      </c>
      <c r="G12" s="8">
        <v>1210</v>
      </c>
      <c r="H12" s="8">
        <v>-1.8103387799999999</v>
      </c>
      <c r="I12" s="12">
        <v>-1.5218250019999999</v>
      </c>
      <c r="J12" s="8">
        <v>0</v>
      </c>
      <c r="K12" s="8">
        <v>0</v>
      </c>
      <c r="L12" s="8">
        <v>0</v>
      </c>
      <c r="M12" s="8" t="b">
        <v>1</v>
      </c>
      <c r="P12" s="7" t="s">
        <v>59</v>
      </c>
      <c r="Q12" s="7" t="s">
        <v>67</v>
      </c>
    </row>
    <row r="13" spans="1:17" ht="12" customHeight="1" x14ac:dyDescent="0.25">
      <c r="A13" s="14"/>
      <c r="B13" s="7" t="s">
        <v>16</v>
      </c>
      <c r="C13" s="5" t="s">
        <v>17</v>
      </c>
      <c r="D13" s="5" t="s">
        <v>18</v>
      </c>
      <c r="E13" s="4" t="s">
        <v>80</v>
      </c>
      <c r="F13" s="8">
        <v>250</v>
      </c>
      <c r="G13" s="8">
        <v>1051</v>
      </c>
      <c r="H13" s="8">
        <v>-2.0717626689999999</v>
      </c>
      <c r="I13" s="12">
        <v>-1.7832488909999999</v>
      </c>
      <c r="J13" s="8">
        <v>0</v>
      </c>
      <c r="K13" s="8">
        <v>0</v>
      </c>
      <c r="L13" s="8">
        <v>0</v>
      </c>
      <c r="M13" s="8" t="b">
        <v>1</v>
      </c>
      <c r="P13" s="7" t="s">
        <v>24</v>
      </c>
      <c r="Q13" s="7" t="s">
        <v>63</v>
      </c>
    </row>
    <row r="14" spans="1:17" ht="12" customHeight="1" x14ac:dyDescent="0.25">
      <c r="A14" s="14"/>
      <c r="B14" s="7" t="s">
        <v>19</v>
      </c>
      <c r="C14" s="5" t="s">
        <v>20</v>
      </c>
      <c r="D14" s="5" t="s">
        <v>21</v>
      </c>
      <c r="E14" s="4" t="s">
        <v>81</v>
      </c>
      <c r="F14" s="8">
        <v>965</v>
      </c>
      <c r="G14" s="8">
        <v>1845</v>
      </c>
      <c r="H14" s="8">
        <v>-0.93501996899999995</v>
      </c>
      <c r="I14" s="8">
        <v>-0.64650618999999998</v>
      </c>
      <c r="J14" s="8">
        <v>0</v>
      </c>
      <c r="K14" s="8">
        <v>0</v>
      </c>
      <c r="L14" s="8">
        <v>0</v>
      </c>
      <c r="M14" s="8" t="b">
        <v>1</v>
      </c>
      <c r="P14" s="7" t="s">
        <v>27</v>
      </c>
      <c r="Q14" s="7" t="s">
        <v>67</v>
      </c>
    </row>
    <row r="15" spans="1:17" ht="12" customHeight="1" x14ac:dyDescent="0.25">
      <c r="A15" s="14" t="s">
        <v>75</v>
      </c>
      <c r="B15" s="7" t="s">
        <v>13</v>
      </c>
      <c r="C15" s="5" t="s">
        <v>14</v>
      </c>
      <c r="D15" s="5" t="s">
        <v>15</v>
      </c>
      <c r="E15" s="4" t="s">
        <v>80</v>
      </c>
      <c r="F15" s="8">
        <v>345</v>
      </c>
      <c r="G15" s="8">
        <v>846</v>
      </c>
      <c r="H15" s="8">
        <v>-1.2940613009999999</v>
      </c>
      <c r="I15" s="8">
        <v>-1.4716496100000001</v>
      </c>
      <c r="J15" s="8">
        <v>0</v>
      </c>
      <c r="K15" s="8">
        <v>0</v>
      </c>
      <c r="L15" s="8">
        <v>0</v>
      </c>
      <c r="M15" s="8" t="b">
        <v>1</v>
      </c>
      <c r="P15" s="7" t="s">
        <v>30</v>
      </c>
      <c r="Q15" s="7" t="s">
        <v>63</v>
      </c>
    </row>
    <row r="16" spans="1:17" ht="12" customHeight="1" x14ac:dyDescent="0.25">
      <c r="A16" s="14"/>
      <c r="B16" s="7" t="s">
        <v>16</v>
      </c>
      <c r="C16" s="5" t="s">
        <v>17</v>
      </c>
      <c r="D16" s="5" t="s">
        <v>18</v>
      </c>
      <c r="E16" s="4" t="s">
        <v>80</v>
      </c>
      <c r="F16" s="8">
        <v>250</v>
      </c>
      <c r="G16" s="8">
        <v>397</v>
      </c>
      <c r="H16" s="8">
        <v>-0.66721091200000004</v>
      </c>
      <c r="I16" s="8">
        <v>-0.84479922100000004</v>
      </c>
      <c r="J16" s="8">
        <v>1.78E-13</v>
      </c>
      <c r="K16" s="8">
        <v>5.1000000000000005E-13</v>
      </c>
      <c r="L16" s="8">
        <v>8.3499999999999998E-14</v>
      </c>
      <c r="M16" s="8" t="b">
        <v>1</v>
      </c>
      <c r="P16" s="7" t="s">
        <v>34</v>
      </c>
      <c r="Q16" s="7" t="s">
        <v>67</v>
      </c>
    </row>
    <row r="17" spans="1:17" ht="12" customHeight="1" x14ac:dyDescent="0.25">
      <c r="A17" s="14"/>
      <c r="B17" s="7" t="s">
        <v>19</v>
      </c>
      <c r="C17" s="5" t="s">
        <v>20</v>
      </c>
      <c r="D17" s="5" t="s">
        <v>21</v>
      </c>
      <c r="E17" s="4" t="s">
        <v>81</v>
      </c>
      <c r="F17" s="8">
        <v>965</v>
      </c>
      <c r="G17" s="8">
        <v>623</v>
      </c>
      <c r="H17" s="8">
        <v>0.63129677900000003</v>
      </c>
      <c r="I17" s="8">
        <v>0.45370846999999997</v>
      </c>
      <c r="J17" s="8">
        <v>6.5600000000000001E-10</v>
      </c>
      <c r="K17" s="8">
        <v>1.6399999999999999E-9</v>
      </c>
      <c r="L17" s="8">
        <v>2.6800000000000001E-10</v>
      </c>
      <c r="M17" s="8" t="b">
        <v>1</v>
      </c>
      <c r="P17" s="7" t="s">
        <v>37</v>
      </c>
      <c r="Q17" s="7" t="s">
        <v>63</v>
      </c>
    </row>
    <row r="18" spans="1:17" ht="12" customHeight="1" x14ac:dyDescent="0.25">
      <c r="A18" s="14" t="s">
        <v>76</v>
      </c>
      <c r="B18" s="7" t="s">
        <v>13</v>
      </c>
      <c r="C18" s="5" t="s">
        <v>14</v>
      </c>
      <c r="D18" s="5" t="s">
        <v>15</v>
      </c>
      <c r="E18" s="4" t="s">
        <v>80</v>
      </c>
      <c r="F18" s="8">
        <v>345</v>
      </c>
      <c r="G18" s="8">
        <v>720</v>
      </c>
      <c r="H18" s="8">
        <v>-1.0614005449999999</v>
      </c>
      <c r="I18" s="8">
        <v>-0.53516693000000004</v>
      </c>
      <c r="J18" s="8">
        <v>7.6500000000000007E-9</v>
      </c>
      <c r="K18" s="8">
        <v>2.4E-8</v>
      </c>
      <c r="L18" s="8">
        <v>4.2700000000000004E-9</v>
      </c>
      <c r="M18" s="8" t="b">
        <v>1</v>
      </c>
      <c r="P18" s="7" t="s">
        <v>40</v>
      </c>
      <c r="Q18" s="7" t="s">
        <v>67</v>
      </c>
    </row>
    <row r="19" spans="1:17" ht="12" customHeight="1" x14ac:dyDescent="0.35">
      <c r="A19" s="14"/>
      <c r="B19" s="7" t="s">
        <v>16</v>
      </c>
      <c r="C19" s="5" t="s">
        <v>17</v>
      </c>
      <c r="D19" s="5" t="s">
        <v>18</v>
      </c>
      <c r="E19" s="4" t="s">
        <v>80</v>
      </c>
      <c r="F19" s="5" t="s">
        <v>82</v>
      </c>
      <c r="G19" s="5" t="s">
        <v>82</v>
      </c>
      <c r="H19" s="5" t="s">
        <v>83</v>
      </c>
      <c r="I19" s="5" t="s">
        <v>83</v>
      </c>
      <c r="J19" s="5" t="s">
        <v>83</v>
      </c>
      <c r="K19" s="5" t="s">
        <v>83</v>
      </c>
      <c r="L19" s="5" t="s">
        <v>83</v>
      </c>
      <c r="M19" s="5" t="s">
        <v>83</v>
      </c>
      <c r="P19" s="7" t="s">
        <v>43</v>
      </c>
    </row>
    <row r="20" spans="1:17" ht="12" customHeight="1" x14ac:dyDescent="0.35">
      <c r="A20" s="14"/>
      <c r="B20" s="7" t="s">
        <v>19</v>
      </c>
      <c r="C20" s="5" t="s">
        <v>20</v>
      </c>
      <c r="D20" s="5" t="s">
        <v>21</v>
      </c>
      <c r="E20" s="4" t="s">
        <v>81</v>
      </c>
      <c r="F20" s="5" t="s">
        <v>82</v>
      </c>
      <c r="G20" s="5" t="s">
        <v>82</v>
      </c>
      <c r="H20" s="5" t="s">
        <v>83</v>
      </c>
      <c r="I20" s="5" t="s">
        <v>83</v>
      </c>
      <c r="J20" s="5" t="s">
        <v>83</v>
      </c>
      <c r="K20" s="5" t="s">
        <v>83</v>
      </c>
      <c r="L20" s="5" t="s">
        <v>83</v>
      </c>
      <c r="M20" s="5" t="s">
        <v>83</v>
      </c>
      <c r="P20" s="7" t="s">
        <v>46</v>
      </c>
    </row>
    <row r="21" spans="1:17" ht="12" customHeight="1" x14ac:dyDescent="0.25">
      <c r="A21" s="14" t="s">
        <v>77</v>
      </c>
      <c r="B21" s="7" t="s">
        <v>13</v>
      </c>
      <c r="C21" s="5" t="s">
        <v>14</v>
      </c>
      <c r="D21" s="5" t="s">
        <v>15</v>
      </c>
      <c r="E21" s="4" t="s">
        <v>80</v>
      </c>
      <c r="F21" s="8">
        <v>345</v>
      </c>
      <c r="G21" s="8">
        <v>803</v>
      </c>
      <c r="H21" s="8">
        <v>-1.2188036259999999</v>
      </c>
      <c r="I21" s="8">
        <v>-0.483765687</v>
      </c>
      <c r="J21" s="8">
        <v>1.06E-7</v>
      </c>
      <c r="K21" s="8">
        <v>2.36E-7</v>
      </c>
      <c r="L21" s="8">
        <v>3.5600000000000001E-8</v>
      </c>
      <c r="M21" s="8" t="b">
        <v>1</v>
      </c>
      <c r="P21" s="7" t="s">
        <v>49</v>
      </c>
    </row>
    <row r="22" spans="1:17" ht="12" customHeight="1" x14ac:dyDescent="0.25">
      <c r="A22" s="14"/>
      <c r="B22" s="7" t="s">
        <v>16</v>
      </c>
      <c r="C22" s="5" t="s">
        <v>17</v>
      </c>
      <c r="D22" s="5" t="s">
        <v>18</v>
      </c>
      <c r="E22" s="4" t="s">
        <v>80</v>
      </c>
      <c r="F22" s="8">
        <v>250</v>
      </c>
      <c r="G22" s="8">
        <v>581</v>
      </c>
      <c r="H22" s="8">
        <v>-1.2166100689999999</v>
      </c>
      <c r="I22" s="8">
        <v>-0.48157212999999999</v>
      </c>
      <c r="J22" s="8">
        <v>6.6800000000000004E-6</v>
      </c>
      <c r="K22" s="8">
        <v>1.3499999999999999E-5</v>
      </c>
      <c r="L22" s="8">
        <v>2.03E-6</v>
      </c>
      <c r="M22" s="8" t="b">
        <v>1</v>
      </c>
      <c r="P22" s="7" t="s">
        <v>53</v>
      </c>
    </row>
    <row r="23" spans="1:17" ht="12" customHeight="1" x14ac:dyDescent="0.25">
      <c r="A23" s="14"/>
      <c r="B23" s="7" t="s">
        <v>19</v>
      </c>
      <c r="C23" s="5" t="s">
        <v>20</v>
      </c>
      <c r="D23" s="5" t="s">
        <v>21</v>
      </c>
      <c r="E23" s="4" t="s">
        <v>81</v>
      </c>
      <c r="F23" s="8">
        <v>965</v>
      </c>
      <c r="G23" s="8">
        <v>810</v>
      </c>
      <c r="H23" s="8">
        <v>0.25260703400000001</v>
      </c>
      <c r="I23" s="8">
        <v>0.98764497299999998</v>
      </c>
      <c r="J23" s="8">
        <v>0</v>
      </c>
      <c r="K23" s="8">
        <v>0</v>
      </c>
      <c r="L23" s="8">
        <v>0</v>
      </c>
      <c r="M23" s="8" t="b">
        <v>1</v>
      </c>
      <c r="P23" s="7" t="s">
        <v>56</v>
      </c>
    </row>
    <row r="24" spans="1:17" ht="12" customHeight="1" x14ac:dyDescent="0.25">
      <c r="A24" s="14" t="s">
        <v>78</v>
      </c>
      <c r="B24" s="7" t="s">
        <v>13</v>
      </c>
      <c r="C24" s="5" t="s">
        <v>14</v>
      </c>
      <c r="D24" s="5" t="s">
        <v>15</v>
      </c>
      <c r="E24" s="4" t="s">
        <v>80</v>
      </c>
      <c r="F24" s="8">
        <v>345</v>
      </c>
      <c r="G24" s="8">
        <v>988</v>
      </c>
      <c r="H24" s="8">
        <v>-1.5179146800000001</v>
      </c>
      <c r="I24" s="8">
        <v>-1.3374976139999999</v>
      </c>
      <c r="J24" s="8">
        <v>0</v>
      </c>
      <c r="K24" s="8">
        <v>0</v>
      </c>
      <c r="L24" s="8">
        <v>0</v>
      </c>
      <c r="M24" s="8" t="b">
        <v>1</v>
      </c>
      <c r="P24" s="7" t="s">
        <v>59</v>
      </c>
    </row>
    <row r="25" spans="1:17" ht="12" customHeight="1" x14ac:dyDescent="0.25">
      <c r="A25" s="14"/>
      <c r="B25" s="7" t="s">
        <v>16</v>
      </c>
      <c r="C25" s="5" t="s">
        <v>17</v>
      </c>
      <c r="D25" s="5" t="s">
        <v>18</v>
      </c>
      <c r="E25" s="4" t="s">
        <v>80</v>
      </c>
      <c r="F25" s="8">
        <v>250</v>
      </c>
      <c r="G25" s="8">
        <v>434</v>
      </c>
      <c r="H25" s="8">
        <v>-0.79576694800000003</v>
      </c>
      <c r="I25" s="8">
        <v>-0.61534988199999996</v>
      </c>
      <c r="J25" s="8">
        <v>4.8499999999999998E-8</v>
      </c>
      <c r="K25" s="8">
        <v>1.1000000000000001E-7</v>
      </c>
      <c r="L25" s="8">
        <v>1.6899999999999999E-8</v>
      </c>
      <c r="M25" s="8" t="b">
        <v>1</v>
      </c>
      <c r="P25" s="7" t="s">
        <v>24</v>
      </c>
    </row>
    <row r="26" spans="1:17" ht="12" customHeight="1" x14ac:dyDescent="0.35">
      <c r="A26" s="14"/>
      <c r="B26" s="7" t="s">
        <v>19</v>
      </c>
      <c r="C26" s="5" t="s">
        <v>20</v>
      </c>
      <c r="D26" s="5" t="s">
        <v>21</v>
      </c>
      <c r="E26" s="4" t="s">
        <v>81</v>
      </c>
      <c r="F26" s="5" t="s">
        <v>82</v>
      </c>
      <c r="G26" s="5" t="s">
        <v>82</v>
      </c>
      <c r="H26" s="5" t="s">
        <v>83</v>
      </c>
      <c r="I26" s="5" t="s">
        <v>83</v>
      </c>
      <c r="J26" s="5" t="s">
        <v>83</v>
      </c>
      <c r="K26" s="5" t="s">
        <v>83</v>
      </c>
      <c r="L26" s="5" t="s">
        <v>83</v>
      </c>
      <c r="M26" s="5" t="s">
        <v>83</v>
      </c>
      <c r="P26" s="7" t="s">
        <v>27</v>
      </c>
    </row>
    <row r="27" spans="1:17" ht="12" customHeight="1" x14ac:dyDescent="0.25">
      <c r="A27" s="14" t="s">
        <v>79</v>
      </c>
      <c r="B27" s="7" t="s">
        <v>13</v>
      </c>
      <c r="C27" s="5" t="s">
        <v>14</v>
      </c>
      <c r="D27" s="5" t="s">
        <v>15</v>
      </c>
      <c r="E27" s="4" t="s">
        <v>80</v>
      </c>
      <c r="F27" s="8">
        <v>345</v>
      </c>
      <c r="G27" s="8">
        <v>866</v>
      </c>
      <c r="H27" s="8">
        <v>-1.3277706629999999</v>
      </c>
      <c r="I27" s="8">
        <v>-1.20546939</v>
      </c>
      <c r="J27" s="8">
        <v>0</v>
      </c>
      <c r="K27" s="8">
        <v>0</v>
      </c>
      <c r="L27" s="8">
        <v>0</v>
      </c>
      <c r="M27" s="8" t="b">
        <v>1</v>
      </c>
      <c r="P27" s="7" t="s">
        <v>30</v>
      </c>
    </row>
    <row r="28" spans="1:17" ht="12" customHeight="1" x14ac:dyDescent="0.25">
      <c r="A28" s="14"/>
      <c r="B28" s="7" t="s">
        <v>16</v>
      </c>
      <c r="C28" s="5" t="s">
        <v>17</v>
      </c>
      <c r="D28" s="5" t="s">
        <v>18</v>
      </c>
      <c r="E28" s="4" t="s">
        <v>80</v>
      </c>
      <c r="F28" s="8">
        <v>186</v>
      </c>
      <c r="G28" s="8">
        <v>553</v>
      </c>
      <c r="H28" s="8">
        <v>-1.5719768590000001</v>
      </c>
      <c r="I28" s="8">
        <v>-1.4496755859999999</v>
      </c>
      <c r="J28" s="8">
        <v>0</v>
      </c>
      <c r="K28" s="8">
        <v>0</v>
      </c>
      <c r="L28" s="8">
        <v>0</v>
      </c>
      <c r="M28" s="8" t="b">
        <v>1</v>
      </c>
      <c r="P28" s="7" t="s">
        <v>34</v>
      </c>
    </row>
    <row r="29" spans="1:17" ht="12" customHeight="1" x14ac:dyDescent="0.25">
      <c r="A29" s="14"/>
      <c r="B29" s="7" t="s">
        <v>19</v>
      </c>
      <c r="C29" s="5" t="s">
        <v>20</v>
      </c>
      <c r="D29" s="5" t="s">
        <v>21</v>
      </c>
      <c r="E29" s="4" t="s">
        <v>81</v>
      </c>
      <c r="F29" s="8">
        <v>965</v>
      </c>
      <c r="G29" s="8">
        <v>718</v>
      </c>
      <c r="H29" s="8">
        <v>0.42654509800000001</v>
      </c>
      <c r="I29" s="8">
        <v>0.548846371</v>
      </c>
      <c r="J29" s="8">
        <v>7.9899999999999993E-15</v>
      </c>
      <c r="K29" s="8">
        <v>2.4399999999999999E-14</v>
      </c>
      <c r="L29" s="8">
        <v>4.1299999999999997E-15</v>
      </c>
      <c r="M29" s="8" t="b">
        <v>1</v>
      </c>
      <c r="N29" s="1">
        <v>27</v>
      </c>
      <c r="P29" s="7" t="s">
        <v>37</v>
      </c>
    </row>
    <row r="30" spans="1:17" ht="15" customHeight="1" x14ac:dyDescent="0.35">
      <c r="A30" s="17" t="s">
        <v>22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">
        <v>108</v>
      </c>
      <c r="P30" s="7" t="s">
        <v>40</v>
      </c>
    </row>
    <row r="31" spans="1:17" ht="12" customHeight="1" x14ac:dyDescent="0.3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">
        <v>18</v>
      </c>
      <c r="P31" s="7" t="s">
        <v>43</v>
      </c>
    </row>
    <row r="32" spans="1:17" ht="12" customHeight="1" x14ac:dyDescent="0.35">
      <c r="A32" s="6" t="s">
        <v>23</v>
      </c>
      <c r="B32" s="6" t="s">
        <v>1</v>
      </c>
      <c r="C32" s="6" t="s">
        <v>2</v>
      </c>
      <c r="D32" s="6" t="s">
        <v>3</v>
      </c>
      <c r="E32" s="4"/>
      <c r="F32" s="4"/>
      <c r="G32" s="4"/>
      <c r="H32" s="4"/>
      <c r="I32" s="4"/>
      <c r="J32" s="4"/>
      <c r="K32" s="4"/>
      <c r="L32" s="4"/>
      <c r="M32" s="4"/>
      <c r="N32" s="1">
        <f>SUM(N29:N31)</f>
        <v>153</v>
      </c>
      <c r="P32" s="7" t="s">
        <v>46</v>
      </c>
    </row>
    <row r="33" spans="1:16" ht="12" customHeight="1" x14ac:dyDescent="0.25">
      <c r="A33" s="14" t="s">
        <v>71</v>
      </c>
      <c r="B33" s="7" t="s">
        <v>24</v>
      </c>
      <c r="C33" s="4" t="s">
        <v>25</v>
      </c>
      <c r="D33" s="5" t="s">
        <v>26</v>
      </c>
      <c r="E33" s="8" t="s">
        <v>33</v>
      </c>
      <c r="F33" s="8">
        <v>3441</v>
      </c>
      <c r="G33" s="8">
        <v>10970</v>
      </c>
      <c r="H33" s="8">
        <v>-1.6726637289999999</v>
      </c>
      <c r="I33" s="8">
        <v>-1.4116985980000001</v>
      </c>
      <c r="J33" s="8">
        <v>0</v>
      </c>
      <c r="K33" s="8">
        <v>0</v>
      </c>
      <c r="L33" s="8">
        <v>0</v>
      </c>
      <c r="M33" s="8" t="b">
        <v>1</v>
      </c>
      <c r="P33" s="7" t="s">
        <v>49</v>
      </c>
    </row>
    <row r="34" spans="1:16" ht="12" customHeight="1" x14ac:dyDescent="0.25">
      <c r="A34" s="14"/>
      <c r="B34" s="7" t="s">
        <v>27</v>
      </c>
      <c r="C34" s="4" t="s">
        <v>28</v>
      </c>
      <c r="D34" s="5" t="s">
        <v>29</v>
      </c>
      <c r="E34" s="8" t="s">
        <v>33</v>
      </c>
      <c r="F34" s="8">
        <v>487</v>
      </c>
      <c r="G34" s="8">
        <v>1563</v>
      </c>
      <c r="H34" s="8">
        <v>-1.6823241010000001</v>
      </c>
      <c r="I34" s="8">
        <v>-1.42135897</v>
      </c>
      <c r="J34" s="8">
        <v>0</v>
      </c>
      <c r="K34" s="8">
        <v>0</v>
      </c>
      <c r="L34" s="8">
        <v>0</v>
      </c>
      <c r="M34" s="8" t="b">
        <v>1</v>
      </c>
      <c r="P34" s="7" t="s">
        <v>53</v>
      </c>
    </row>
    <row r="35" spans="1:16" ht="12" customHeight="1" x14ac:dyDescent="0.25">
      <c r="A35" s="14"/>
      <c r="B35" s="7" t="s">
        <v>30</v>
      </c>
      <c r="C35" s="4" t="s">
        <v>31</v>
      </c>
      <c r="D35" s="5" t="s">
        <v>32</v>
      </c>
      <c r="E35" s="8" t="s">
        <v>33</v>
      </c>
      <c r="F35" s="8">
        <v>41</v>
      </c>
      <c r="G35" s="8">
        <v>293</v>
      </c>
      <c r="H35" s="8">
        <v>-2.83720485</v>
      </c>
      <c r="I35" s="12">
        <v>-2.5762397190000002</v>
      </c>
      <c r="J35" s="8">
        <v>0</v>
      </c>
      <c r="K35" s="8">
        <v>0</v>
      </c>
      <c r="L35" s="8">
        <v>0</v>
      </c>
      <c r="M35" s="8" t="b">
        <v>1</v>
      </c>
      <c r="P35" s="7" t="s">
        <v>56</v>
      </c>
    </row>
    <row r="36" spans="1:16" ht="12" customHeight="1" x14ac:dyDescent="0.25">
      <c r="A36" s="14"/>
      <c r="B36" s="7" t="s">
        <v>34</v>
      </c>
      <c r="C36" s="4" t="s">
        <v>35</v>
      </c>
      <c r="D36" s="5" t="s">
        <v>36</v>
      </c>
      <c r="E36" s="8" t="s">
        <v>33</v>
      </c>
      <c r="F36" s="8">
        <v>97</v>
      </c>
      <c r="G36" s="8">
        <v>462</v>
      </c>
      <c r="H36" s="8">
        <v>-2.251836199</v>
      </c>
      <c r="I36" s="12">
        <v>-1.990871069</v>
      </c>
      <c r="J36" s="8">
        <v>0</v>
      </c>
      <c r="K36" s="8">
        <v>0</v>
      </c>
      <c r="L36" s="8">
        <v>0</v>
      </c>
      <c r="M36" s="8" t="b">
        <v>1</v>
      </c>
      <c r="P36" s="7" t="s">
        <v>59</v>
      </c>
    </row>
    <row r="37" spans="1:16" ht="12" customHeight="1" x14ac:dyDescent="0.25">
      <c r="A37" s="14"/>
      <c r="B37" s="7" t="s">
        <v>37</v>
      </c>
      <c r="C37" s="4" t="s">
        <v>38</v>
      </c>
      <c r="D37" s="5" t="s">
        <v>39</v>
      </c>
      <c r="E37" s="8" t="s">
        <v>33</v>
      </c>
      <c r="F37" s="8">
        <v>4016</v>
      </c>
      <c r="G37" s="8">
        <v>10298</v>
      </c>
      <c r="H37" s="8">
        <v>-1.3585330010000001</v>
      </c>
      <c r="I37" s="8">
        <v>-1.09756787</v>
      </c>
      <c r="J37" s="8">
        <v>0</v>
      </c>
      <c r="K37" s="8">
        <v>0</v>
      </c>
      <c r="L37" s="8">
        <v>0</v>
      </c>
      <c r="M37" s="8" t="b">
        <v>1</v>
      </c>
      <c r="P37" s="7" t="s">
        <v>24</v>
      </c>
    </row>
    <row r="38" spans="1:16" ht="12" customHeight="1" x14ac:dyDescent="0.25">
      <c r="A38" s="14"/>
      <c r="B38" s="7" t="s">
        <v>40</v>
      </c>
      <c r="C38" s="4" t="s">
        <v>41</v>
      </c>
      <c r="D38" s="5" t="s">
        <v>42</v>
      </c>
      <c r="E38" s="8" t="s">
        <v>33</v>
      </c>
      <c r="F38" s="5" t="s">
        <v>82</v>
      </c>
      <c r="G38" s="5" t="s">
        <v>82</v>
      </c>
      <c r="H38" s="5" t="s">
        <v>83</v>
      </c>
      <c r="I38" s="5" t="s">
        <v>83</v>
      </c>
      <c r="J38" s="5" t="s">
        <v>83</v>
      </c>
      <c r="K38" s="5" t="s">
        <v>83</v>
      </c>
      <c r="L38" s="5" t="s">
        <v>83</v>
      </c>
      <c r="M38" s="5" t="s">
        <v>83</v>
      </c>
      <c r="P38" s="7" t="s">
        <v>27</v>
      </c>
    </row>
    <row r="39" spans="1:16" ht="12" customHeight="1" x14ac:dyDescent="0.25">
      <c r="A39" s="14"/>
      <c r="B39" s="7" t="s">
        <v>43</v>
      </c>
      <c r="C39" s="4" t="s">
        <v>44</v>
      </c>
      <c r="D39" s="5" t="s">
        <v>45</v>
      </c>
      <c r="E39" s="8" t="s">
        <v>33</v>
      </c>
      <c r="F39" s="8">
        <v>93</v>
      </c>
      <c r="G39" s="8">
        <v>476</v>
      </c>
      <c r="H39" s="8">
        <v>-2.3556589520000002</v>
      </c>
      <c r="I39" s="12">
        <v>-2.094693822</v>
      </c>
      <c r="J39" s="8">
        <v>0</v>
      </c>
      <c r="K39" s="8">
        <v>0</v>
      </c>
      <c r="L39" s="8">
        <v>0</v>
      </c>
      <c r="M39" s="8" t="b">
        <v>1</v>
      </c>
      <c r="P39" s="7" t="s">
        <v>30</v>
      </c>
    </row>
    <row r="40" spans="1:16" ht="12" customHeight="1" x14ac:dyDescent="0.25">
      <c r="A40" s="14"/>
      <c r="B40" s="7" t="s">
        <v>46</v>
      </c>
      <c r="C40" s="4" t="s">
        <v>47</v>
      </c>
      <c r="D40" s="5" t="s">
        <v>48</v>
      </c>
      <c r="E40" s="8" t="s">
        <v>33</v>
      </c>
      <c r="F40" s="5" t="s">
        <v>82</v>
      </c>
      <c r="G40" s="5" t="s">
        <v>82</v>
      </c>
      <c r="H40" s="5" t="s">
        <v>83</v>
      </c>
      <c r="I40" s="5" t="s">
        <v>83</v>
      </c>
      <c r="J40" s="5" t="s">
        <v>83</v>
      </c>
      <c r="K40" s="5" t="s">
        <v>83</v>
      </c>
      <c r="L40" s="5" t="s">
        <v>83</v>
      </c>
      <c r="M40" s="5" t="s">
        <v>83</v>
      </c>
      <c r="P40" s="7" t="s">
        <v>34</v>
      </c>
    </row>
    <row r="41" spans="1:16" ht="12" customHeight="1" x14ac:dyDescent="0.25">
      <c r="A41" s="14"/>
      <c r="B41" s="7" t="s">
        <v>49</v>
      </c>
      <c r="C41" s="4" t="s">
        <v>50</v>
      </c>
      <c r="D41" s="5" t="s">
        <v>51</v>
      </c>
      <c r="E41" s="8" t="s">
        <v>52</v>
      </c>
      <c r="F41" s="5" t="s">
        <v>82</v>
      </c>
      <c r="G41" s="5" t="s">
        <v>82</v>
      </c>
      <c r="H41" s="5" t="s">
        <v>83</v>
      </c>
      <c r="I41" s="5" t="s">
        <v>83</v>
      </c>
      <c r="J41" s="5" t="s">
        <v>83</v>
      </c>
      <c r="K41" s="5" t="s">
        <v>83</v>
      </c>
      <c r="L41" s="5" t="s">
        <v>83</v>
      </c>
      <c r="M41" s="5" t="s">
        <v>83</v>
      </c>
      <c r="P41" s="7" t="s">
        <v>37</v>
      </c>
    </row>
    <row r="42" spans="1:16" ht="12" customHeight="1" x14ac:dyDescent="0.25">
      <c r="A42" s="14"/>
      <c r="B42" s="7" t="s">
        <v>53</v>
      </c>
      <c r="C42" s="4" t="s">
        <v>54</v>
      </c>
      <c r="D42" s="5" t="s">
        <v>55</v>
      </c>
      <c r="E42" s="8" t="s">
        <v>52</v>
      </c>
      <c r="F42" s="5" t="s">
        <v>82</v>
      </c>
      <c r="G42" s="5" t="s">
        <v>82</v>
      </c>
      <c r="H42" s="5" t="s">
        <v>83</v>
      </c>
      <c r="I42" s="5" t="s">
        <v>83</v>
      </c>
      <c r="J42" s="5" t="s">
        <v>83</v>
      </c>
      <c r="K42" s="5" t="s">
        <v>83</v>
      </c>
      <c r="L42" s="5" t="s">
        <v>83</v>
      </c>
      <c r="M42" s="5" t="s">
        <v>83</v>
      </c>
      <c r="P42" s="7" t="s">
        <v>40</v>
      </c>
    </row>
    <row r="43" spans="1:16" ht="12" customHeight="1" x14ac:dyDescent="0.25">
      <c r="A43" s="14"/>
      <c r="B43" s="7" t="s">
        <v>56</v>
      </c>
      <c r="C43" s="4" t="s">
        <v>57</v>
      </c>
      <c r="D43" s="5" t="s">
        <v>58</v>
      </c>
      <c r="E43" s="8" t="s">
        <v>33</v>
      </c>
      <c r="F43" s="8">
        <v>78</v>
      </c>
      <c r="G43" s="8">
        <v>320</v>
      </c>
      <c r="H43" s="8">
        <v>-2.0365258759999998</v>
      </c>
      <c r="I43" s="12">
        <v>-1.775560746</v>
      </c>
      <c r="J43" s="8">
        <v>0</v>
      </c>
      <c r="K43" s="8">
        <v>0</v>
      </c>
      <c r="L43" s="8">
        <v>0</v>
      </c>
      <c r="M43" s="8" t="b">
        <v>1</v>
      </c>
      <c r="P43" s="7" t="s">
        <v>43</v>
      </c>
    </row>
    <row r="44" spans="1:16" ht="12" customHeight="1" x14ac:dyDescent="0.25">
      <c r="A44" s="14"/>
      <c r="B44" s="7" t="s">
        <v>59</v>
      </c>
      <c r="C44" s="4" t="s">
        <v>60</v>
      </c>
      <c r="D44" s="5" t="s">
        <v>61</v>
      </c>
      <c r="E44" s="8" t="s">
        <v>33</v>
      </c>
      <c r="F44" s="8">
        <v>148</v>
      </c>
      <c r="G44" s="8">
        <v>321</v>
      </c>
      <c r="H44" s="8">
        <v>-1.116976121</v>
      </c>
      <c r="I44" s="8">
        <v>-0.856010991</v>
      </c>
      <c r="J44" s="8">
        <v>7.5099999999999999E-10</v>
      </c>
      <c r="K44" s="8">
        <v>2.4600000000000002E-9</v>
      </c>
      <c r="L44" s="8">
        <v>4.2700000000000002E-10</v>
      </c>
      <c r="M44" s="8" t="b">
        <v>1</v>
      </c>
      <c r="P44" s="7" t="s">
        <v>46</v>
      </c>
    </row>
    <row r="45" spans="1:16" ht="12" customHeight="1" x14ac:dyDescent="0.25">
      <c r="A45" s="14" t="s">
        <v>72</v>
      </c>
      <c r="B45" s="7" t="s">
        <v>24</v>
      </c>
      <c r="C45" s="4" t="s">
        <v>25</v>
      </c>
      <c r="D45" s="5" t="s">
        <v>26</v>
      </c>
      <c r="E45" s="8" t="s">
        <v>33</v>
      </c>
      <c r="F45" s="8">
        <v>3441</v>
      </c>
      <c r="G45" s="8">
        <v>6462</v>
      </c>
      <c r="H45" s="8">
        <v>-0.90915285899999998</v>
      </c>
      <c r="I45" s="8">
        <v>-0.56060058800000001</v>
      </c>
      <c r="J45" s="8">
        <v>0</v>
      </c>
      <c r="K45" s="8">
        <v>0</v>
      </c>
      <c r="L45" s="8">
        <v>0</v>
      </c>
      <c r="M45" s="8" t="b">
        <v>1</v>
      </c>
      <c r="P45" s="7" t="s">
        <v>49</v>
      </c>
    </row>
    <row r="46" spans="1:16" ht="12" customHeight="1" x14ac:dyDescent="0.25">
      <c r="A46" s="14"/>
      <c r="B46" s="7" t="s">
        <v>27</v>
      </c>
      <c r="C46" s="4" t="s">
        <v>28</v>
      </c>
      <c r="D46" s="5" t="s">
        <v>29</v>
      </c>
      <c r="E46" s="8" t="s">
        <v>33</v>
      </c>
      <c r="F46" s="5" t="s">
        <v>82</v>
      </c>
      <c r="G46" s="5" t="s">
        <v>82</v>
      </c>
      <c r="H46" s="5" t="s">
        <v>83</v>
      </c>
      <c r="I46" s="5" t="s">
        <v>83</v>
      </c>
      <c r="J46" s="5" t="s">
        <v>83</v>
      </c>
      <c r="K46" s="5" t="s">
        <v>83</v>
      </c>
      <c r="L46" s="5" t="s">
        <v>83</v>
      </c>
      <c r="M46" s="5" t="s">
        <v>83</v>
      </c>
      <c r="P46" s="7" t="s">
        <v>53</v>
      </c>
    </row>
    <row r="47" spans="1:16" ht="12" customHeight="1" x14ac:dyDescent="0.25">
      <c r="A47" s="14"/>
      <c r="B47" s="7" t="s">
        <v>30</v>
      </c>
      <c r="C47" s="4" t="s">
        <v>31</v>
      </c>
      <c r="D47" s="5" t="s">
        <v>32</v>
      </c>
      <c r="E47" s="8" t="s">
        <v>33</v>
      </c>
      <c r="F47" s="8">
        <v>41</v>
      </c>
      <c r="G47" s="8">
        <v>132</v>
      </c>
      <c r="H47" s="8">
        <v>-1.6868421149999999</v>
      </c>
      <c r="I47" s="8">
        <v>-1.338289844</v>
      </c>
      <c r="J47" s="8">
        <v>2.7199999999999999E-8</v>
      </c>
      <c r="K47" s="8">
        <v>1.2100000000000001E-7</v>
      </c>
      <c r="L47" s="8">
        <v>3.2999999999999998E-8</v>
      </c>
      <c r="M47" s="8" t="b">
        <v>1</v>
      </c>
      <c r="P47" s="7" t="s">
        <v>56</v>
      </c>
    </row>
    <row r="48" spans="1:16" ht="12" customHeight="1" x14ac:dyDescent="0.25">
      <c r="A48" s="14"/>
      <c r="B48" s="7" t="s">
        <v>34</v>
      </c>
      <c r="C48" s="4" t="s">
        <v>35</v>
      </c>
      <c r="D48" s="5" t="s">
        <v>36</v>
      </c>
      <c r="E48" s="8" t="s">
        <v>33</v>
      </c>
      <c r="F48" s="8">
        <v>97</v>
      </c>
      <c r="G48" s="8">
        <v>298</v>
      </c>
      <c r="H48" s="8">
        <v>-1.619255678</v>
      </c>
      <c r="I48" s="8">
        <v>-1.2707034079999999</v>
      </c>
      <c r="J48" s="8">
        <v>9.9900000000000006E-16</v>
      </c>
      <c r="K48" s="8">
        <v>7.0099999999999999E-15</v>
      </c>
      <c r="L48" s="8">
        <v>1.9099999999999999E-15</v>
      </c>
      <c r="M48" s="8" t="b">
        <v>1</v>
      </c>
      <c r="P48" s="7" t="s">
        <v>59</v>
      </c>
    </row>
    <row r="49" spans="1:16" ht="12" customHeight="1" x14ac:dyDescent="0.25">
      <c r="A49" s="14"/>
      <c r="B49" s="7" t="s">
        <v>37</v>
      </c>
      <c r="C49" s="4" t="s">
        <v>38</v>
      </c>
      <c r="D49" s="5" t="s">
        <v>39</v>
      </c>
      <c r="E49" s="8" t="s">
        <v>33</v>
      </c>
      <c r="F49" s="8">
        <v>4016</v>
      </c>
      <c r="G49" s="8">
        <v>8013</v>
      </c>
      <c r="H49" s="8">
        <v>-0.99658320700000003</v>
      </c>
      <c r="I49" s="8">
        <v>-0.64803093700000003</v>
      </c>
      <c r="J49" s="8">
        <v>0</v>
      </c>
      <c r="K49" s="8">
        <v>0</v>
      </c>
      <c r="L49" s="8">
        <v>0</v>
      </c>
      <c r="M49" s="8" t="b">
        <v>1</v>
      </c>
      <c r="P49" s="7" t="s">
        <v>24</v>
      </c>
    </row>
    <row r="50" spans="1:16" ht="12" customHeight="1" x14ac:dyDescent="0.25">
      <c r="A50" s="14"/>
      <c r="B50" s="7" t="s">
        <v>40</v>
      </c>
      <c r="C50" s="4" t="s">
        <v>41</v>
      </c>
      <c r="D50" s="5" t="s">
        <v>42</v>
      </c>
      <c r="E50" s="8" t="s">
        <v>33</v>
      </c>
      <c r="F50" s="8">
        <v>143</v>
      </c>
      <c r="G50" s="8">
        <v>272</v>
      </c>
      <c r="H50" s="8">
        <v>-0.92759150400000001</v>
      </c>
      <c r="I50" s="8">
        <v>-0.57903923400000001</v>
      </c>
      <c r="J50" s="8">
        <v>7.64E-5</v>
      </c>
      <c r="K50" s="8">
        <v>2.3572900000000001E-4</v>
      </c>
      <c r="L50" s="8">
        <v>6.4300000000000004E-5</v>
      </c>
      <c r="M50" s="8" t="b">
        <v>1</v>
      </c>
      <c r="P50" s="7" t="s">
        <v>27</v>
      </c>
    </row>
    <row r="51" spans="1:16" ht="12" customHeight="1" x14ac:dyDescent="0.25">
      <c r="A51" s="14"/>
      <c r="B51" s="7" t="s">
        <v>43</v>
      </c>
      <c r="C51" s="4" t="s">
        <v>44</v>
      </c>
      <c r="D51" s="5" t="s">
        <v>45</v>
      </c>
      <c r="E51" s="8" t="s">
        <v>33</v>
      </c>
      <c r="F51" s="5" t="s">
        <v>82</v>
      </c>
      <c r="G51" s="5" t="s">
        <v>82</v>
      </c>
      <c r="H51" s="5" t="s">
        <v>83</v>
      </c>
      <c r="I51" s="5" t="s">
        <v>83</v>
      </c>
      <c r="J51" s="5" t="s">
        <v>83</v>
      </c>
      <c r="K51" s="5" t="s">
        <v>83</v>
      </c>
      <c r="L51" s="5" t="s">
        <v>83</v>
      </c>
      <c r="M51" s="5" t="s">
        <v>83</v>
      </c>
      <c r="P51" s="7" t="s">
        <v>30</v>
      </c>
    </row>
    <row r="52" spans="1:16" ht="12" customHeight="1" x14ac:dyDescent="0.25">
      <c r="A52" s="14"/>
      <c r="B52" s="7" t="s">
        <v>46</v>
      </c>
      <c r="C52" s="4" t="s">
        <v>47</v>
      </c>
      <c r="D52" s="5" t="s">
        <v>48</v>
      </c>
      <c r="E52" s="8" t="s">
        <v>33</v>
      </c>
      <c r="F52" s="5" t="s">
        <v>82</v>
      </c>
      <c r="G52" s="5" t="s">
        <v>82</v>
      </c>
      <c r="H52" s="5" t="s">
        <v>83</v>
      </c>
      <c r="I52" s="5" t="s">
        <v>83</v>
      </c>
      <c r="J52" s="5" t="s">
        <v>83</v>
      </c>
      <c r="K52" s="5" t="s">
        <v>83</v>
      </c>
      <c r="L52" s="5" t="s">
        <v>83</v>
      </c>
      <c r="M52" s="5" t="s">
        <v>83</v>
      </c>
      <c r="P52" s="7" t="s">
        <v>34</v>
      </c>
    </row>
    <row r="53" spans="1:16" ht="12" customHeight="1" x14ac:dyDescent="0.25">
      <c r="A53" s="14"/>
      <c r="B53" s="7" t="s">
        <v>49</v>
      </c>
      <c r="C53" s="4" t="s">
        <v>50</v>
      </c>
      <c r="D53" s="5" t="s">
        <v>51</v>
      </c>
      <c r="E53" s="8" t="s">
        <v>52</v>
      </c>
      <c r="F53" s="8">
        <v>20</v>
      </c>
      <c r="G53" s="8">
        <v>113</v>
      </c>
      <c r="H53" s="8">
        <v>-2.498250868</v>
      </c>
      <c r="I53" s="12">
        <v>-2.149698597</v>
      </c>
      <c r="J53" s="8">
        <v>8.2100000000000004E-13</v>
      </c>
      <c r="K53" s="8">
        <v>4.97E-12</v>
      </c>
      <c r="L53" s="8">
        <v>1.3600000000000001E-12</v>
      </c>
      <c r="M53" s="8" t="b">
        <v>1</v>
      </c>
      <c r="P53" s="7" t="s">
        <v>37</v>
      </c>
    </row>
    <row r="54" spans="1:16" ht="12" customHeight="1" x14ac:dyDescent="0.25">
      <c r="A54" s="14"/>
      <c r="B54" s="7" t="s">
        <v>53</v>
      </c>
      <c r="C54" s="4" t="s">
        <v>54</v>
      </c>
      <c r="D54" s="5" t="s">
        <v>55</v>
      </c>
      <c r="E54" s="8" t="s">
        <v>52</v>
      </c>
      <c r="F54" s="8">
        <v>180</v>
      </c>
      <c r="G54" s="8">
        <v>511</v>
      </c>
      <c r="H54" s="8">
        <v>-1.505326385</v>
      </c>
      <c r="I54" s="8">
        <v>-1.1567741140000001</v>
      </c>
      <c r="J54" s="8">
        <v>0</v>
      </c>
      <c r="K54" s="8">
        <v>0</v>
      </c>
      <c r="L54" s="8">
        <v>0</v>
      </c>
      <c r="M54" s="8" t="b">
        <v>1</v>
      </c>
      <c r="P54" s="7" t="s">
        <v>40</v>
      </c>
    </row>
    <row r="55" spans="1:16" ht="12" customHeight="1" x14ac:dyDescent="0.25">
      <c r="A55" s="14"/>
      <c r="B55" s="7" t="s">
        <v>56</v>
      </c>
      <c r="C55" s="4" t="s">
        <v>57</v>
      </c>
      <c r="D55" s="5" t="s">
        <v>58</v>
      </c>
      <c r="E55" s="8" t="s">
        <v>33</v>
      </c>
      <c r="F55" s="8">
        <v>80</v>
      </c>
      <c r="G55" s="8">
        <v>196</v>
      </c>
      <c r="H55" s="8">
        <v>-1.292781749</v>
      </c>
      <c r="I55" s="8">
        <v>-0.94422947899999998</v>
      </c>
      <c r="J55" s="8">
        <v>2.9299999999999999E-7</v>
      </c>
      <c r="K55" s="8">
        <v>1.19E-6</v>
      </c>
      <c r="L55" s="8">
        <v>3.2500000000000001E-7</v>
      </c>
      <c r="M55" s="8" t="b">
        <v>1</v>
      </c>
      <c r="P55" s="7" t="s">
        <v>43</v>
      </c>
    </row>
    <row r="56" spans="1:16" ht="12" customHeight="1" x14ac:dyDescent="0.25">
      <c r="A56" s="14"/>
      <c r="B56" s="7" t="s">
        <v>59</v>
      </c>
      <c r="C56" s="4" t="s">
        <v>60</v>
      </c>
      <c r="D56" s="5" t="s">
        <v>61</v>
      </c>
      <c r="E56" s="8" t="s">
        <v>33</v>
      </c>
      <c r="F56" s="8">
        <v>120</v>
      </c>
      <c r="G56" s="8">
        <v>238</v>
      </c>
      <c r="H56" s="8">
        <v>-0.98792716800000002</v>
      </c>
      <c r="I56" s="8">
        <v>-0.63937489700000005</v>
      </c>
      <c r="J56" s="8">
        <v>5.3100000000000003E-5</v>
      </c>
      <c r="K56" s="8">
        <v>1.67629E-4</v>
      </c>
      <c r="L56" s="8">
        <v>4.57E-5</v>
      </c>
      <c r="M56" s="8" t="b">
        <v>1</v>
      </c>
      <c r="P56" s="7" t="s">
        <v>46</v>
      </c>
    </row>
    <row r="57" spans="1:16" ht="12" customHeight="1" x14ac:dyDescent="0.25">
      <c r="A57" s="14" t="s">
        <v>73</v>
      </c>
      <c r="B57" s="7" t="s">
        <v>24</v>
      </c>
      <c r="C57" s="4" t="s">
        <v>25</v>
      </c>
      <c r="D57" s="5" t="s">
        <v>26</v>
      </c>
      <c r="E57" s="8" t="s">
        <v>33</v>
      </c>
      <c r="F57" s="8">
        <v>3441</v>
      </c>
      <c r="G57" s="8">
        <v>8382</v>
      </c>
      <c r="H57" s="8">
        <v>-1.284466629</v>
      </c>
      <c r="I57" s="8">
        <v>-1.0867116880000001</v>
      </c>
      <c r="J57" s="8">
        <v>0</v>
      </c>
      <c r="K57" s="8">
        <v>0</v>
      </c>
      <c r="L57" s="8">
        <v>0</v>
      </c>
      <c r="M57" s="8" t="b">
        <v>1</v>
      </c>
      <c r="P57" s="7" t="s">
        <v>49</v>
      </c>
    </row>
    <row r="58" spans="1:16" ht="12" customHeight="1" x14ac:dyDescent="0.25">
      <c r="A58" s="14"/>
      <c r="B58" s="7" t="s">
        <v>27</v>
      </c>
      <c r="C58" s="4" t="s">
        <v>28</v>
      </c>
      <c r="D58" s="5" t="s">
        <v>29</v>
      </c>
      <c r="E58" s="8" t="s">
        <v>33</v>
      </c>
      <c r="F58" s="5" t="s">
        <v>82</v>
      </c>
      <c r="G58" s="5" t="s">
        <v>82</v>
      </c>
      <c r="H58" s="5" t="s">
        <v>83</v>
      </c>
      <c r="I58" s="5" t="s">
        <v>83</v>
      </c>
      <c r="J58" s="5" t="s">
        <v>83</v>
      </c>
      <c r="K58" s="5" t="s">
        <v>83</v>
      </c>
      <c r="L58" s="5" t="s">
        <v>83</v>
      </c>
      <c r="M58" s="5" t="s">
        <v>83</v>
      </c>
      <c r="P58" s="7" t="s">
        <v>53</v>
      </c>
    </row>
    <row r="59" spans="1:16" ht="12" customHeight="1" x14ac:dyDescent="0.25">
      <c r="A59" s="14"/>
      <c r="B59" s="7" t="s">
        <v>30</v>
      </c>
      <c r="C59" s="4" t="s">
        <v>31</v>
      </c>
      <c r="D59" s="5" t="s">
        <v>32</v>
      </c>
      <c r="E59" s="8" t="s">
        <v>33</v>
      </c>
      <c r="F59" s="8">
        <v>41</v>
      </c>
      <c r="G59" s="8">
        <v>373</v>
      </c>
      <c r="H59" s="8">
        <v>-3.185479816</v>
      </c>
      <c r="I59" s="12">
        <v>-2.9877248750000001</v>
      </c>
      <c r="J59" s="8">
        <v>0</v>
      </c>
      <c r="K59" s="8">
        <v>0</v>
      </c>
      <c r="L59" s="8">
        <v>0</v>
      </c>
      <c r="M59" s="8" t="b">
        <v>1</v>
      </c>
      <c r="P59" s="7" t="s">
        <v>56</v>
      </c>
    </row>
    <row r="60" spans="1:16" ht="12" customHeight="1" x14ac:dyDescent="0.25">
      <c r="A60" s="14"/>
      <c r="B60" s="7" t="s">
        <v>34</v>
      </c>
      <c r="C60" s="4" t="s">
        <v>35</v>
      </c>
      <c r="D60" s="5" t="s">
        <v>36</v>
      </c>
      <c r="E60" s="8" t="s">
        <v>33</v>
      </c>
      <c r="F60" s="8">
        <v>82</v>
      </c>
      <c r="G60" s="8">
        <v>201</v>
      </c>
      <c r="H60" s="8">
        <v>-1.293499687</v>
      </c>
      <c r="I60" s="8">
        <v>-1.095744746</v>
      </c>
      <c r="J60" s="8">
        <v>1.4200000000000001E-9</v>
      </c>
      <c r="K60" s="8">
        <v>3.53E-9</v>
      </c>
      <c r="L60" s="8">
        <v>5.3300000000000002E-10</v>
      </c>
      <c r="M60" s="8" t="b">
        <v>1</v>
      </c>
      <c r="P60" s="7" t="s">
        <v>59</v>
      </c>
    </row>
    <row r="61" spans="1:16" ht="12" customHeight="1" x14ac:dyDescent="0.25">
      <c r="A61" s="14"/>
      <c r="B61" s="7" t="s">
        <v>37</v>
      </c>
      <c r="C61" s="4" t="s">
        <v>38</v>
      </c>
      <c r="D61" s="5" t="s">
        <v>39</v>
      </c>
      <c r="E61" s="8" t="s">
        <v>33</v>
      </c>
      <c r="F61" s="8">
        <v>4016</v>
      </c>
      <c r="G61" s="8">
        <v>9916</v>
      </c>
      <c r="H61" s="8">
        <v>-1.3039990020000001</v>
      </c>
      <c r="I61" s="8">
        <v>-1.1062440609999999</v>
      </c>
      <c r="J61" s="8">
        <v>0</v>
      </c>
      <c r="K61" s="8">
        <v>0</v>
      </c>
      <c r="L61" s="8">
        <v>0</v>
      </c>
      <c r="M61" s="8" t="b">
        <v>1</v>
      </c>
      <c r="P61" s="7" t="s">
        <v>24</v>
      </c>
    </row>
    <row r="62" spans="1:16" ht="12" customHeight="1" x14ac:dyDescent="0.25">
      <c r="A62" s="14"/>
      <c r="B62" s="7" t="s">
        <v>40</v>
      </c>
      <c r="C62" s="4" t="s">
        <v>41</v>
      </c>
      <c r="D62" s="5" t="s">
        <v>42</v>
      </c>
      <c r="E62" s="8" t="s">
        <v>33</v>
      </c>
      <c r="F62" s="5" t="s">
        <v>82</v>
      </c>
      <c r="G62" s="5" t="s">
        <v>82</v>
      </c>
      <c r="H62" s="5" t="s">
        <v>83</v>
      </c>
      <c r="I62" s="5" t="s">
        <v>83</v>
      </c>
      <c r="J62" s="5" t="s">
        <v>83</v>
      </c>
      <c r="K62" s="5" t="s">
        <v>83</v>
      </c>
      <c r="L62" s="5" t="s">
        <v>83</v>
      </c>
      <c r="M62" s="5" t="s">
        <v>83</v>
      </c>
      <c r="P62" s="7" t="s">
        <v>27</v>
      </c>
    </row>
    <row r="63" spans="1:16" ht="12" customHeight="1" x14ac:dyDescent="0.25">
      <c r="A63" s="14"/>
      <c r="B63" s="7" t="s">
        <v>43</v>
      </c>
      <c r="C63" s="4" t="s">
        <v>44</v>
      </c>
      <c r="D63" s="5" t="s">
        <v>45</v>
      </c>
      <c r="E63" s="8" t="s">
        <v>33</v>
      </c>
      <c r="F63" s="8">
        <v>100</v>
      </c>
      <c r="G63" s="8">
        <v>228</v>
      </c>
      <c r="H63" s="13">
        <v>-1.189033824</v>
      </c>
      <c r="I63" s="13">
        <v>-0.991278883</v>
      </c>
      <c r="J63" s="13">
        <v>2.8299999999999999E-9</v>
      </c>
      <c r="K63" s="8">
        <v>6.96E-9</v>
      </c>
      <c r="L63" s="8">
        <v>1.0500000000000001E-9</v>
      </c>
      <c r="M63" s="8" t="b">
        <v>1</v>
      </c>
      <c r="P63" s="7" t="s">
        <v>30</v>
      </c>
    </row>
    <row r="64" spans="1:16" ht="12" customHeight="1" x14ac:dyDescent="0.25">
      <c r="A64" s="14"/>
      <c r="B64" s="7" t="s">
        <v>46</v>
      </c>
      <c r="C64" s="4" t="s">
        <v>47</v>
      </c>
      <c r="D64" s="5" t="s">
        <v>48</v>
      </c>
      <c r="E64" s="8" t="s">
        <v>33</v>
      </c>
      <c r="F64" s="5" t="s">
        <v>82</v>
      </c>
      <c r="G64" s="5" t="s">
        <v>82</v>
      </c>
      <c r="H64" s="5" t="s">
        <v>83</v>
      </c>
      <c r="I64" s="5" t="s">
        <v>83</v>
      </c>
      <c r="J64" s="5" t="s">
        <v>83</v>
      </c>
      <c r="K64" s="5" t="s">
        <v>83</v>
      </c>
      <c r="L64" s="5" t="s">
        <v>83</v>
      </c>
      <c r="M64" s="5" t="s">
        <v>83</v>
      </c>
      <c r="P64" s="7" t="s">
        <v>34</v>
      </c>
    </row>
    <row r="65" spans="1:16" ht="12" customHeight="1" x14ac:dyDescent="0.25">
      <c r="A65" s="14"/>
      <c r="B65" s="7" t="s">
        <v>49</v>
      </c>
      <c r="C65" s="4" t="s">
        <v>50</v>
      </c>
      <c r="D65" s="5" t="s">
        <v>51</v>
      </c>
      <c r="E65" s="8" t="s">
        <v>52</v>
      </c>
      <c r="F65" s="8">
        <v>30</v>
      </c>
      <c r="G65" s="8">
        <v>258</v>
      </c>
      <c r="H65" s="8">
        <v>-3.10433666</v>
      </c>
      <c r="I65" s="12">
        <v>-2.9065817190000001</v>
      </c>
      <c r="J65" s="8">
        <v>0</v>
      </c>
      <c r="K65" s="8">
        <v>0</v>
      </c>
      <c r="L65" s="8">
        <v>0</v>
      </c>
      <c r="M65" s="8" t="b">
        <v>1</v>
      </c>
      <c r="P65" s="7" t="s">
        <v>37</v>
      </c>
    </row>
    <row r="66" spans="1:16" ht="12" customHeight="1" x14ac:dyDescent="0.25">
      <c r="A66" s="14"/>
      <c r="B66" s="7" t="s">
        <v>53</v>
      </c>
      <c r="C66" s="4" t="s">
        <v>54</v>
      </c>
      <c r="D66" s="5" t="s">
        <v>55</v>
      </c>
      <c r="E66" s="8" t="s">
        <v>52</v>
      </c>
      <c r="F66" s="8">
        <v>180</v>
      </c>
      <c r="G66" s="8">
        <v>2798</v>
      </c>
      <c r="H66" s="8">
        <v>-3.9583271510000002</v>
      </c>
      <c r="I66" s="12">
        <v>-3.7605722099999999</v>
      </c>
      <c r="J66" s="8">
        <v>0</v>
      </c>
      <c r="K66" s="8">
        <v>0</v>
      </c>
      <c r="L66" s="8">
        <v>0</v>
      </c>
      <c r="M66" s="8" t="b">
        <v>1</v>
      </c>
      <c r="P66" s="7" t="s">
        <v>40</v>
      </c>
    </row>
    <row r="67" spans="1:16" ht="12" customHeight="1" x14ac:dyDescent="0.25">
      <c r="A67" s="14"/>
      <c r="B67" s="7" t="s">
        <v>56</v>
      </c>
      <c r="C67" s="4" t="s">
        <v>57</v>
      </c>
      <c r="D67" s="5" t="s">
        <v>58</v>
      </c>
      <c r="E67" s="8" t="s">
        <v>33</v>
      </c>
      <c r="F67" s="8">
        <v>80</v>
      </c>
      <c r="G67" s="8">
        <v>182</v>
      </c>
      <c r="H67" s="8">
        <v>-1.1858665450000001</v>
      </c>
      <c r="I67" s="8">
        <v>-0.98811160399999998</v>
      </c>
      <c r="J67" s="8">
        <v>1.1999999999999999E-7</v>
      </c>
      <c r="K67" s="8">
        <v>2.7099999999999998E-7</v>
      </c>
      <c r="L67" s="8">
        <v>4.0900000000000002E-8</v>
      </c>
      <c r="M67" s="8" t="b">
        <v>1</v>
      </c>
      <c r="P67" s="7" t="s">
        <v>43</v>
      </c>
    </row>
    <row r="68" spans="1:16" ht="12" customHeight="1" x14ac:dyDescent="0.25">
      <c r="A68" s="14"/>
      <c r="B68" s="7" t="s">
        <v>59</v>
      </c>
      <c r="C68" s="4" t="s">
        <v>60</v>
      </c>
      <c r="D68" s="5" t="s">
        <v>61</v>
      </c>
      <c r="E68" s="8" t="s">
        <v>33</v>
      </c>
      <c r="F68" s="5" t="s">
        <v>82</v>
      </c>
      <c r="G68" s="5" t="s">
        <v>82</v>
      </c>
      <c r="H68" s="5" t="s">
        <v>83</v>
      </c>
      <c r="I68" s="5" t="s">
        <v>83</v>
      </c>
      <c r="J68" s="5" t="s">
        <v>83</v>
      </c>
      <c r="K68" s="5" t="s">
        <v>83</v>
      </c>
      <c r="L68" s="5" t="s">
        <v>83</v>
      </c>
      <c r="M68" s="5" t="s">
        <v>83</v>
      </c>
      <c r="P68" s="7" t="s">
        <v>46</v>
      </c>
    </row>
    <row r="69" spans="1:16" ht="12" customHeight="1" x14ac:dyDescent="0.25">
      <c r="A69" s="14" t="s">
        <v>74</v>
      </c>
      <c r="B69" s="7" t="s">
        <v>24</v>
      </c>
      <c r="C69" s="4" t="s">
        <v>25</v>
      </c>
      <c r="D69" s="5" t="s">
        <v>26</v>
      </c>
      <c r="E69" s="8" t="s">
        <v>33</v>
      </c>
      <c r="F69" s="8">
        <v>3441</v>
      </c>
      <c r="G69" s="8">
        <v>11006</v>
      </c>
      <c r="H69" s="8">
        <v>-1.6773904369999999</v>
      </c>
      <c r="I69" s="8">
        <v>-1.388876658</v>
      </c>
      <c r="J69" s="8">
        <v>0</v>
      </c>
      <c r="K69" s="8">
        <v>0</v>
      </c>
      <c r="L69" s="8">
        <v>0</v>
      </c>
      <c r="M69" s="8" t="b">
        <v>1</v>
      </c>
      <c r="P69" s="7" t="s">
        <v>49</v>
      </c>
    </row>
    <row r="70" spans="1:16" ht="12" customHeight="1" x14ac:dyDescent="0.25">
      <c r="A70" s="14"/>
      <c r="B70" s="7" t="s">
        <v>27</v>
      </c>
      <c r="C70" s="4" t="s">
        <v>28</v>
      </c>
      <c r="D70" s="5" t="s">
        <v>29</v>
      </c>
      <c r="E70" s="8" t="s">
        <v>33</v>
      </c>
      <c r="F70" s="8">
        <v>487</v>
      </c>
      <c r="G70" s="8">
        <v>1077</v>
      </c>
      <c r="H70" s="8">
        <v>-1.1450245720000001</v>
      </c>
      <c r="I70" s="8">
        <v>-0.85651079399999996</v>
      </c>
      <c r="J70" s="8">
        <v>0</v>
      </c>
      <c r="K70" s="8">
        <v>0</v>
      </c>
      <c r="L70" s="8">
        <v>0</v>
      </c>
      <c r="M70" s="8" t="b">
        <v>1</v>
      </c>
      <c r="P70" s="7" t="s">
        <v>53</v>
      </c>
    </row>
    <row r="71" spans="1:16" ht="12" customHeight="1" x14ac:dyDescent="0.25">
      <c r="A71" s="14"/>
      <c r="B71" s="7" t="s">
        <v>30</v>
      </c>
      <c r="C71" s="4" t="s">
        <v>31</v>
      </c>
      <c r="D71" s="5" t="s">
        <v>32</v>
      </c>
      <c r="E71" s="8" t="s">
        <v>33</v>
      </c>
      <c r="F71" s="8">
        <v>41</v>
      </c>
      <c r="G71" s="8">
        <v>864</v>
      </c>
      <c r="H71" s="8">
        <v>-4.3973354980000003</v>
      </c>
      <c r="I71" s="12">
        <f>[1]Sheet1!$F$4-4.108821719</f>
        <v>-8.2176434379999996</v>
      </c>
      <c r="J71" s="8">
        <v>0</v>
      </c>
      <c r="K71" s="8">
        <v>0</v>
      </c>
      <c r="L71" s="8">
        <v>0</v>
      </c>
      <c r="M71" s="8" t="b">
        <v>1</v>
      </c>
      <c r="P71" s="7" t="s">
        <v>56</v>
      </c>
    </row>
    <row r="72" spans="1:16" ht="12" customHeight="1" x14ac:dyDescent="0.25">
      <c r="A72" s="14"/>
      <c r="B72" s="7" t="s">
        <v>34</v>
      </c>
      <c r="C72" s="4" t="s">
        <v>35</v>
      </c>
      <c r="D72" s="5" t="s">
        <v>36</v>
      </c>
      <c r="E72" s="8" t="s">
        <v>33</v>
      </c>
      <c r="F72" s="8">
        <v>97</v>
      </c>
      <c r="G72" s="8">
        <v>898</v>
      </c>
      <c r="H72" s="8">
        <v>-3.2106587929999999</v>
      </c>
      <c r="I72" s="12">
        <f>[1]Sheet1!$F$5-2.922145014</f>
        <v>-5.8442900279999996</v>
      </c>
      <c r="J72" s="8">
        <v>0</v>
      </c>
      <c r="K72" s="8">
        <v>0</v>
      </c>
      <c r="L72" s="8">
        <v>0</v>
      </c>
      <c r="M72" s="8" t="b">
        <v>1</v>
      </c>
      <c r="P72" s="7" t="s">
        <v>59</v>
      </c>
    </row>
    <row r="73" spans="1:16" ht="12" customHeight="1" x14ac:dyDescent="0.25">
      <c r="A73" s="14"/>
      <c r="B73" s="7" t="s">
        <v>37</v>
      </c>
      <c r="C73" s="4" t="s">
        <v>38</v>
      </c>
      <c r="D73" s="5" t="s">
        <v>39</v>
      </c>
      <c r="E73" s="8" t="s">
        <v>33</v>
      </c>
      <c r="F73" s="8">
        <v>4016</v>
      </c>
      <c r="G73" s="8">
        <v>13144</v>
      </c>
      <c r="H73" s="8">
        <v>-1.710573211</v>
      </c>
      <c r="I73" s="8">
        <v>-1.422059433</v>
      </c>
      <c r="J73" s="8">
        <v>0</v>
      </c>
      <c r="K73" s="8">
        <v>0</v>
      </c>
      <c r="L73" s="8">
        <v>0</v>
      </c>
      <c r="M73" s="8" t="b">
        <v>1</v>
      </c>
      <c r="P73" s="7" t="s">
        <v>24</v>
      </c>
    </row>
    <row r="74" spans="1:16" ht="12" customHeight="1" x14ac:dyDescent="0.25">
      <c r="A74" s="14"/>
      <c r="B74" s="7" t="s">
        <v>40</v>
      </c>
      <c r="C74" s="4" t="s">
        <v>41</v>
      </c>
      <c r="D74" s="5" t="s">
        <v>42</v>
      </c>
      <c r="E74" s="8" t="s">
        <v>33</v>
      </c>
      <c r="F74" s="8">
        <v>143</v>
      </c>
      <c r="G74" s="8">
        <v>394</v>
      </c>
      <c r="H74" s="8">
        <v>-1.462180483</v>
      </c>
      <c r="I74" s="8">
        <v>-1.1736667039999999</v>
      </c>
      <c r="J74" s="8">
        <v>0</v>
      </c>
      <c r="K74" s="8">
        <v>0</v>
      </c>
      <c r="L74" s="8">
        <v>0</v>
      </c>
      <c r="M74" s="8" t="b">
        <v>1</v>
      </c>
      <c r="P74" s="7" t="s">
        <v>27</v>
      </c>
    </row>
    <row r="75" spans="1:16" ht="12" customHeight="1" x14ac:dyDescent="0.25">
      <c r="A75" s="14"/>
      <c r="B75" s="7" t="s">
        <v>43</v>
      </c>
      <c r="C75" s="4" t="s">
        <v>44</v>
      </c>
      <c r="D75" s="5" t="s">
        <v>45</v>
      </c>
      <c r="E75" s="8" t="s">
        <v>33</v>
      </c>
      <c r="F75" s="8">
        <v>100</v>
      </c>
      <c r="G75" s="8">
        <v>341</v>
      </c>
      <c r="H75" s="13">
        <v>-1.7697717390000001</v>
      </c>
      <c r="I75" s="13">
        <v>-1.4812579610000001</v>
      </c>
      <c r="J75" s="8">
        <v>0</v>
      </c>
      <c r="K75" s="8">
        <v>0</v>
      </c>
      <c r="L75" s="8">
        <v>0</v>
      </c>
      <c r="M75" s="8" t="b">
        <v>1</v>
      </c>
      <c r="P75" s="7" t="s">
        <v>30</v>
      </c>
    </row>
    <row r="76" spans="1:16" ht="12" customHeight="1" x14ac:dyDescent="0.25">
      <c r="A76" s="14"/>
      <c r="B76" s="7" t="s">
        <v>46</v>
      </c>
      <c r="C76" s="4" t="s">
        <v>47</v>
      </c>
      <c r="D76" s="5" t="s">
        <v>48</v>
      </c>
      <c r="E76" s="8" t="s">
        <v>33</v>
      </c>
      <c r="F76" s="8">
        <v>34</v>
      </c>
      <c r="G76" s="8">
        <v>209</v>
      </c>
      <c r="H76" s="8">
        <v>-2.6198962909999999</v>
      </c>
      <c r="I76" s="12">
        <v>-2.3313825119999998</v>
      </c>
      <c r="J76" s="8">
        <v>0</v>
      </c>
      <c r="K76" s="8">
        <v>0</v>
      </c>
      <c r="L76" s="8">
        <v>0</v>
      </c>
      <c r="M76" s="8" t="b">
        <v>1</v>
      </c>
      <c r="P76" s="7" t="s">
        <v>34</v>
      </c>
    </row>
    <row r="77" spans="1:16" ht="12" customHeight="1" x14ac:dyDescent="0.25">
      <c r="A77" s="14"/>
      <c r="B77" s="7" t="s">
        <v>49</v>
      </c>
      <c r="C77" s="4" t="s">
        <v>50</v>
      </c>
      <c r="D77" s="5" t="s">
        <v>51</v>
      </c>
      <c r="E77" s="8" t="s">
        <v>52</v>
      </c>
      <c r="F77" s="8">
        <v>20</v>
      </c>
      <c r="G77" s="8">
        <v>213</v>
      </c>
      <c r="H77" s="8">
        <v>-3.4127815250000002</v>
      </c>
      <c r="I77" s="12">
        <v>-3.1242677470000002</v>
      </c>
      <c r="J77" s="8">
        <v>0</v>
      </c>
      <c r="K77" s="8">
        <v>0</v>
      </c>
      <c r="L77" s="8">
        <v>0</v>
      </c>
      <c r="M77" s="8" t="b">
        <v>1</v>
      </c>
      <c r="P77" s="7" t="s">
        <v>37</v>
      </c>
    </row>
    <row r="78" spans="1:16" ht="12" customHeight="1" x14ac:dyDescent="0.25">
      <c r="A78" s="14"/>
      <c r="B78" s="7" t="s">
        <v>53</v>
      </c>
      <c r="C78" s="4" t="s">
        <v>54</v>
      </c>
      <c r="D78" s="5" t="s">
        <v>55</v>
      </c>
      <c r="E78" s="8" t="s">
        <v>52</v>
      </c>
      <c r="F78" s="8">
        <v>180</v>
      </c>
      <c r="G78" s="8">
        <v>4077</v>
      </c>
      <c r="H78" s="8">
        <v>-4.501439145</v>
      </c>
      <c r="I78" s="12">
        <v>-4.2129253670000004</v>
      </c>
      <c r="J78" s="8">
        <v>0</v>
      </c>
      <c r="K78" s="8">
        <v>0</v>
      </c>
      <c r="L78" s="8">
        <v>0</v>
      </c>
      <c r="M78" s="8" t="b">
        <v>1</v>
      </c>
      <c r="P78" s="7" t="s">
        <v>40</v>
      </c>
    </row>
    <row r="79" spans="1:16" ht="12" customHeight="1" x14ac:dyDescent="0.25">
      <c r="A79" s="14"/>
      <c r="B79" s="7" t="s">
        <v>56</v>
      </c>
      <c r="C79" s="4" t="s">
        <v>57</v>
      </c>
      <c r="D79" s="5" t="s">
        <v>58</v>
      </c>
      <c r="E79" s="8" t="s">
        <v>33</v>
      </c>
      <c r="F79" s="8">
        <v>80</v>
      </c>
      <c r="G79" s="8">
        <v>512</v>
      </c>
      <c r="H79" s="8">
        <v>-2.6780719049999999</v>
      </c>
      <c r="I79" s="12">
        <f>[1]Sheet1!$F$6-2.389558127</f>
        <v>-4.7791162539999998</v>
      </c>
      <c r="J79" s="8">
        <v>0</v>
      </c>
      <c r="K79" s="8">
        <v>0</v>
      </c>
      <c r="L79" s="8">
        <v>0</v>
      </c>
      <c r="M79" s="8" t="b">
        <v>1</v>
      </c>
      <c r="P79" s="7" t="s">
        <v>43</v>
      </c>
    </row>
    <row r="80" spans="1:16" ht="12" customHeight="1" x14ac:dyDescent="0.25">
      <c r="A80" s="14"/>
      <c r="B80" s="7" t="s">
        <v>59</v>
      </c>
      <c r="C80" s="4" t="s">
        <v>60</v>
      </c>
      <c r="D80" s="5" t="s">
        <v>61</v>
      </c>
      <c r="E80" s="8" t="s">
        <v>33</v>
      </c>
      <c r="F80" s="8">
        <v>120</v>
      </c>
      <c r="G80" s="8">
        <v>518</v>
      </c>
      <c r="H80" s="8">
        <v>-2.1099176919999998</v>
      </c>
      <c r="I80" s="8">
        <v>-1.821403914</v>
      </c>
      <c r="J80" s="8">
        <v>0</v>
      </c>
      <c r="K80" s="8">
        <v>0</v>
      </c>
      <c r="L80" s="8">
        <v>0</v>
      </c>
      <c r="M80" s="8" t="b">
        <v>1</v>
      </c>
      <c r="P80" s="7" t="s">
        <v>46</v>
      </c>
    </row>
    <row r="81" spans="1:16" ht="12" customHeight="1" x14ac:dyDescent="0.25">
      <c r="A81" s="14" t="s">
        <v>75</v>
      </c>
      <c r="B81" s="7" t="s">
        <v>24</v>
      </c>
      <c r="C81" s="4" t="s">
        <v>25</v>
      </c>
      <c r="D81" s="5" t="s">
        <v>26</v>
      </c>
      <c r="E81" s="8" t="s">
        <v>33</v>
      </c>
      <c r="F81" s="8">
        <v>3441</v>
      </c>
      <c r="G81" s="8">
        <v>4070</v>
      </c>
      <c r="H81" s="8">
        <v>-0.242200902</v>
      </c>
      <c r="I81" s="8">
        <v>-0.419789211</v>
      </c>
      <c r="J81" s="8">
        <v>0</v>
      </c>
      <c r="K81" s="8">
        <v>0</v>
      </c>
      <c r="L81" s="8">
        <v>0</v>
      </c>
      <c r="M81" s="8" t="b">
        <v>1</v>
      </c>
      <c r="P81" s="7" t="s">
        <v>49</v>
      </c>
    </row>
    <row r="82" spans="1:16" ht="12" customHeight="1" x14ac:dyDescent="0.25">
      <c r="A82" s="14"/>
      <c r="B82" s="7" t="s">
        <v>27</v>
      </c>
      <c r="C82" s="4" t="s">
        <v>28</v>
      </c>
      <c r="D82" s="5" t="s">
        <v>29</v>
      </c>
      <c r="E82" s="8" t="s">
        <v>33</v>
      </c>
      <c r="F82" s="8">
        <v>487</v>
      </c>
      <c r="G82" s="8">
        <v>1169</v>
      </c>
      <c r="H82" s="8">
        <v>-1.2632812520000001</v>
      </c>
      <c r="I82" s="8">
        <v>-1.440869561</v>
      </c>
      <c r="J82" s="8">
        <v>0</v>
      </c>
      <c r="K82" s="8">
        <v>0</v>
      </c>
      <c r="L82" s="8">
        <v>0</v>
      </c>
      <c r="M82" s="8" t="b">
        <v>1</v>
      </c>
      <c r="P82" s="7" t="s">
        <v>53</v>
      </c>
    </row>
    <row r="83" spans="1:16" ht="12" customHeight="1" x14ac:dyDescent="0.25">
      <c r="A83" s="14"/>
      <c r="B83" s="7" t="s">
        <v>30</v>
      </c>
      <c r="C83" s="4" t="s">
        <v>31</v>
      </c>
      <c r="D83" s="5" t="s">
        <v>32</v>
      </c>
      <c r="E83" s="8" t="s">
        <v>33</v>
      </c>
      <c r="F83" s="8">
        <v>33</v>
      </c>
      <c r="G83" s="8">
        <v>191</v>
      </c>
      <c r="H83" s="8">
        <v>-2.5330347089999998</v>
      </c>
      <c r="I83" s="12">
        <f>[1]Sheet1!$F$7-2.710623018</f>
        <v>-5.4212460360000003</v>
      </c>
      <c r="J83" s="8">
        <v>0</v>
      </c>
      <c r="K83" s="8">
        <v>0</v>
      </c>
      <c r="L83" s="8">
        <v>0</v>
      </c>
      <c r="M83" s="8" t="b">
        <v>1</v>
      </c>
      <c r="P83" s="7" t="s">
        <v>56</v>
      </c>
    </row>
    <row r="84" spans="1:16" ht="12" customHeight="1" x14ac:dyDescent="0.25">
      <c r="A84" s="14"/>
      <c r="B84" s="7" t="s">
        <v>34</v>
      </c>
      <c r="C84" s="4" t="s">
        <v>35</v>
      </c>
      <c r="D84" s="5" t="s">
        <v>36</v>
      </c>
      <c r="E84" s="8" t="s">
        <v>33</v>
      </c>
      <c r="F84" s="8">
        <v>82</v>
      </c>
      <c r="G84" s="8">
        <v>235</v>
      </c>
      <c r="H84" s="8">
        <v>-1.518964942</v>
      </c>
      <c r="I84" s="12">
        <v>-1.6965532510000001</v>
      </c>
      <c r="J84" s="8">
        <v>0</v>
      </c>
      <c r="K84" s="8">
        <v>0</v>
      </c>
      <c r="L84" s="8">
        <v>0</v>
      </c>
      <c r="M84" s="8" t="b">
        <v>1</v>
      </c>
      <c r="P84" s="7" t="s">
        <v>59</v>
      </c>
    </row>
    <row r="85" spans="1:16" ht="12" customHeight="1" x14ac:dyDescent="0.25">
      <c r="A85" s="14"/>
      <c r="B85" s="7" t="s">
        <v>37</v>
      </c>
      <c r="C85" s="4" t="s">
        <v>38</v>
      </c>
      <c r="D85" s="5" t="s">
        <v>39</v>
      </c>
      <c r="E85" s="8" t="s">
        <v>33</v>
      </c>
      <c r="F85" s="8">
        <v>4016</v>
      </c>
      <c r="G85" s="8">
        <v>4033</v>
      </c>
      <c r="H85" s="8">
        <v>-6.094136E-3</v>
      </c>
      <c r="I85" s="8">
        <v>-0.183682445</v>
      </c>
      <c r="J85" s="8">
        <v>1.13E-8</v>
      </c>
      <c r="K85" s="8">
        <v>2.66E-8</v>
      </c>
      <c r="L85" s="8">
        <v>4.3599999999999998E-9</v>
      </c>
      <c r="M85" s="8" t="b">
        <v>1</v>
      </c>
      <c r="P85" s="7" t="s">
        <v>24</v>
      </c>
    </row>
    <row r="86" spans="1:16" ht="12" customHeight="1" x14ac:dyDescent="0.25">
      <c r="A86" s="14"/>
      <c r="B86" s="7" t="s">
        <v>40</v>
      </c>
      <c r="C86" s="4" t="s">
        <v>41</v>
      </c>
      <c r="D86" s="5" t="s">
        <v>42</v>
      </c>
      <c r="E86" s="8" t="s">
        <v>33</v>
      </c>
      <c r="F86" s="8">
        <v>143</v>
      </c>
      <c r="G86" s="8">
        <v>244</v>
      </c>
      <c r="H86" s="8">
        <v>-0.77086600100000002</v>
      </c>
      <c r="I86" s="8">
        <v>-0.94845431000000002</v>
      </c>
      <c r="J86" s="8">
        <v>1.8999999999999999E-10</v>
      </c>
      <c r="K86" s="8">
        <v>4.8599999999999998E-10</v>
      </c>
      <c r="L86" s="8">
        <v>7.9600000000000002E-11</v>
      </c>
      <c r="M86" s="8" t="b">
        <v>1</v>
      </c>
      <c r="P86" s="7" t="s">
        <v>27</v>
      </c>
    </row>
    <row r="87" spans="1:16" ht="12" customHeight="1" x14ac:dyDescent="0.25">
      <c r="A87" s="14"/>
      <c r="B87" s="7" t="s">
        <v>43</v>
      </c>
      <c r="C87" s="4" t="s">
        <v>44</v>
      </c>
      <c r="D87" s="5" t="s">
        <v>45</v>
      </c>
      <c r="E87" s="8" t="s">
        <v>33</v>
      </c>
      <c r="F87" s="8">
        <v>53</v>
      </c>
      <c r="G87" s="8">
        <v>117</v>
      </c>
      <c r="H87" s="13">
        <v>-1.142444265</v>
      </c>
      <c r="I87" s="13">
        <v>-1.3200325740000001</v>
      </c>
      <c r="J87" s="13">
        <v>8.2299999999999999E-9</v>
      </c>
      <c r="K87" s="8">
        <v>1.9499999999999999E-8</v>
      </c>
      <c r="L87" s="8">
        <v>3.1899999999999999E-9</v>
      </c>
      <c r="M87" s="8" t="b">
        <v>1</v>
      </c>
      <c r="P87" s="7" t="s">
        <v>30</v>
      </c>
    </row>
    <row r="88" spans="1:16" ht="12" customHeight="1" x14ac:dyDescent="0.25">
      <c r="A88" s="14"/>
      <c r="B88" s="7" t="s">
        <v>46</v>
      </c>
      <c r="C88" s="4" t="s">
        <v>47</v>
      </c>
      <c r="D88" s="5" t="s">
        <v>48</v>
      </c>
      <c r="E88" s="8" t="s">
        <v>33</v>
      </c>
      <c r="F88" s="8">
        <v>37</v>
      </c>
      <c r="G88" s="8">
        <v>289</v>
      </c>
      <c r="H88" s="8">
        <v>-2.9654723170000001</v>
      </c>
      <c r="I88" s="12">
        <v>-3.143060626</v>
      </c>
      <c r="J88" s="8">
        <v>0</v>
      </c>
      <c r="K88" s="8">
        <v>0</v>
      </c>
      <c r="L88" s="8">
        <v>0</v>
      </c>
      <c r="M88" s="8" t="b">
        <v>1</v>
      </c>
      <c r="P88" s="7" t="s">
        <v>34</v>
      </c>
    </row>
    <row r="89" spans="1:16" ht="12" customHeight="1" x14ac:dyDescent="0.25">
      <c r="A89" s="14"/>
      <c r="B89" s="7" t="s">
        <v>49</v>
      </c>
      <c r="C89" s="4" t="s">
        <v>50</v>
      </c>
      <c r="D89" s="5" t="s">
        <v>51</v>
      </c>
      <c r="E89" s="8" t="s">
        <v>52</v>
      </c>
      <c r="F89" s="8">
        <v>20</v>
      </c>
      <c r="G89" s="8">
        <v>52</v>
      </c>
      <c r="H89" s="8">
        <v>-1.3785116230000001</v>
      </c>
      <c r="I89" s="12">
        <v>-1.556099932</v>
      </c>
      <c r="J89" s="8">
        <v>1.3499999999999999E-5</v>
      </c>
      <c r="K89" s="8">
        <v>2.65E-5</v>
      </c>
      <c r="L89" s="8">
        <v>4.34E-6</v>
      </c>
      <c r="M89" s="8" t="b">
        <v>1</v>
      </c>
      <c r="P89" s="7" t="s">
        <v>37</v>
      </c>
    </row>
    <row r="90" spans="1:16" ht="12" customHeight="1" x14ac:dyDescent="0.25">
      <c r="A90" s="14"/>
      <c r="B90" s="7" t="s">
        <v>53</v>
      </c>
      <c r="C90" s="4" t="s">
        <v>54</v>
      </c>
      <c r="D90" s="5" t="s">
        <v>55</v>
      </c>
      <c r="E90" s="8" t="s">
        <v>52</v>
      </c>
      <c r="F90" s="8">
        <v>180</v>
      </c>
      <c r="G90" s="8">
        <v>80</v>
      </c>
      <c r="H90" s="8">
        <v>1.169925001</v>
      </c>
      <c r="I90" s="8">
        <v>0.99233669199999996</v>
      </c>
      <c r="J90" s="8">
        <v>1.1300000000000001E-7</v>
      </c>
      <c r="K90" s="8">
        <v>2.5199999999999998E-7</v>
      </c>
      <c r="L90" s="8">
        <v>4.1299999999999999E-8</v>
      </c>
      <c r="M90" s="8" t="b">
        <v>1</v>
      </c>
      <c r="P90" s="7" t="s">
        <v>40</v>
      </c>
    </row>
    <row r="91" spans="1:16" ht="12" customHeight="1" x14ac:dyDescent="0.25">
      <c r="A91" s="14"/>
      <c r="B91" s="7" t="s">
        <v>56</v>
      </c>
      <c r="C91" s="4" t="s">
        <v>57</v>
      </c>
      <c r="D91" s="5" t="s">
        <v>58</v>
      </c>
      <c r="E91" s="8" t="s">
        <v>33</v>
      </c>
      <c r="F91" s="8">
        <v>80</v>
      </c>
      <c r="G91" s="8">
        <v>458</v>
      </c>
      <c r="H91" s="8">
        <v>-2.5172756930000002</v>
      </c>
      <c r="I91" s="12">
        <v>-2.6948640020000001</v>
      </c>
      <c r="J91" s="8">
        <v>0</v>
      </c>
      <c r="K91" s="8">
        <v>0</v>
      </c>
      <c r="L91" s="8">
        <v>0</v>
      </c>
      <c r="M91" s="8" t="b">
        <v>1</v>
      </c>
      <c r="P91" s="7" t="s">
        <v>43</v>
      </c>
    </row>
    <row r="92" spans="1:16" ht="12" customHeight="1" x14ac:dyDescent="0.25">
      <c r="A92" s="14"/>
      <c r="B92" s="7" t="s">
        <v>59</v>
      </c>
      <c r="C92" s="4" t="s">
        <v>60</v>
      </c>
      <c r="D92" s="5" t="s">
        <v>61</v>
      </c>
      <c r="E92" s="8" t="s">
        <v>33</v>
      </c>
      <c r="F92" s="8">
        <v>120</v>
      </c>
      <c r="G92" s="8">
        <v>509</v>
      </c>
      <c r="H92" s="8">
        <v>-2.0846312500000002</v>
      </c>
      <c r="I92" s="12">
        <v>-2.262219559</v>
      </c>
      <c r="J92" s="8">
        <v>0</v>
      </c>
      <c r="K92" s="8">
        <v>0</v>
      </c>
      <c r="L92" s="8">
        <v>0</v>
      </c>
      <c r="M92" s="8" t="b">
        <v>1</v>
      </c>
      <c r="P92" s="7" t="s">
        <v>46</v>
      </c>
    </row>
    <row r="93" spans="1:16" ht="12" customHeight="1" x14ac:dyDescent="0.25">
      <c r="A93" s="14" t="s">
        <v>76</v>
      </c>
      <c r="B93" s="7" t="s">
        <v>24</v>
      </c>
      <c r="C93" s="4" t="s">
        <v>25</v>
      </c>
      <c r="D93" s="5" t="s">
        <v>26</v>
      </c>
      <c r="E93" s="8" t="s">
        <v>33</v>
      </c>
      <c r="F93" s="8">
        <v>3441</v>
      </c>
      <c r="G93" s="8">
        <v>4198</v>
      </c>
      <c r="H93" s="8">
        <v>-0.28687427500000001</v>
      </c>
      <c r="I93" s="8">
        <v>0.23935934</v>
      </c>
      <c r="J93" s="8">
        <v>6.4299999999999999E-13</v>
      </c>
      <c r="K93" s="8">
        <v>2.56E-12</v>
      </c>
      <c r="L93" s="8">
        <v>4.5499999999999998E-13</v>
      </c>
      <c r="M93" s="8" t="b">
        <v>1</v>
      </c>
      <c r="P93" s="7" t="s">
        <v>49</v>
      </c>
    </row>
    <row r="94" spans="1:16" ht="12" customHeight="1" x14ac:dyDescent="0.25">
      <c r="A94" s="14"/>
      <c r="B94" s="7" t="s">
        <v>27</v>
      </c>
      <c r="C94" s="4" t="s">
        <v>28</v>
      </c>
      <c r="D94" s="5" t="s">
        <v>29</v>
      </c>
      <c r="E94" s="8" t="s">
        <v>33</v>
      </c>
      <c r="F94" s="8">
        <v>487</v>
      </c>
      <c r="G94" s="8">
        <v>533</v>
      </c>
      <c r="H94" s="8">
        <v>-0.13021376100000001</v>
      </c>
      <c r="I94" s="8">
        <v>0.396019854</v>
      </c>
      <c r="J94" s="8">
        <v>1.2799999999999999E-5</v>
      </c>
      <c r="K94" s="8">
        <v>3.1300000000000002E-5</v>
      </c>
      <c r="L94" s="8">
        <v>5.5500000000000002E-6</v>
      </c>
      <c r="M94" s="8" t="b">
        <v>1</v>
      </c>
      <c r="P94" s="7" t="s">
        <v>53</v>
      </c>
    </row>
    <row r="95" spans="1:16" ht="12" customHeight="1" x14ac:dyDescent="0.25">
      <c r="A95" s="14"/>
      <c r="B95" s="7" t="s">
        <v>30</v>
      </c>
      <c r="C95" s="4" t="s">
        <v>31</v>
      </c>
      <c r="D95" s="5" t="s">
        <v>32</v>
      </c>
      <c r="E95" s="8" t="s">
        <v>33</v>
      </c>
      <c r="F95" s="8">
        <v>41</v>
      </c>
      <c r="G95" s="8">
        <v>379</v>
      </c>
      <c r="H95" s="8">
        <v>-3.2085020339999999</v>
      </c>
      <c r="I95" s="12">
        <v>-2.6822684190000001</v>
      </c>
      <c r="J95" s="8">
        <v>0</v>
      </c>
      <c r="K95" s="8">
        <v>0</v>
      </c>
      <c r="L95" s="8">
        <v>0</v>
      </c>
      <c r="M95" s="8" t="b">
        <v>1</v>
      </c>
      <c r="P95" s="7" t="s">
        <v>56</v>
      </c>
    </row>
    <row r="96" spans="1:16" ht="12" customHeight="1" x14ac:dyDescent="0.25">
      <c r="A96" s="14"/>
      <c r="B96" s="7" t="s">
        <v>34</v>
      </c>
      <c r="C96" s="4" t="s">
        <v>35</v>
      </c>
      <c r="D96" s="5" t="s">
        <v>36</v>
      </c>
      <c r="E96" s="8" t="s">
        <v>33</v>
      </c>
      <c r="F96" s="8">
        <v>82</v>
      </c>
      <c r="G96" s="8">
        <v>232</v>
      </c>
      <c r="H96" s="8">
        <v>-1.5004289909999999</v>
      </c>
      <c r="I96" s="8">
        <v>-0.97419537499999997</v>
      </c>
      <c r="J96" s="8">
        <v>3.6300000000000001E-8</v>
      </c>
      <c r="K96" s="8">
        <v>1.09E-7</v>
      </c>
      <c r="L96" s="8">
        <v>1.9300000000000001E-8</v>
      </c>
      <c r="M96" s="8" t="b">
        <v>1</v>
      </c>
      <c r="P96" s="7" t="s">
        <v>59</v>
      </c>
    </row>
    <row r="97" spans="1:16" ht="12" customHeight="1" x14ac:dyDescent="0.25">
      <c r="A97" s="14"/>
      <c r="B97" s="7" t="s">
        <v>37</v>
      </c>
      <c r="C97" s="4" t="s">
        <v>38</v>
      </c>
      <c r="D97" s="5" t="s">
        <v>39</v>
      </c>
      <c r="E97" s="8" t="s">
        <v>33</v>
      </c>
      <c r="F97" s="8">
        <v>4016</v>
      </c>
      <c r="G97" s="8">
        <v>4890</v>
      </c>
      <c r="H97" s="8">
        <v>-0.28407519599999997</v>
      </c>
      <c r="I97" s="8">
        <v>0.24215841900000001</v>
      </c>
      <c r="J97" s="8">
        <v>4.0000000000000003E-15</v>
      </c>
      <c r="K97" s="8">
        <v>1.7599999999999999E-14</v>
      </c>
      <c r="L97" s="8">
        <v>3.1199999999999998E-15</v>
      </c>
      <c r="M97" s="8" t="b">
        <v>1</v>
      </c>
      <c r="P97" s="7" t="s">
        <v>24</v>
      </c>
    </row>
    <row r="98" spans="1:16" ht="12" customHeight="1" x14ac:dyDescent="0.25">
      <c r="A98" s="14"/>
      <c r="B98" s="7" t="s">
        <v>40</v>
      </c>
      <c r="C98" s="4" t="s">
        <v>41</v>
      </c>
      <c r="D98" s="5" t="s">
        <v>42</v>
      </c>
      <c r="E98" s="8" t="s">
        <v>33</v>
      </c>
      <c r="F98" s="5" t="s">
        <v>82</v>
      </c>
      <c r="G98" s="5" t="s">
        <v>82</v>
      </c>
      <c r="H98" s="5" t="s">
        <v>83</v>
      </c>
      <c r="I98" s="5" t="s">
        <v>83</v>
      </c>
      <c r="J98" s="5" t="s">
        <v>83</v>
      </c>
      <c r="K98" s="5" t="s">
        <v>83</v>
      </c>
      <c r="L98" s="5" t="s">
        <v>83</v>
      </c>
      <c r="M98" s="5" t="s">
        <v>83</v>
      </c>
      <c r="P98" s="7" t="s">
        <v>27</v>
      </c>
    </row>
    <row r="99" spans="1:16" ht="12" customHeight="1" x14ac:dyDescent="0.25">
      <c r="A99" s="14"/>
      <c r="B99" s="7" t="s">
        <v>43</v>
      </c>
      <c r="C99" s="4" t="s">
        <v>44</v>
      </c>
      <c r="D99" s="5" t="s">
        <v>45</v>
      </c>
      <c r="E99" s="8" t="s">
        <v>33</v>
      </c>
      <c r="F99" s="8">
        <v>100</v>
      </c>
      <c r="G99" s="8">
        <v>215</v>
      </c>
      <c r="H99" s="13">
        <v>-1.10433666</v>
      </c>
      <c r="I99" s="13">
        <v>-0.57810304499999998</v>
      </c>
      <c r="J99" s="13">
        <v>7.1755899999999999E-4</v>
      </c>
      <c r="K99" s="8">
        <v>1.4448390000000001E-3</v>
      </c>
      <c r="L99" s="8">
        <v>2.5662299999999999E-4</v>
      </c>
      <c r="M99" s="8" t="b">
        <v>1</v>
      </c>
      <c r="P99" s="7" t="s">
        <v>30</v>
      </c>
    </row>
    <row r="100" spans="1:16" ht="12" customHeight="1" x14ac:dyDescent="0.25">
      <c r="A100" s="14"/>
      <c r="B100" s="7" t="s">
        <v>46</v>
      </c>
      <c r="C100" s="4" t="s">
        <v>47</v>
      </c>
      <c r="D100" s="5" t="s">
        <v>48</v>
      </c>
      <c r="E100" s="8" t="s">
        <v>33</v>
      </c>
      <c r="F100" s="8">
        <v>34</v>
      </c>
      <c r="G100" s="8">
        <v>177</v>
      </c>
      <c r="H100" s="8">
        <v>-2.3801427089999998</v>
      </c>
      <c r="I100" s="12">
        <v>-1.853909094</v>
      </c>
      <c r="J100" s="8">
        <v>5.7700000000000003E-15</v>
      </c>
      <c r="K100" s="8">
        <v>2.5199999999999999E-14</v>
      </c>
      <c r="L100" s="8">
        <v>4.4800000000000002E-15</v>
      </c>
      <c r="M100" s="8" t="b">
        <v>1</v>
      </c>
      <c r="P100" s="7" t="s">
        <v>34</v>
      </c>
    </row>
    <row r="101" spans="1:16" ht="12" customHeight="1" x14ac:dyDescent="0.25">
      <c r="A101" s="14"/>
      <c r="B101" s="7" t="s">
        <v>49</v>
      </c>
      <c r="C101" s="4" t="s">
        <v>50</v>
      </c>
      <c r="D101" s="5" t="s">
        <v>51</v>
      </c>
      <c r="E101" s="8" t="s">
        <v>52</v>
      </c>
      <c r="F101" s="5" t="s">
        <v>82</v>
      </c>
      <c r="G101" s="5" t="s">
        <v>82</v>
      </c>
      <c r="H101" s="5" t="s">
        <v>83</v>
      </c>
      <c r="I101" s="5" t="s">
        <v>83</v>
      </c>
      <c r="J101" s="5" t="s">
        <v>83</v>
      </c>
      <c r="K101" s="5" t="s">
        <v>83</v>
      </c>
      <c r="L101" s="5" t="s">
        <v>83</v>
      </c>
      <c r="M101" s="5" t="s">
        <v>83</v>
      </c>
      <c r="P101" s="7" t="s">
        <v>37</v>
      </c>
    </row>
    <row r="102" spans="1:16" ht="12" customHeight="1" x14ac:dyDescent="0.25">
      <c r="A102" s="14"/>
      <c r="B102" s="7" t="s">
        <v>53</v>
      </c>
      <c r="C102" s="4" t="s">
        <v>54</v>
      </c>
      <c r="D102" s="5" t="s">
        <v>55</v>
      </c>
      <c r="E102" s="8" t="s">
        <v>52</v>
      </c>
      <c r="F102" s="8">
        <v>180</v>
      </c>
      <c r="G102" s="8">
        <v>87</v>
      </c>
      <c r="H102" s="8">
        <v>1.0489096</v>
      </c>
      <c r="I102" s="12">
        <v>1.575143215</v>
      </c>
      <c r="J102" s="8">
        <v>0</v>
      </c>
      <c r="K102" s="8">
        <v>0</v>
      </c>
      <c r="L102" s="8">
        <v>0</v>
      </c>
      <c r="M102" s="8" t="b">
        <v>1</v>
      </c>
      <c r="P102" s="7" t="s">
        <v>40</v>
      </c>
    </row>
    <row r="103" spans="1:16" ht="12" customHeight="1" x14ac:dyDescent="0.25">
      <c r="A103" s="14"/>
      <c r="B103" s="7" t="s">
        <v>56</v>
      </c>
      <c r="C103" s="4" t="s">
        <v>57</v>
      </c>
      <c r="D103" s="5" t="s">
        <v>58</v>
      </c>
      <c r="E103" s="8" t="s">
        <v>33</v>
      </c>
      <c r="F103" s="8">
        <v>80</v>
      </c>
      <c r="G103" s="8">
        <v>205</v>
      </c>
      <c r="H103" s="8">
        <v>-1.3575520050000001</v>
      </c>
      <c r="I103" s="8">
        <v>-0.83131838999999996</v>
      </c>
      <c r="J103" s="8">
        <v>5.7599999999999999E-6</v>
      </c>
      <c r="K103" s="8">
        <v>1.45E-5</v>
      </c>
      <c r="L103" s="8">
        <v>2.57E-6</v>
      </c>
      <c r="M103" s="8" t="b">
        <v>1</v>
      </c>
      <c r="P103" s="7" t="s">
        <v>43</v>
      </c>
    </row>
    <row r="104" spans="1:16" ht="12" customHeight="1" x14ac:dyDescent="0.25">
      <c r="A104" s="14"/>
      <c r="B104" s="7" t="s">
        <v>59</v>
      </c>
      <c r="C104" s="4" t="s">
        <v>60</v>
      </c>
      <c r="D104" s="5" t="s">
        <v>61</v>
      </c>
      <c r="E104" s="8" t="s">
        <v>33</v>
      </c>
      <c r="F104" s="5" t="s">
        <v>82</v>
      </c>
      <c r="G104" s="5" t="s">
        <v>82</v>
      </c>
      <c r="H104" s="5" t="s">
        <v>83</v>
      </c>
      <c r="I104" s="5" t="s">
        <v>83</v>
      </c>
      <c r="J104" s="5" t="s">
        <v>83</v>
      </c>
      <c r="K104" s="5" t="s">
        <v>83</v>
      </c>
      <c r="L104" s="5" t="s">
        <v>83</v>
      </c>
      <c r="M104" s="5" t="s">
        <v>83</v>
      </c>
      <c r="P104" s="7" t="s">
        <v>46</v>
      </c>
    </row>
    <row r="105" spans="1:16" ht="12" customHeight="1" x14ac:dyDescent="0.25">
      <c r="A105" s="14" t="s">
        <v>77</v>
      </c>
      <c r="B105" s="7" t="s">
        <v>24</v>
      </c>
      <c r="C105" s="4" t="s">
        <v>25</v>
      </c>
      <c r="D105" s="5" t="s">
        <v>26</v>
      </c>
      <c r="E105" s="8" t="s">
        <v>33</v>
      </c>
      <c r="F105" s="5" t="s">
        <v>82</v>
      </c>
      <c r="G105" s="5" t="s">
        <v>82</v>
      </c>
      <c r="H105" s="5" t="s">
        <v>83</v>
      </c>
      <c r="I105" s="5" t="s">
        <v>83</v>
      </c>
      <c r="J105" s="5" t="s">
        <v>83</v>
      </c>
      <c r="K105" s="5" t="s">
        <v>83</v>
      </c>
      <c r="L105" s="5" t="s">
        <v>83</v>
      </c>
      <c r="M105" s="5" t="s">
        <v>83</v>
      </c>
      <c r="P105" s="7" t="s">
        <v>49</v>
      </c>
    </row>
    <row r="106" spans="1:16" ht="12" customHeight="1" x14ac:dyDescent="0.25">
      <c r="A106" s="14"/>
      <c r="B106" s="7" t="s">
        <v>27</v>
      </c>
      <c r="C106" s="4" t="s">
        <v>28</v>
      </c>
      <c r="D106" s="5" t="s">
        <v>29</v>
      </c>
      <c r="E106" s="8" t="s">
        <v>33</v>
      </c>
      <c r="F106" s="8">
        <v>487</v>
      </c>
      <c r="G106" s="8">
        <v>994</v>
      </c>
      <c r="H106" s="8">
        <v>-1.029324079</v>
      </c>
      <c r="I106" s="8">
        <v>-0.29428613999999997</v>
      </c>
      <c r="J106" s="8">
        <v>1.92738E-4</v>
      </c>
      <c r="K106" s="8">
        <v>3.5151399999999998E-4</v>
      </c>
      <c r="L106" s="8">
        <v>5.3000000000000001E-5</v>
      </c>
      <c r="M106" s="8" t="b">
        <v>1</v>
      </c>
      <c r="P106" s="7" t="s">
        <v>53</v>
      </c>
    </row>
    <row r="107" spans="1:16" ht="12" customHeight="1" x14ac:dyDescent="0.25">
      <c r="A107" s="14"/>
      <c r="B107" s="7" t="s">
        <v>30</v>
      </c>
      <c r="C107" s="4" t="s">
        <v>31</v>
      </c>
      <c r="D107" s="5" t="s">
        <v>32</v>
      </c>
      <c r="E107" s="8" t="s">
        <v>33</v>
      </c>
      <c r="F107" s="8">
        <v>41</v>
      </c>
      <c r="G107" s="8">
        <v>158</v>
      </c>
      <c r="H107" s="8">
        <v>-1.9462287439999999</v>
      </c>
      <c r="I107" s="8">
        <v>-1.2111908039999999</v>
      </c>
      <c r="J107" s="8">
        <v>2.5100000000000001E-7</v>
      </c>
      <c r="K107" s="8">
        <v>5.5000000000000003E-7</v>
      </c>
      <c r="L107" s="8">
        <v>8.28E-8</v>
      </c>
      <c r="M107" s="8" t="b">
        <v>1</v>
      </c>
      <c r="P107" s="7" t="s">
        <v>56</v>
      </c>
    </row>
    <row r="108" spans="1:16" ht="12" customHeight="1" x14ac:dyDescent="0.25">
      <c r="A108" s="14"/>
      <c r="B108" s="7" t="s">
        <v>34</v>
      </c>
      <c r="C108" s="4" t="s">
        <v>35</v>
      </c>
      <c r="D108" s="5" t="s">
        <v>36</v>
      </c>
      <c r="E108" s="8" t="s">
        <v>33</v>
      </c>
      <c r="F108" s="5" t="s">
        <v>82</v>
      </c>
      <c r="G108" s="5" t="s">
        <v>82</v>
      </c>
      <c r="H108" s="5" t="s">
        <v>83</v>
      </c>
      <c r="I108" s="5" t="s">
        <v>83</v>
      </c>
      <c r="J108" s="5" t="s">
        <v>83</v>
      </c>
      <c r="K108" s="5" t="s">
        <v>83</v>
      </c>
      <c r="L108" s="5" t="s">
        <v>83</v>
      </c>
      <c r="M108" s="5" t="s">
        <v>83</v>
      </c>
      <c r="P108" s="7" t="s">
        <v>59</v>
      </c>
    </row>
    <row r="109" spans="1:16" ht="12" customHeight="1" x14ac:dyDescent="0.25">
      <c r="A109" s="14"/>
      <c r="B109" s="7" t="s">
        <v>37</v>
      </c>
      <c r="C109" s="4" t="s">
        <v>38</v>
      </c>
      <c r="D109" s="5" t="s">
        <v>39</v>
      </c>
      <c r="E109" s="8" t="s">
        <v>33</v>
      </c>
      <c r="F109" s="8">
        <v>4016</v>
      </c>
      <c r="G109" s="8">
        <v>5884</v>
      </c>
      <c r="H109" s="8">
        <v>-0.55103797700000001</v>
      </c>
      <c r="I109" s="8">
        <v>0.18399996199999999</v>
      </c>
      <c r="J109" s="8">
        <v>5.4999999999999996E-10</v>
      </c>
      <c r="K109" s="8">
        <v>1.37E-9</v>
      </c>
      <c r="L109" s="8">
        <v>2.0600000000000001E-10</v>
      </c>
      <c r="M109" s="8" t="b">
        <v>1</v>
      </c>
    </row>
    <row r="110" spans="1:16" ht="12" customHeight="1" x14ac:dyDescent="0.25">
      <c r="A110" s="14"/>
      <c r="B110" s="7" t="s">
        <v>40</v>
      </c>
      <c r="C110" s="4" t="s">
        <v>41</v>
      </c>
      <c r="D110" s="5" t="s">
        <v>42</v>
      </c>
      <c r="E110" s="8" t="s">
        <v>33</v>
      </c>
      <c r="F110" s="5" t="s">
        <v>82</v>
      </c>
      <c r="G110" s="5" t="s">
        <v>82</v>
      </c>
      <c r="H110" s="5" t="s">
        <v>83</v>
      </c>
      <c r="I110" s="5" t="s">
        <v>83</v>
      </c>
      <c r="J110" s="5" t="s">
        <v>83</v>
      </c>
      <c r="K110" s="5" t="s">
        <v>83</v>
      </c>
      <c r="L110" s="5" t="s">
        <v>83</v>
      </c>
      <c r="M110" s="5" t="s">
        <v>83</v>
      </c>
    </row>
    <row r="111" spans="1:16" ht="12" customHeight="1" x14ac:dyDescent="0.25">
      <c r="A111" s="14"/>
      <c r="B111" s="7" t="s">
        <v>43</v>
      </c>
      <c r="C111" s="4" t="s">
        <v>44</v>
      </c>
      <c r="D111" s="5" t="s">
        <v>45</v>
      </c>
      <c r="E111" s="8" t="s">
        <v>33</v>
      </c>
      <c r="F111" s="5" t="s">
        <v>82</v>
      </c>
      <c r="G111" s="5" t="s">
        <v>82</v>
      </c>
      <c r="H111" s="5" t="s">
        <v>83</v>
      </c>
      <c r="I111" s="5" t="s">
        <v>83</v>
      </c>
      <c r="J111" s="5" t="s">
        <v>83</v>
      </c>
      <c r="K111" s="5" t="s">
        <v>83</v>
      </c>
      <c r="L111" s="5" t="s">
        <v>83</v>
      </c>
      <c r="M111" s="5" t="s">
        <v>83</v>
      </c>
    </row>
    <row r="112" spans="1:16" ht="12" customHeight="1" x14ac:dyDescent="0.25">
      <c r="A112" s="14"/>
      <c r="B112" s="7" t="s">
        <v>46</v>
      </c>
      <c r="C112" s="4" t="s">
        <v>47</v>
      </c>
      <c r="D112" s="5" t="s">
        <v>48</v>
      </c>
      <c r="E112" s="8" t="s">
        <v>33</v>
      </c>
      <c r="F112" s="8">
        <v>37</v>
      </c>
      <c r="G112" s="8">
        <v>272</v>
      </c>
      <c r="H112" s="8">
        <v>-2.8780094759999999</v>
      </c>
      <c r="I112" s="12">
        <v>-2.1429715370000002</v>
      </c>
      <c r="J112" s="8">
        <v>0</v>
      </c>
      <c r="K112" s="8">
        <v>0</v>
      </c>
      <c r="L112" s="8">
        <v>0</v>
      </c>
      <c r="M112" s="8" t="b">
        <v>1</v>
      </c>
    </row>
    <row r="113" spans="1:13" ht="12" customHeight="1" x14ac:dyDescent="0.25">
      <c r="A113" s="14"/>
      <c r="B113" s="7" t="s">
        <v>49</v>
      </c>
      <c r="C113" s="4" t="s">
        <v>50</v>
      </c>
      <c r="D113" s="5" t="s">
        <v>51</v>
      </c>
      <c r="E113" s="8" t="s">
        <v>52</v>
      </c>
      <c r="F113" s="8">
        <v>30</v>
      </c>
      <c r="G113" s="8">
        <v>130</v>
      </c>
      <c r="H113" s="8">
        <v>-2.115477217</v>
      </c>
      <c r="I113" s="8">
        <v>-1.3804392780000001</v>
      </c>
      <c r="J113" s="8">
        <v>2.3699999999999999E-7</v>
      </c>
      <c r="K113" s="8">
        <v>5.2E-7</v>
      </c>
      <c r="L113" s="8">
        <v>7.8300000000000006E-8</v>
      </c>
      <c r="M113" s="8" t="b">
        <v>1</v>
      </c>
    </row>
    <row r="114" spans="1:13" ht="12" customHeight="1" x14ac:dyDescent="0.25">
      <c r="A114" s="14"/>
      <c r="B114" s="7" t="s">
        <v>53</v>
      </c>
      <c r="C114" s="4" t="s">
        <v>54</v>
      </c>
      <c r="D114" s="5" t="s">
        <v>55</v>
      </c>
      <c r="E114" s="8" t="s">
        <v>52</v>
      </c>
      <c r="F114" s="8">
        <v>180</v>
      </c>
      <c r="G114" s="8">
        <v>180</v>
      </c>
      <c r="H114" s="8">
        <v>0</v>
      </c>
      <c r="I114" s="8">
        <v>0.73503793900000003</v>
      </c>
      <c r="J114" s="8">
        <v>1.53E-6</v>
      </c>
      <c r="K114" s="8">
        <v>3.2100000000000002E-6</v>
      </c>
      <c r="L114" s="8">
        <v>4.8299999999999997E-7</v>
      </c>
      <c r="M114" s="8" t="b">
        <v>1</v>
      </c>
    </row>
    <row r="115" spans="1:13" ht="12" customHeight="1" x14ac:dyDescent="0.25">
      <c r="A115" s="14"/>
      <c r="B115" s="7" t="s">
        <v>56</v>
      </c>
      <c r="C115" s="4" t="s">
        <v>57</v>
      </c>
      <c r="D115" s="5" t="s">
        <v>58</v>
      </c>
      <c r="E115" s="8" t="s">
        <v>33</v>
      </c>
      <c r="F115" s="8">
        <v>78</v>
      </c>
      <c r="G115" s="8">
        <v>263</v>
      </c>
      <c r="H115" s="8">
        <v>-1.7535167700000001</v>
      </c>
      <c r="I115" s="8">
        <v>-1.0184788309999999</v>
      </c>
      <c r="J115" s="8">
        <v>6.6999999999999996E-9</v>
      </c>
      <c r="K115" s="8">
        <v>1.59E-8</v>
      </c>
      <c r="L115" s="8">
        <v>2.3899999999999998E-9</v>
      </c>
      <c r="M115" s="8" t="b">
        <v>1</v>
      </c>
    </row>
    <row r="116" spans="1:13" ht="12" customHeight="1" x14ac:dyDescent="0.25">
      <c r="A116" s="14"/>
      <c r="B116" s="7" t="s">
        <v>59</v>
      </c>
      <c r="C116" s="4" t="s">
        <v>60</v>
      </c>
      <c r="D116" s="5" t="s">
        <v>61</v>
      </c>
      <c r="E116" s="8" t="s">
        <v>33</v>
      </c>
      <c r="F116" s="8">
        <v>120</v>
      </c>
      <c r="G116" s="8">
        <v>419</v>
      </c>
      <c r="H116" s="8">
        <v>-1.803915838</v>
      </c>
      <c r="I116" s="8">
        <v>-1.0688778990000001</v>
      </c>
      <c r="J116" s="8">
        <v>2.75E-14</v>
      </c>
      <c r="K116" s="8">
        <v>8.0200000000000002E-14</v>
      </c>
      <c r="L116" s="8">
        <v>1.21E-14</v>
      </c>
      <c r="M116" s="8" t="b">
        <v>1</v>
      </c>
    </row>
    <row r="117" spans="1:13" ht="12" customHeight="1" x14ac:dyDescent="0.25">
      <c r="A117" s="14" t="s">
        <v>78</v>
      </c>
      <c r="B117" s="7" t="s">
        <v>24</v>
      </c>
      <c r="C117" s="4" t="s">
        <v>25</v>
      </c>
      <c r="D117" s="5" t="s">
        <v>26</v>
      </c>
      <c r="E117" s="8" t="s">
        <v>33</v>
      </c>
      <c r="F117" s="8">
        <v>3441</v>
      </c>
      <c r="G117" s="8">
        <v>7842</v>
      </c>
      <c r="H117" s="8">
        <v>-1.1883937499999999</v>
      </c>
      <c r="I117" s="8">
        <v>-1.007976684</v>
      </c>
      <c r="J117" s="8">
        <v>0</v>
      </c>
      <c r="K117" s="8">
        <v>0</v>
      </c>
      <c r="L117" s="8">
        <v>0</v>
      </c>
      <c r="M117" s="8" t="b">
        <v>1</v>
      </c>
    </row>
    <row r="118" spans="1:13" ht="12" customHeight="1" x14ac:dyDescent="0.25">
      <c r="A118" s="14"/>
      <c r="B118" s="7" t="s">
        <v>27</v>
      </c>
      <c r="C118" s="4" t="s">
        <v>28</v>
      </c>
      <c r="D118" s="5" t="s">
        <v>29</v>
      </c>
      <c r="E118" s="8" t="s">
        <v>33</v>
      </c>
      <c r="F118" s="8">
        <v>487</v>
      </c>
      <c r="G118" s="8">
        <v>843</v>
      </c>
      <c r="H118" s="8">
        <v>-0.79161085899999994</v>
      </c>
      <c r="I118" s="8">
        <v>-0.61119379299999999</v>
      </c>
      <c r="J118" s="8">
        <v>4.0599999999999999E-14</v>
      </c>
      <c r="K118" s="8">
        <v>1.19E-13</v>
      </c>
      <c r="L118" s="8">
        <v>1.8200000000000001E-14</v>
      </c>
      <c r="M118" s="8" t="b">
        <v>1</v>
      </c>
    </row>
    <row r="119" spans="1:13" ht="12" customHeight="1" x14ac:dyDescent="0.25">
      <c r="A119" s="14"/>
      <c r="B119" s="7" t="s">
        <v>30</v>
      </c>
      <c r="C119" s="4" t="s">
        <v>31</v>
      </c>
      <c r="D119" s="5" t="s">
        <v>32</v>
      </c>
      <c r="E119" s="8" t="s">
        <v>33</v>
      </c>
      <c r="F119" s="8">
        <v>33</v>
      </c>
      <c r="G119" s="8">
        <v>338</v>
      </c>
      <c r="H119" s="8">
        <v>-3.3564853170000002</v>
      </c>
      <c r="I119" s="12">
        <v>-3.1760682509999998</v>
      </c>
      <c r="J119" s="8">
        <v>0</v>
      </c>
      <c r="K119" s="8">
        <v>0</v>
      </c>
      <c r="L119" s="8">
        <v>0</v>
      </c>
      <c r="M119" s="8" t="b">
        <v>1</v>
      </c>
    </row>
    <row r="120" spans="1:13" ht="12" customHeight="1" x14ac:dyDescent="0.25">
      <c r="A120" s="14"/>
      <c r="B120" s="7" t="s">
        <v>34</v>
      </c>
      <c r="C120" s="4" t="s">
        <v>35</v>
      </c>
      <c r="D120" s="5" t="s">
        <v>36</v>
      </c>
      <c r="E120" s="8" t="s">
        <v>33</v>
      </c>
      <c r="F120" s="8">
        <v>82</v>
      </c>
      <c r="G120" s="8">
        <v>268</v>
      </c>
      <c r="H120" s="8">
        <v>-1.708537186</v>
      </c>
      <c r="I120" s="12">
        <v>-1.5281201200000001</v>
      </c>
      <c r="J120" s="8">
        <v>0</v>
      </c>
      <c r="K120" s="8">
        <v>0</v>
      </c>
      <c r="L120" s="8">
        <v>0</v>
      </c>
      <c r="M120" s="8" t="b">
        <v>1</v>
      </c>
    </row>
    <row r="121" spans="1:13" ht="12" customHeight="1" x14ac:dyDescent="0.25">
      <c r="A121" s="14"/>
      <c r="B121" s="7" t="s">
        <v>37</v>
      </c>
      <c r="C121" s="4" t="s">
        <v>38</v>
      </c>
      <c r="D121" s="5" t="s">
        <v>39</v>
      </c>
      <c r="E121" s="8" t="s">
        <v>33</v>
      </c>
      <c r="F121" s="8">
        <v>4016</v>
      </c>
      <c r="G121" s="8">
        <v>9285</v>
      </c>
      <c r="H121" s="8">
        <v>-1.2091426409999999</v>
      </c>
      <c r="I121" s="8">
        <v>-1.0287255749999999</v>
      </c>
      <c r="J121" s="8">
        <v>0</v>
      </c>
      <c r="K121" s="8">
        <v>0</v>
      </c>
      <c r="L121" s="8">
        <v>0</v>
      </c>
      <c r="M121" s="8" t="b">
        <v>1</v>
      </c>
    </row>
    <row r="122" spans="1:13" ht="12" customHeight="1" x14ac:dyDescent="0.25">
      <c r="A122" s="14"/>
      <c r="B122" s="7" t="s">
        <v>40</v>
      </c>
      <c r="C122" s="4" t="s">
        <v>41</v>
      </c>
      <c r="D122" s="5" t="s">
        <v>42</v>
      </c>
      <c r="E122" s="8" t="s">
        <v>33</v>
      </c>
      <c r="F122" s="8">
        <v>143</v>
      </c>
      <c r="G122" s="8">
        <v>329</v>
      </c>
      <c r="H122" s="8">
        <v>-1.202072437</v>
      </c>
      <c r="I122" s="8">
        <v>-1.021655371</v>
      </c>
      <c r="J122" s="8">
        <v>2.0999999999999999E-13</v>
      </c>
      <c r="K122" s="8">
        <v>6.0299999999999995E-13</v>
      </c>
      <c r="L122" s="8">
        <v>9.1999999999999999E-14</v>
      </c>
      <c r="M122" s="8" t="b">
        <v>1</v>
      </c>
    </row>
    <row r="123" spans="1:13" ht="12" customHeight="1" x14ac:dyDescent="0.25">
      <c r="A123" s="14"/>
      <c r="B123" s="7" t="s">
        <v>43</v>
      </c>
      <c r="C123" s="4" t="s">
        <v>44</v>
      </c>
      <c r="D123" s="5" t="s">
        <v>45</v>
      </c>
      <c r="E123" s="8" t="s">
        <v>33</v>
      </c>
      <c r="F123" s="8">
        <v>53</v>
      </c>
      <c r="G123" s="8">
        <v>137</v>
      </c>
      <c r="H123" s="8">
        <v>-1.3701116280000001</v>
      </c>
      <c r="I123" s="8">
        <v>-1.1896945619999999</v>
      </c>
      <c r="J123" s="8">
        <v>8.4899999999999999E-8</v>
      </c>
      <c r="K123" s="8">
        <v>1.91E-7</v>
      </c>
      <c r="L123" s="8">
        <v>2.9099999999999999E-8</v>
      </c>
      <c r="M123" s="8" t="b">
        <v>1</v>
      </c>
    </row>
    <row r="124" spans="1:13" ht="12" customHeight="1" x14ac:dyDescent="0.25">
      <c r="A124" s="14"/>
      <c r="B124" s="7" t="s">
        <v>46</v>
      </c>
      <c r="C124" s="4" t="s">
        <v>47</v>
      </c>
      <c r="D124" s="5" t="s">
        <v>48</v>
      </c>
      <c r="E124" s="8" t="s">
        <v>33</v>
      </c>
      <c r="F124" s="8">
        <v>37</v>
      </c>
      <c r="G124" s="8">
        <v>138</v>
      </c>
      <c r="H124" s="8">
        <v>-1.8990710909999999</v>
      </c>
      <c r="I124" s="12">
        <v>-1.718654025</v>
      </c>
      <c r="J124" s="8">
        <v>1.4500000000000001E-12</v>
      </c>
      <c r="K124" s="8">
        <v>4.0399999999999997E-12</v>
      </c>
      <c r="L124" s="8">
        <v>6.17E-13</v>
      </c>
      <c r="M124" s="8" t="b">
        <v>1</v>
      </c>
    </row>
    <row r="125" spans="1:13" ht="12" customHeight="1" x14ac:dyDescent="0.25">
      <c r="A125" s="14"/>
      <c r="B125" s="7" t="s">
        <v>49</v>
      </c>
      <c r="C125" s="4" t="s">
        <v>50</v>
      </c>
      <c r="D125" s="5" t="s">
        <v>51</v>
      </c>
      <c r="E125" s="8" t="s">
        <v>52</v>
      </c>
      <c r="F125" s="8">
        <v>30</v>
      </c>
      <c r="G125" s="8">
        <v>261</v>
      </c>
      <c r="H125" s="8">
        <v>-3.1210154010000002</v>
      </c>
      <c r="I125" s="12">
        <v>-2.9405983349999998</v>
      </c>
      <c r="J125" s="8">
        <v>0</v>
      </c>
      <c r="K125" s="8">
        <v>0</v>
      </c>
      <c r="L125" s="8">
        <v>0</v>
      </c>
      <c r="M125" s="8" t="b">
        <v>1</v>
      </c>
    </row>
    <row r="126" spans="1:13" ht="12" customHeight="1" x14ac:dyDescent="0.25">
      <c r="A126" s="14"/>
      <c r="B126" s="7" t="s">
        <v>53</v>
      </c>
      <c r="C126" s="4" t="s">
        <v>54</v>
      </c>
      <c r="D126" s="5" t="s">
        <v>55</v>
      </c>
      <c r="E126" s="8" t="s">
        <v>52</v>
      </c>
      <c r="F126" s="8">
        <v>180</v>
      </c>
      <c r="G126" s="8">
        <v>3975</v>
      </c>
      <c r="H126" s="8">
        <v>-4.4648860490000004</v>
      </c>
      <c r="I126" s="12">
        <v>-4.284468983</v>
      </c>
      <c r="J126" s="8">
        <v>0</v>
      </c>
      <c r="K126" s="8">
        <v>0</v>
      </c>
      <c r="L126" s="8">
        <v>0</v>
      </c>
      <c r="M126" s="8" t="b">
        <v>1</v>
      </c>
    </row>
    <row r="127" spans="1:13" ht="12" customHeight="1" x14ac:dyDescent="0.25">
      <c r="A127" s="14"/>
      <c r="B127" s="7" t="s">
        <v>56</v>
      </c>
      <c r="C127" s="4" t="s">
        <v>57</v>
      </c>
      <c r="D127" s="5" t="s">
        <v>58</v>
      </c>
      <c r="E127" s="8" t="s">
        <v>33</v>
      </c>
      <c r="F127" s="8">
        <v>78</v>
      </c>
      <c r="G127" s="8">
        <v>222</v>
      </c>
      <c r="H127" s="8">
        <v>-1.509013647</v>
      </c>
      <c r="I127" s="8">
        <v>-1.328596581</v>
      </c>
      <c r="J127" s="8">
        <v>1.0799999999999999E-13</v>
      </c>
      <c r="K127" s="8">
        <v>3.1199999999999998E-13</v>
      </c>
      <c r="L127" s="8">
        <v>4.7700000000000001E-14</v>
      </c>
      <c r="M127" s="8" t="b">
        <v>1</v>
      </c>
    </row>
    <row r="128" spans="1:13" ht="12" customHeight="1" x14ac:dyDescent="0.25">
      <c r="A128" s="14"/>
      <c r="B128" s="7" t="s">
        <v>59</v>
      </c>
      <c r="C128" s="4" t="s">
        <v>60</v>
      </c>
      <c r="D128" s="5" t="s">
        <v>61</v>
      </c>
      <c r="E128" s="8" t="s">
        <v>33</v>
      </c>
      <c r="F128" s="8">
        <v>120</v>
      </c>
      <c r="G128" s="8">
        <v>385</v>
      </c>
      <c r="H128" s="8">
        <v>-1.68182404</v>
      </c>
      <c r="I128" s="12">
        <v>-1.501406974</v>
      </c>
      <c r="J128" s="8">
        <v>0</v>
      </c>
      <c r="K128" s="8">
        <v>0</v>
      </c>
      <c r="L128" s="8">
        <v>0</v>
      </c>
      <c r="M128" s="8" t="b">
        <v>1</v>
      </c>
    </row>
    <row r="129" spans="1:14" ht="12" customHeight="1" x14ac:dyDescent="0.25">
      <c r="A129" s="14" t="s">
        <v>79</v>
      </c>
      <c r="B129" s="7" t="s">
        <v>24</v>
      </c>
      <c r="C129" s="4" t="s">
        <v>25</v>
      </c>
      <c r="D129" s="5" t="s">
        <v>26</v>
      </c>
      <c r="E129" s="8" t="s">
        <v>33</v>
      </c>
      <c r="F129" s="8">
        <v>3441</v>
      </c>
      <c r="G129" s="8">
        <v>4332</v>
      </c>
      <c r="H129" s="8">
        <v>-0.33220535099999998</v>
      </c>
      <c r="I129" s="8">
        <v>-0.20990407799999999</v>
      </c>
      <c r="J129" s="8">
        <v>1.7000000000000001E-10</v>
      </c>
      <c r="K129" s="8">
        <v>4.4200000000000002E-10</v>
      </c>
      <c r="L129" s="8">
        <v>7.4699999999999998E-11</v>
      </c>
      <c r="M129" s="8" t="b">
        <v>1</v>
      </c>
    </row>
    <row r="130" spans="1:14" ht="12" customHeight="1" x14ac:dyDescent="0.25">
      <c r="A130" s="14"/>
      <c r="B130" s="7" t="s">
        <v>27</v>
      </c>
      <c r="C130" s="4" t="s">
        <v>28</v>
      </c>
      <c r="D130" s="5" t="s">
        <v>29</v>
      </c>
      <c r="E130" s="8" t="s">
        <v>33</v>
      </c>
      <c r="F130" s="8">
        <v>487</v>
      </c>
      <c r="G130" s="8">
        <v>1799</v>
      </c>
      <c r="H130" s="8">
        <v>-1.8852015090000001</v>
      </c>
      <c r="I130" s="12">
        <v>-1.762900237</v>
      </c>
      <c r="J130" s="8">
        <v>0</v>
      </c>
      <c r="K130" s="8">
        <v>0</v>
      </c>
      <c r="L130" s="8">
        <v>0</v>
      </c>
      <c r="M130" s="8" t="b">
        <v>1</v>
      </c>
    </row>
    <row r="131" spans="1:14" ht="12" customHeight="1" x14ac:dyDescent="0.25">
      <c r="A131" s="14"/>
      <c r="B131" s="7" t="s">
        <v>30</v>
      </c>
      <c r="C131" s="4" t="s">
        <v>31</v>
      </c>
      <c r="D131" s="5" t="s">
        <v>32</v>
      </c>
      <c r="E131" s="8" t="s">
        <v>33</v>
      </c>
      <c r="F131" s="8">
        <v>41</v>
      </c>
      <c r="G131" s="8">
        <v>252</v>
      </c>
      <c r="H131" s="8">
        <v>-2.6197279189999998</v>
      </c>
      <c r="I131" s="12">
        <f>[1]Sheet1!$F$8-2.497426646</f>
        <v>-4.9948532920000002</v>
      </c>
      <c r="J131" s="8">
        <v>0</v>
      </c>
      <c r="K131" s="8">
        <v>0</v>
      </c>
      <c r="L131" s="8">
        <v>0</v>
      </c>
      <c r="M131" s="8" t="b">
        <v>1</v>
      </c>
    </row>
    <row r="132" spans="1:14" ht="12" customHeight="1" x14ac:dyDescent="0.25">
      <c r="A132" s="14"/>
      <c r="B132" s="7" t="s">
        <v>34</v>
      </c>
      <c r="C132" s="4" t="s">
        <v>35</v>
      </c>
      <c r="D132" s="5" t="s">
        <v>36</v>
      </c>
      <c r="E132" s="8" t="s">
        <v>33</v>
      </c>
      <c r="F132" s="8">
        <v>97</v>
      </c>
      <c r="G132" s="8">
        <v>256</v>
      </c>
      <c r="H132" s="8">
        <v>-1.4000871580000001</v>
      </c>
      <c r="I132" s="8">
        <v>-1.2777858849999999</v>
      </c>
      <c r="J132" s="8">
        <v>4.66E-15</v>
      </c>
      <c r="K132" s="8">
        <v>1.44E-14</v>
      </c>
      <c r="L132" s="8">
        <v>2.43E-15</v>
      </c>
      <c r="M132" s="8" t="b">
        <v>1</v>
      </c>
    </row>
    <row r="133" spans="1:14" ht="12" customHeight="1" x14ac:dyDescent="0.25">
      <c r="A133" s="14"/>
      <c r="B133" s="7" t="s">
        <v>37</v>
      </c>
      <c r="C133" s="4" t="s">
        <v>38</v>
      </c>
      <c r="D133" s="5" t="s">
        <v>39</v>
      </c>
      <c r="E133" s="8" t="s">
        <v>33</v>
      </c>
      <c r="F133" s="8">
        <v>4016</v>
      </c>
      <c r="G133" s="8">
        <v>3863</v>
      </c>
      <c r="H133" s="8">
        <v>5.6037591999999997E-2</v>
      </c>
      <c r="I133" s="8">
        <v>0.17833886400000001</v>
      </c>
      <c r="J133" s="8">
        <v>4.1199999999999998E-8</v>
      </c>
      <c r="K133" s="8">
        <v>9.5599999999999996E-8</v>
      </c>
      <c r="L133" s="8">
        <v>1.6199999999999999E-8</v>
      </c>
      <c r="M133" s="8" t="b">
        <v>1</v>
      </c>
    </row>
    <row r="134" spans="1:14" ht="12" customHeight="1" x14ac:dyDescent="0.25">
      <c r="A134" s="14"/>
      <c r="B134" s="7" t="s">
        <v>40</v>
      </c>
      <c r="C134" s="4" t="s">
        <v>41</v>
      </c>
      <c r="D134" s="5" t="s">
        <v>42</v>
      </c>
      <c r="E134" s="8" t="s">
        <v>33</v>
      </c>
      <c r="F134" s="8">
        <v>143</v>
      </c>
      <c r="G134" s="8">
        <v>451</v>
      </c>
      <c r="H134" s="8">
        <v>-1.657112286</v>
      </c>
      <c r="I134" s="12">
        <v>-1.534811014</v>
      </c>
      <c r="J134" s="8">
        <v>0</v>
      </c>
      <c r="K134" s="8">
        <v>0</v>
      </c>
      <c r="L134" s="8">
        <v>0</v>
      </c>
      <c r="M134" s="8" t="b">
        <v>1</v>
      </c>
    </row>
    <row r="135" spans="1:14" ht="12" customHeight="1" x14ac:dyDescent="0.25">
      <c r="A135" s="14"/>
      <c r="B135" s="7" t="s">
        <v>43</v>
      </c>
      <c r="C135" s="4" t="s">
        <v>44</v>
      </c>
      <c r="D135" s="5" t="s">
        <v>45</v>
      </c>
      <c r="E135" s="8" t="s">
        <v>33</v>
      </c>
      <c r="F135" s="8">
        <v>100</v>
      </c>
      <c r="G135" s="8">
        <v>198</v>
      </c>
      <c r="H135" s="13">
        <v>-0.98550042999999998</v>
      </c>
      <c r="I135" s="13">
        <v>-0.86319915800000002</v>
      </c>
      <c r="J135" s="13">
        <v>5.5499999999999998E-7</v>
      </c>
      <c r="K135" s="8">
        <v>1.2100000000000001E-6</v>
      </c>
      <c r="L135" s="8">
        <v>2.04E-7</v>
      </c>
      <c r="M135" s="8" t="b">
        <v>1</v>
      </c>
    </row>
    <row r="136" spans="1:14" ht="12" customHeight="1" x14ac:dyDescent="0.25">
      <c r="A136" s="14"/>
      <c r="B136" s="7" t="s">
        <v>46</v>
      </c>
      <c r="C136" s="4" t="s">
        <v>47</v>
      </c>
      <c r="D136" s="5" t="s">
        <v>48</v>
      </c>
      <c r="E136" s="8" t="s">
        <v>33</v>
      </c>
      <c r="F136" s="8">
        <v>37</v>
      </c>
      <c r="G136" s="8">
        <v>224</v>
      </c>
      <c r="H136" s="8">
        <v>-2.5979015560000001</v>
      </c>
      <c r="I136" s="12">
        <v>-2.475600284</v>
      </c>
      <c r="J136" s="8">
        <v>0</v>
      </c>
      <c r="K136" s="8">
        <v>0</v>
      </c>
      <c r="L136" s="8">
        <v>0</v>
      </c>
      <c r="M136" s="8" t="b">
        <v>1</v>
      </c>
    </row>
    <row r="137" spans="1:14" ht="12" customHeight="1" x14ac:dyDescent="0.25">
      <c r="A137" s="14"/>
      <c r="B137" s="7" t="s">
        <v>49</v>
      </c>
      <c r="C137" s="4" t="s">
        <v>50</v>
      </c>
      <c r="D137" s="5" t="s">
        <v>51</v>
      </c>
      <c r="E137" s="8" t="s">
        <v>52</v>
      </c>
      <c r="F137" s="5" t="s">
        <v>82</v>
      </c>
      <c r="G137" s="5" t="s">
        <v>82</v>
      </c>
      <c r="H137" s="5" t="s">
        <v>83</v>
      </c>
      <c r="I137" s="5" t="s">
        <v>83</v>
      </c>
      <c r="J137" s="5" t="s">
        <v>83</v>
      </c>
      <c r="K137" s="5" t="s">
        <v>83</v>
      </c>
      <c r="L137" s="5" t="s">
        <v>83</v>
      </c>
      <c r="M137" s="5" t="s">
        <v>83</v>
      </c>
    </row>
    <row r="138" spans="1:14" ht="12" customHeight="1" x14ac:dyDescent="0.25">
      <c r="A138" s="14"/>
      <c r="B138" s="7" t="s">
        <v>53</v>
      </c>
      <c r="C138" s="4" t="s">
        <v>54</v>
      </c>
      <c r="D138" s="5" t="s">
        <v>55</v>
      </c>
      <c r="E138" s="8" t="s">
        <v>52</v>
      </c>
      <c r="F138" s="5" t="s">
        <v>82</v>
      </c>
      <c r="G138" s="5" t="s">
        <v>82</v>
      </c>
      <c r="H138" s="5" t="s">
        <v>83</v>
      </c>
      <c r="I138" s="5" t="s">
        <v>83</v>
      </c>
      <c r="J138" s="5" t="s">
        <v>83</v>
      </c>
      <c r="K138" s="5" t="s">
        <v>83</v>
      </c>
      <c r="L138" s="5" t="s">
        <v>83</v>
      </c>
      <c r="M138" s="5" t="s">
        <v>83</v>
      </c>
    </row>
    <row r="139" spans="1:14" ht="12" customHeight="1" x14ac:dyDescent="0.25">
      <c r="A139" s="14"/>
      <c r="B139" s="7" t="s">
        <v>56</v>
      </c>
      <c r="C139" s="4" t="s">
        <v>57</v>
      </c>
      <c r="D139" s="5" t="s">
        <v>58</v>
      </c>
      <c r="E139" s="8" t="s">
        <v>33</v>
      </c>
      <c r="F139" s="8">
        <v>80</v>
      </c>
      <c r="G139" s="8">
        <v>544</v>
      </c>
      <c r="H139" s="8">
        <v>-2.7655347460000002</v>
      </c>
      <c r="I139" s="12">
        <v>-2.6432334740000001</v>
      </c>
      <c r="J139" s="8">
        <v>0</v>
      </c>
      <c r="K139" s="8">
        <v>0</v>
      </c>
      <c r="L139" s="8">
        <v>0</v>
      </c>
      <c r="M139" s="8" t="b">
        <v>1</v>
      </c>
    </row>
    <row r="140" spans="1:14" ht="12" customHeight="1" x14ac:dyDescent="0.25">
      <c r="A140" s="14"/>
      <c r="B140" s="7" t="s">
        <v>59</v>
      </c>
      <c r="C140" s="4" t="s">
        <v>60</v>
      </c>
      <c r="D140" s="5" t="s">
        <v>61</v>
      </c>
      <c r="E140" s="8" t="s">
        <v>33</v>
      </c>
      <c r="F140" s="8">
        <v>148</v>
      </c>
      <c r="G140" s="8">
        <v>598</v>
      </c>
      <c r="H140" s="8">
        <v>-2.0145483089999998</v>
      </c>
      <c r="I140" s="12">
        <v>-1.8922470360000001</v>
      </c>
      <c r="J140" s="8">
        <v>0</v>
      </c>
      <c r="K140" s="8">
        <v>0</v>
      </c>
      <c r="L140" s="8">
        <v>0</v>
      </c>
      <c r="M140" s="8" t="b">
        <v>1</v>
      </c>
    </row>
    <row r="141" spans="1:14" ht="15" customHeight="1" x14ac:dyDescent="0.35">
      <c r="A141" s="17" t="s">
        <v>62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0"/>
    </row>
    <row r="142" spans="1:14" s="3" customFormat="1" ht="12" customHeight="1" x14ac:dyDescent="0.35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11"/>
    </row>
    <row r="143" spans="1:14" ht="12" customHeight="1" x14ac:dyDescent="0.35">
      <c r="A143" s="6" t="s">
        <v>23</v>
      </c>
      <c r="B143" s="6" t="s">
        <v>1</v>
      </c>
      <c r="C143" s="9" t="s">
        <v>2</v>
      </c>
      <c r="D143" s="9" t="s">
        <v>3</v>
      </c>
      <c r="E143" s="4"/>
      <c r="F143" s="4"/>
      <c r="G143" s="4"/>
      <c r="H143" s="4"/>
      <c r="I143" s="4"/>
      <c r="J143" s="4"/>
      <c r="K143" s="4"/>
      <c r="L143" s="4"/>
      <c r="M143" s="4"/>
    </row>
    <row r="144" spans="1:14" ht="12" customHeight="1" x14ac:dyDescent="0.25">
      <c r="A144" s="14" t="s">
        <v>71</v>
      </c>
      <c r="B144" s="7" t="s">
        <v>63</v>
      </c>
      <c r="C144" s="5" t="s">
        <v>64</v>
      </c>
      <c r="D144" s="5" t="s">
        <v>65</v>
      </c>
      <c r="E144" s="8" t="s">
        <v>66</v>
      </c>
      <c r="F144" s="8">
        <v>828</v>
      </c>
      <c r="G144" s="8">
        <v>3028</v>
      </c>
      <c r="H144" s="8">
        <v>-1.8706625320000001</v>
      </c>
      <c r="I144" s="12">
        <v>-1.6096974020000001</v>
      </c>
      <c r="J144" s="8">
        <v>0</v>
      </c>
      <c r="K144" s="8">
        <v>0</v>
      </c>
      <c r="L144" s="8">
        <v>0</v>
      </c>
      <c r="M144" s="8" t="b">
        <v>1</v>
      </c>
    </row>
    <row r="145" spans="1:13" ht="12" customHeight="1" x14ac:dyDescent="0.25">
      <c r="A145" s="14"/>
      <c r="B145" s="7" t="s">
        <v>67</v>
      </c>
      <c r="C145" s="5" t="s">
        <v>68</v>
      </c>
      <c r="D145" s="5" t="s">
        <v>69</v>
      </c>
      <c r="E145" s="8" t="s">
        <v>66</v>
      </c>
      <c r="F145" s="8">
        <v>241837</v>
      </c>
      <c r="G145" s="8">
        <v>69875</v>
      </c>
      <c r="H145" s="8">
        <v>1.791186704</v>
      </c>
      <c r="I145" s="12">
        <v>2.0521518350000001</v>
      </c>
      <c r="J145" s="8">
        <v>0</v>
      </c>
      <c r="K145" s="8">
        <v>0</v>
      </c>
      <c r="L145" s="8">
        <v>0</v>
      </c>
      <c r="M145" s="8" t="b">
        <v>1</v>
      </c>
    </row>
    <row r="146" spans="1:13" ht="12" customHeight="1" x14ac:dyDescent="0.25">
      <c r="A146" s="14" t="s">
        <v>72</v>
      </c>
      <c r="B146" s="7" t="s">
        <v>63</v>
      </c>
      <c r="C146" s="5" t="s">
        <v>64</v>
      </c>
      <c r="D146" s="5" t="s">
        <v>65</v>
      </c>
      <c r="E146" s="8" t="s">
        <v>66</v>
      </c>
      <c r="F146" s="8">
        <v>828</v>
      </c>
      <c r="G146" s="8">
        <v>1615</v>
      </c>
      <c r="H146" s="8">
        <v>-0.96383149199999996</v>
      </c>
      <c r="I146" s="8">
        <v>-0.61527922199999996</v>
      </c>
      <c r="J146" s="8">
        <v>0</v>
      </c>
      <c r="K146" s="8">
        <v>0</v>
      </c>
      <c r="L146" s="8">
        <v>0</v>
      </c>
      <c r="M146" s="8" t="b">
        <v>1</v>
      </c>
    </row>
    <row r="147" spans="1:13" ht="12" customHeight="1" x14ac:dyDescent="0.25">
      <c r="A147" s="14"/>
      <c r="B147" s="7" t="s">
        <v>67</v>
      </c>
      <c r="C147" s="5" t="s">
        <v>68</v>
      </c>
      <c r="D147" s="5" t="s">
        <v>69</v>
      </c>
      <c r="E147" s="8" t="s">
        <v>66</v>
      </c>
      <c r="F147" s="8">
        <v>241837</v>
      </c>
      <c r="G147" s="8">
        <v>116241</v>
      </c>
      <c r="H147" s="8">
        <v>1.056915968</v>
      </c>
      <c r="I147" s="13">
        <v>1.405468239</v>
      </c>
      <c r="J147" s="13">
        <v>0</v>
      </c>
      <c r="K147" s="8">
        <v>0</v>
      </c>
      <c r="L147" s="8">
        <v>0</v>
      </c>
      <c r="M147" s="8" t="b">
        <v>1</v>
      </c>
    </row>
    <row r="148" spans="1:13" ht="12" customHeight="1" x14ac:dyDescent="0.25">
      <c r="A148" s="14" t="s">
        <v>73</v>
      </c>
      <c r="B148" s="7" t="s">
        <v>63</v>
      </c>
      <c r="C148" s="5" t="s">
        <v>64</v>
      </c>
      <c r="D148" s="5" t="s">
        <v>65</v>
      </c>
      <c r="E148" s="8" t="s">
        <v>66</v>
      </c>
      <c r="F148" s="8">
        <v>828</v>
      </c>
      <c r="G148" s="8">
        <v>2039</v>
      </c>
      <c r="H148" s="8">
        <v>-1.3001591029999999</v>
      </c>
      <c r="I148" s="8">
        <v>-1.102404162</v>
      </c>
      <c r="J148" s="8">
        <v>0</v>
      </c>
      <c r="K148" s="8">
        <v>0</v>
      </c>
      <c r="L148" s="8">
        <v>0</v>
      </c>
      <c r="M148" s="8" t="b">
        <v>1</v>
      </c>
    </row>
    <row r="149" spans="1:13" ht="12" customHeight="1" x14ac:dyDescent="0.25">
      <c r="A149" s="14"/>
      <c r="B149" s="7" t="s">
        <v>67</v>
      </c>
      <c r="C149" s="5" t="s">
        <v>68</v>
      </c>
      <c r="D149" s="5" t="s">
        <v>69</v>
      </c>
      <c r="E149" s="8" t="s">
        <v>66</v>
      </c>
      <c r="F149" s="8">
        <v>241837</v>
      </c>
      <c r="G149" s="8">
        <v>51317</v>
      </c>
      <c r="H149" s="8">
        <v>2.2365262499999998</v>
      </c>
      <c r="I149" s="12">
        <v>2.4342811910000002</v>
      </c>
      <c r="J149" s="8">
        <v>0</v>
      </c>
      <c r="K149" s="8">
        <v>0</v>
      </c>
      <c r="L149" s="8">
        <v>0</v>
      </c>
      <c r="M149" s="8" t="b">
        <v>1</v>
      </c>
    </row>
    <row r="150" spans="1:13" ht="12" customHeight="1" x14ac:dyDescent="0.25">
      <c r="A150" s="14" t="s">
        <v>74</v>
      </c>
      <c r="B150" s="7" t="s">
        <v>63</v>
      </c>
      <c r="C150" s="5" t="s">
        <v>64</v>
      </c>
      <c r="D150" s="5" t="s">
        <v>65</v>
      </c>
      <c r="E150" s="8" t="s">
        <v>66</v>
      </c>
      <c r="F150" s="8">
        <v>828</v>
      </c>
      <c r="G150" s="8">
        <v>4515</v>
      </c>
      <c r="H150" s="8">
        <v>-2.447023315</v>
      </c>
      <c r="I150" s="12">
        <v>-2.158509536</v>
      </c>
      <c r="J150" s="8">
        <v>0</v>
      </c>
      <c r="K150" s="8">
        <v>0</v>
      </c>
      <c r="L150" s="8">
        <v>0</v>
      </c>
      <c r="M150" s="8" t="b">
        <v>1</v>
      </c>
    </row>
    <row r="151" spans="1:13" ht="12" customHeight="1" x14ac:dyDescent="0.25">
      <c r="A151" s="14"/>
      <c r="B151" s="7" t="s">
        <v>67</v>
      </c>
      <c r="C151" s="5" t="s">
        <v>68</v>
      </c>
      <c r="D151" s="5" t="s">
        <v>69</v>
      </c>
      <c r="E151" s="8" t="s">
        <v>66</v>
      </c>
      <c r="F151" s="8">
        <v>241837</v>
      </c>
      <c r="G151" s="8">
        <v>27648</v>
      </c>
      <c r="H151" s="8">
        <v>3.1287879599999999</v>
      </c>
      <c r="I151" s="12">
        <v>3.4173017379999999</v>
      </c>
      <c r="J151" s="8">
        <v>0</v>
      </c>
      <c r="K151" s="8">
        <v>0</v>
      </c>
      <c r="L151" s="8">
        <v>0</v>
      </c>
      <c r="M151" s="8" t="b">
        <v>1</v>
      </c>
    </row>
    <row r="152" spans="1:13" ht="12" customHeight="1" x14ac:dyDescent="0.25">
      <c r="A152" s="14" t="s">
        <v>75</v>
      </c>
      <c r="B152" s="7" t="s">
        <v>63</v>
      </c>
      <c r="C152" s="5" t="s">
        <v>64</v>
      </c>
      <c r="D152" s="5" t="s">
        <v>65</v>
      </c>
      <c r="E152" s="8" t="s">
        <v>66</v>
      </c>
      <c r="F152" s="8">
        <v>828</v>
      </c>
      <c r="G152" s="8">
        <v>1358</v>
      </c>
      <c r="H152" s="8">
        <v>-0.71378080700000002</v>
      </c>
      <c r="I152" s="8">
        <v>-0.89136911600000002</v>
      </c>
      <c r="J152" s="8">
        <v>0</v>
      </c>
      <c r="K152" s="8">
        <v>0</v>
      </c>
      <c r="L152" s="8">
        <v>0</v>
      </c>
      <c r="M152" s="8" t="b">
        <v>1</v>
      </c>
    </row>
    <row r="153" spans="1:13" ht="12" customHeight="1" x14ac:dyDescent="0.25">
      <c r="A153" s="14"/>
      <c r="B153" s="7" t="s">
        <v>67</v>
      </c>
      <c r="C153" s="5" t="s">
        <v>68</v>
      </c>
      <c r="D153" s="5" t="s">
        <v>69</v>
      </c>
      <c r="E153" s="8" t="s">
        <v>66</v>
      </c>
      <c r="F153" s="8">
        <v>241837</v>
      </c>
      <c r="G153" s="8">
        <v>28587</v>
      </c>
      <c r="H153" s="8">
        <v>3.0806038550000001</v>
      </c>
      <c r="I153" s="12">
        <v>2.9030155459999998</v>
      </c>
      <c r="J153" s="8">
        <v>0</v>
      </c>
      <c r="K153" s="8">
        <v>0</v>
      </c>
      <c r="L153" s="8">
        <v>0</v>
      </c>
      <c r="M153" s="8" t="b">
        <v>1</v>
      </c>
    </row>
    <row r="154" spans="1:13" ht="12" customHeight="1" x14ac:dyDescent="0.25">
      <c r="A154" s="14" t="s">
        <v>76</v>
      </c>
      <c r="B154" s="7" t="s">
        <v>63</v>
      </c>
      <c r="C154" s="5" t="s">
        <v>64</v>
      </c>
      <c r="D154" s="5" t="s">
        <v>65</v>
      </c>
      <c r="E154" s="8" t="s">
        <v>66</v>
      </c>
      <c r="F154" s="5" t="s">
        <v>82</v>
      </c>
      <c r="G154" s="5" t="s">
        <v>82</v>
      </c>
      <c r="H154" s="5" t="s">
        <v>83</v>
      </c>
      <c r="I154" s="5" t="s">
        <v>83</v>
      </c>
      <c r="J154" s="5" t="s">
        <v>83</v>
      </c>
      <c r="K154" s="5" t="s">
        <v>83</v>
      </c>
      <c r="L154" s="5" t="s">
        <v>83</v>
      </c>
      <c r="M154" s="5" t="s">
        <v>83</v>
      </c>
    </row>
    <row r="155" spans="1:13" ht="12" customHeight="1" x14ac:dyDescent="0.25">
      <c r="A155" s="14"/>
      <c r="B155" s="7" t="s">
        <v>67</v>
      </c>
      <c r="C155" s="5" t="s">
        <v>68</v>
      </c>
      <c r="D155" s="5" t="s">
        <v>69</v>
      </c>
      <c r="E155" s="8" t="s">
        <v>66</v>
      </c>
      <c r="F155" s="8">
        <v>241837</v>
      </c>
      <c r="G155" s="8">
        <v>173626</v>
      </c>
      <c r="H155" s="8">
        <v>0.47805198399999999</v>
      </c>
      <c r="I155" s="13">
        <v>1.0042855989999999</v>
      </c>
      <c r="J155" s="13">
        <v>0</v>
      </c>
      <c r="K155" s="8">
        <v>0</v>
      </c>
      <c r="L155" s="8">
        <v>0</v>
      </c>
      <c r="M155" s="8" t="b">
        <v>1</v>
      </c>
    </row>
    <row r="156" spans="1:13" ht="12" customHeight="1" x14ac:dyDescent="0.25">
      <c r="A156" s="14" t="s">
        <v>77</v>
      </c>
      <c r="B156" s="7" t="s">
        <v>63</v>
      </c>
      <c r="C156" s="5" t="s">
        <v>64</v>
      </c>
      <c r="D156" s="5" t="s">
        <v>65</v>
      </c>
      <c r="E156" s="8" t="s">
        <v>66</v>
      </c>
      <c r="F156" s="5" t="s">
        <v>82</v>
      </c>
      <c r="G156" s="5" t="s">
        <v>82</v>
      </c>
      <c r="H156" s="5" t="s">
        <v>83</v>
      </c>
      <c r="I156" s="5" t="s">
        <v>83</v>
      </c>
      <c r="J156" s="5" t="s">
        <v>83</v>
      </c>
      <c r="K156" s="5" t="s">
        <v>83</v>
      </c>
      <c r="L156" s="5" t="s">
        <v>83</v>
      </c>
      <c r="M156" s="5" t="s">
        <v>83</v>
      </c>
    </row>
    <row r="157" spans="1:13" ht="12" customHeight="1" x14ac:dyDescent="0.25">
      <c r="A157" s="14"/>
      <c r="B157" s="7" t="s">
        <v>67</v>
      </c>
      <c r="C157" s="5" t="s">
        <v>68</v>
      </c>
      <c r="D157" s="5" t="s">
        <v>69</v>
      </c>
      <c r="E157" s="8" t="s">
        <v>66</v>
      </c>
      <c r="F157" s="8">
        <v>241837</v>
      </c>
      <c r="G157" s="8">
        <v>26657</v>
      </c>
      <c r="H157" s="8">
        <v>3.1814486550000001</v>
      </c>
      <c r="I157" s="12">
        <v>3.9164865940000002</v>
      </c>
      <c r="J157" s="8">
        <v>0</v>
      </c>
      <c r="K157" s="8">
        <v>0</v>
      </c>
      <c r="L157" s="8">
        <v>0</v>
      </c>
      <c r="M157" s="8" t="b">
        <v>1</v>
      </c>
    </row>
    <row r="158" spans="1:13" ht="12" customHeight="1" x14ac:dyDescent="0.25">
      <c r="A158" s="14" t="s">
        <v>78</v>
      </c>
      <c r="B158" s="7" t="s">
        <v>63</v>
      </c>
      <c r="C158" s="5" t="s">
        <v>64</v>
      </c>
      <c r="D158" s="5" t="s">
        <v>65</v>
      </c>
      <c r="E158" s="8" t="s">
        <v>66</v>
      </c>
      <c r="F158" s="8">
        <v>828</v>
      </c>
      <c r="G158" s="8">
        <v>2374</v>
      </c>
      <c r="H158" s="8">
        <v>-1.5196172619999999</v>
      </c>
      <c r="I158" s="8">
        <v>-1.339200196</v>
      </c>
      <c r="J158" s="8">
        <v>0</v>
      </c>
      <c r="K158" s="8">
        <v>0</v>
      </c>
      <c r="L158" s="8">
        <v>0</v>
      </c>
      <c r="M158" s="8" t="b">
        <v>1</v>
      </c>
    </row>
    <row r="159" spans="1:13" ht="12" customHeight="1" x14ac:dyDescent="0.25">
      <c r="A159" s="14"/>
      <c r="B159" s="7" t="s">
        <v>67</v>
      </c>
      <c r="C159" s="5" t="s">
        <v>68</v>
      </c>
      <c r="D159" s="5" t="s">
        <v>69</v>
      </c>
      <c r="E159" s="8" t="s">
        <v>66</v>
      </c>
      <c r="F159" s="8">
        <v>241837</v>
      </c>
      <c r="G159" s="8">
        <v>32537</v>
      </c>
      <c r="H159" s="8">
        <v>2.8938818460000002</v>
      </c>
      <c r="I159" s="12">
        <v>3.0742989120000002</v>
      </c>
      <c r="J159" s="8">
        <v>0</v>
      </c>
      <c r="K159" s="8">
        <v>0</v>
      </c>
      <c r="L159" s="8">
        <v>0</v>
      </c>
      <c r="M159" s="8" t="b">
        <v>1</v>
      </c>
    </row>
    <row r="160" spans="1:13" ht="12" customHeight="1" x14ac:dyDescent="0.25">
      <c r="A160" s="14" t="s">
        <v>79</v>
      </c>
      <c r="B160" s="7" t="s">
        <v>63</v>
      </c>
      <c r="C160" s="5" t="s">
        <v>64</v>
      </c>
      <c r="D160" s="5" t="s">
        <v>65</v>
      </c>
      <c r="E160" s="8" t="s">
        <v>66</v>
      </c>
      <c r="F160" s="8">
        <v>828</v>
      </c>
      <c r="G160" s="8">
        <v>1325</v>
      </c>
      <c r="H160" s="8">
        <v>-0.67828968700000003</v>
      </c>
      <c r="I160" s="8">
        <v>-0.55598841399999999</v>
      </c>
      <c r="J160" s="8">
        <v>0</v>
      </c>
      <c r="K160" s="8">
        <v>0</v>
      </c>
      <c r="L160" s="8">
        <v>0</v>
      </c>
      <c r="M160" s="8" t="b">
        <v>1</v>
      </c>
    </row>
    <row r="161" spans="1:13" ht="12" customHeight="1" x14ac:dyDescent="0.25">
      <c r="A161" s="14"/>
      <c r="B161" s="7" t="s">
        <v>67</v>
      </c>
      <c r="C161" s="5" t="s">
        <v>68</v>
      </c>
      <c r="D161" s="5" t="s">
        <v>69</v>
      </c>
      <c r="E161" s="8" t="s">
        <v>66</v>
      </c>
      <c r="F161" s="8">
        <v>241837</v>
      </c>
      <c r="G161" s="8">
        <v>60575</v>
      </c>
      <c r="H161" s="8">
        <v>1.997240583</v>
      </c>
      <c r="I161" s="12">
        <v>2.119541855</v>
      </c>
      <c r="J161" s="8">
        <v>0</v>
      </c>
      <c r="K161" s="8">
        <v>0</v>
      </c>
      <c r="L161" s="8">
        <v>0</v>
      </c>
      <c r="M161" s="8" t="b">
        <v>1</v>
      </c>
    </row>
  </sheetData>
  <mergeCells count="30">
    <mergeCell ref="A156:A157"/>
    <mergeCell ref="A158:A159"/>
    <mergeCell ref="A160:A161"/>
    <mergeCell ref="A152:A153"/>
    <mergeCell ref="A154:A155"/>
    <mergeCell ref="A144:A145"/>
    <mergeCell ref="A146:A147"/>
    <mergeCell ref="A148:A149"/>
    <mergeCell ref="A150:A151"/>
    <mergeCell ref="A69:A80"/>
    <mergeCell ref="A81:A92"/>
    <mergeCell ref="A93:A104"/>
    <mergeCell ref="A105:A116"/>
    <mergeCell ref="A117:A128"/>
    <mergeCell ref="A129:A140"/>
    <mergeCell ref="A18:A20"/>
    <mergeCell ref="A1:M1"/>
    <mergeCell ref="A30:M31"/>
    <mergeCell ref="A141:M142"/>
    <mergeCell ref="A3:A5"/>
    <mergeCell ref="A6:A8"/>
    <mergeCell ref="A9:A11"/>
    <mergeCell ref="A12:A14"/>
    <mergeCell ref="A15:A17"/>
    <mergeCell ref="A21:A23"/>
    <mergeCell ref="A24:A26"/>
    <mergeCell ref="A27:A29"/>
    <mergeCell ref="A33:A44"/>
    <mergeCell ref="A45:A56"/>
    <mergeCell ref="A57:A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 RNAi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Klink, Vincent - ARS</dc:creator>
  <cp:lastModifiedBy>Hima Bhatt</cp:lastModifiedBy>
  <dcterms:created xsi:type="dcterms:W3CDTF">2021-11-01T13:36:04Z</dcterms:created>
  <dcterms:modified xsi:type="dcterms:W3CDTF">2022-03-21T09:21:42Z</dcterms:modified>
</cp:coreProperties>
</file>