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BB7978BE-63D0-4FE6-B0F4-B4495FF061E6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O24" i="1"/>
  <c r="N24" i="1"/>
  <c r="M24" i="1"/>
  <c r="L24" i="1"/>
  <c r="G24" i="1"/>
  <c r="H24" i="1"/>
  <c r="I24" i="1"/>
  <c r="F24" i="1"/>
  <c r="I23" i="1"/>
  <c r="D2" i="1"/>
  <c r="D9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D3" i="1" s="1"/>
  <c r="O2" i="1"/>
  <c r="I22" i="1"/>
  <c r="D22" i="1" s="1"/>
  <c r="I21" i="1"/>
  <c r="D21" i="1" s="1"/>
  <c r="I20" i="1"/>
  <c r="D20" i="1" s="1"/>
  <c r="I19" i="1"/>
  <c r="I18" i="1"/>
  <c r="D18" i="1" s="1"/>
  <c r="I17" i="1"/>
  <c r="D17" i="1" s="1"/>
  <c r="I16" i="1"/>
  <c r="I15" i="1"/>
  <c r="D15" i="1" s="1"/>
  <c r="I14" i="1"/>
  <c r="D14" i="1" s="1"/>
  <c r="I13" i="1"/>
  <c r="D13" i="1" s="1"/>
  <c r="I12" i="1"/>
  <c r="D12" i="1" s="1"/>
  <c r="I11" i="1"/>
  <c r="I10" i="1"/>
  <c r="D10" i="1" s="1"/>
  <c r="I9" i="1"/>
  <c r="I8" i="1"/>
  <c r="I7" i="1"/>
  <c r="D7" i="1" s="1"/>
  <c r="I6" i="1"/>
  <c r="D6" i="1" s="1"/>
  <c r="I5" i="1"/>
  <c r="D5" i="1" s="1"/>
  <c r="I4" i="1"/>
  <c r="D4" i="1" s="1"/>
  <c r="I3" i="1"/>
  <c r="I2" i="1"/>
  <c r="D8" i="1" l="1"/>
  <c r="D16" i="1"/>
  <c r="D11" i="1"/>
  <c r="D19" i="1"/>
</calcChain>
</file>

<file path=xl/sharedStrings.xml><?xml version="1.0" encoding="utf-8"?>
<sst xmlns="http://schemas.openxmlformats.org/spreadsheetml/2006/main" count="124" uniqueCount="61">
  <si>
    <t>Category</t>
  </si>
  <si>
    <t>Type</t>
  </si>
  <si>
    <t>Functional description</t>
  </si>
  <si>
    <t>Up_Total DEGs</t>
    <phoneticPr fontId="3" type="noConversion"/>
  </si>
  <si>
    <t>INFORMATION STORAGE AND PROCESSING</t>
  </si>
  <si>
    <t>A</t>
  </si>
  <si>
    <t>RNA processing and modification</t>
  </si>
  <si>
    <t>B</t>
  </si>
  <si>
    <t>Chromatin structure and dynamics</t>
  </si>
  <si>
    <t>METABOLISM</t>
  </si>
  <si>
    <t>C</t>
  </si>
  <si>
    <t>Energy production and conversion</t>
  </si>
  <si>
    <t>CELLULAR PROCESSES AND SIGNALING</t>
  </si>
  <si>
    <t>D</t>
  </si>
  <si>
    <t>Cell cycle control, cell division, chromosome partitioning</t>
  </si>
  <si>
    <t>E</t>
  </si>
  <si>
    <t>Amino acid transport and metabolism</t>
  </si>
  <si>
    <t>F</t>
  </si>
  <si>
    <t>Nucleotide transport and metabolism</t>
  </si>
  <si>
    <t>G</t>
  </si>
  <si>
    <t>Carbohydrate transport and metabolism</t>
  </si>
  <si>
    <t>H</t>
  </si>
  <si>
    <t>Coenzyme transport and metabolism</t>
  </si>
  <si>
    <t>I</t>
  </si>
  <si>
    <t>Lipid transport and metabolism</t>
  </si>
  <si>
    <t>J</t>
  </si>
  <si>
    <t>Translation, ribosomal structure and biogenesis</t>
  </si>
  <si>
    <t>K</t>
  </si>
  <si>
    <t>Transcription</t>
  </si>
  <si>
    <t>L</t>
  </si>
  <si>
    <t>Replication, recombination and repair</t>
  </si>
  <si>
    <t>M</t>
  </si>
  <si>
    <t>Cell wall/membrane/envelope biogenesis</t>
  </si>
  <si>
    <t>O</t>
  </si>
  <si>
    <t>Posttranslational modification, protein turnover, chaperones</t>
  </si>
  <si>
    <t>P</t>
  </si>
  <si>
    <t>Inorganic ion transport and metabolism</t>
  </si>
  <si>
    <t>Q</t>
  </si>
  <si>
    <t>Secondary metabolites biosynthesis, transport and catabolism</t>
  </si>
  <si>
    <t>T</t>
  </si>
  <si>
    <t>Signal transduction mechanisms</t>
  </si>
  <si>
    <t>U</t>
  </si>
  <si>
    <t>Intracellular trafficking, secretion, and vesicular transport</t>
  </si>
  <si>
    <t>V</t>
  </si>
  <si>
    <t>Defense mechanisms</t>
  </si>
  <si>
    <t>Z</t>
  </si>
  <si>
    <t>Cytoskeleton</t>
  </si>
  <si>
    <t>POORLY CHARACTERIZED</t>
  </si>
  <si>
    <t>S</t>
  </si>
  <si>
    <t>Function unknown</t>
  </si>
  <si>
    <t>N</t>
  </si>
  <si>
    <t>Cell motility</t>
  </si>
  <si>
    <t>Down_Total DEGs</t>
    <phoneticPr fontId="3" type="noConversion"/>
  </si>
  <si>
    <t>Up/Down Ratio</t>
    <phoneticPr fontId="1" type="noConversion"/>
  </si>
  <si>
    <t>Total number of DEGs</t>
    <phoneticPr fontId="1" type="noConversion"/>
  </si>
  <si>
    <t>wt_Si/CK_22C_up_COG</t>
    <phoneticPr fontId="1" type="noConversion"/>
  </si>
  <si>
    <t>wt_Si/CK_25C_up_COG</t>
    <phoneticPr fontId="1" type="noConversion"/>
  </si>
  <si>
    <t>wt_Si/CK_28C_up_COG</t>
    <phoneticPr fontId="1" type="noConversion"/>
  </si>
  <si>
    <t>wt_Si/CK_22C_down_COG</t>
    <phoneticPr fontId="1" type="noConversion"/>
  </si>
  <si>
    <t>wt_Si/CK_25C_down_COG</t>
    <phoneticPr fontId="1" type="noConversion"/>
  </si>
  <si>
    <t>wt_Si/CK_28C_down_COG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</si>
</sst>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000000"/>
      <name val="Calibri"/>
      <family val="2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Arial"/>
      <family val="2"/>
    </font>
    <font>
      <sz val="10"/>
      <color theme="1"/>
      <name val="等线"/>
      <family val="2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2"/>
      <scheme val="minor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4" fillId="0" borderId="0" xfId="0" applyFont="1" applyAlignment="1">
      <alignment horizontal="center"/>
    </xf>
    <xf numFmtId="0" fontId="0" fillId="0" borderId="1" xfId="0" applyBorder="1"/>
    <xf numFmtId="176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/>
    </xf>
    <xf numFmtId="0" fontId="0" fillId="4" borderId="1" xfId="0" applyFill="1" applyBorder="1"/>
    <xf numFmtId="176" fontId="4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2" fillId="4" borderId="1" xfId="0" applyFont="1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6" fontId="4" fillId="5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8" fillId="2" borderId="0" xfId="0" applyFont="1" applyFill="1"/>
    <xf numFmtId="0" fontId="6" fillId="0" borderId="0" xfId="0" applyFont="1"/>
    <xf numFmtId="0" fontId="4" fillId="4" borderId="1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workbookViewId="0">
      <pane ySplit="1" topLeftCell="A2" activePane="bottomLeft" state="frozen"/>
      <selection pane="bottomLeft" activeCell="H15" sqref="H15"/>
    </sheetView>
  </sheetViews>
  <sheetFormatPr defaultRowHeight="14" x14ac:dyDescent="0.3"/>
  <cols>
    <col min="1" max="1" width="12.6640625" customWidth="1"/>
    <col min="2" max="2" width="8.6640625" style="1"/>
    <col min="3" max="3" width="14.9140625" customWidth="1"/>
    <col min="4" max="4" width="12.58203125" style="4" customWidth="1"/>
    <col min="5" max="5" width="7.5" style="1" customWidth="1"/>
    <col min="6" max="9" width="10.4140625" customWidth="1"/>
    <col min="10" max="10" width="2.1640625" customWidth="1"/>
    <col min="11" max="11" width="7.4140625" customWidth="1"/>
    <col min="12" max="15" width="10.58203125" customWidth="1"/>
    <col min="16" max="16" width="4.9140625" customWidth="1"/>
  </cols>
  <sheetData>
    <row r="1" spans="1:16" s="32" customFormat="1" ht="36.5" customHeight="1" x14ac:dyDescent="0.3">
      <c r="A1" s="23" t="s">
        <v>0</v>
      </c>
      <c r="B1" s="24" t="s">
        <v>1</v>
      </c>
      <c r="C1" s="23" t="s">
        <v>2</v>
      </c>
      <c r="D1" s="25" t="s">
        <v>53</v>
      </c>
      <c r="E1" s="24" t="s">
        <v>1</v>
      </c>
      <c r="F1" s="23" t="s">
        <v>55</v>
      </c>
      <c r="G1" s="23" t="s">
        <v>56</v>
      </c>
      <c r="H1" s="23" t="s">
        <v>57</v>
      </c>
      <c r="I1" s="26" t="s">
        <v>3</v>
      </c>
      <c r="J1" s="27"/>
      <c r="K1" s="28" t="s">
        <v>1</v>
      </c>
      <c r="L1" s="29" t="s">
        <v>58</v>
      </c>
      <c r="M1" s="29" t="s">
        <v>59</v>
      </c>
      <c r="N1" s="30" t="s">
        <v>60</v>
      </c>
      <c r="O1" s="26" t="s">
        <v>52</v>
      </c>
      <c r="P1" s="31"/>
    </row>
    <row r="2" spans="1:16" ht="14.5" x14ac:dyDescent="0.35">
      <c r="A2" s="5" t="s">
        <v>4</v>
      </c>
      <c r="B2" s="7" t="s">
        <v>5</v>
      </c>
      <c r="C2" s="5" t="s">
        <v>6</v>
      </c>
      <c r="D2" s="6">
        <f>I2/O2</f>
        <v>1</v>
      </c>
      <c r="E2" s="7" t="s">
        <v>5</v>
      </c>
      <c r="F2" s="8">
        <v>5</v>
      </c>
      <c r="G2" s="8">
        <v>3</v>
      </c>
      <c r="H2" s="8">
        <v>4</v>
      </c>
      <c r="I2" s="9">
        <f>SUM(F2:H2)</f>
        <v>12</v>
      </c>
      <c r="J2" s="5"/>
      <c r="K2" s="7" t="s">
        <v>5</v>
      </c>
      <c r="L2" s="5">
        <v>4</v>
      </c>
      <c r="M2" s="5">
        <v>4</v>
      </c>
      <c r="N2" s="5">
        <v>4</v>
      </c>
      <c r="O2" s="9">
        <f>SUM(L2:N2)</f>
        <v>12</v>
      </c>
    </row>
    <row r="3" spans="1:16" ht="14.5" x14ac:dyDescent="0.35">
      <c r="A3" s="5" t="s">
        <v>4</v>
      </c>
      <c r="B3" s="7" t="s">
        <v>7</v>
      </c>
      <c r="C3" s="5" t="s">
        <v>8</v>
      </c>
      <c r="D3" s="6">
        <f t="shared" ref="D3:D24" si="0">I3/O3</f>
        <v>2.1333333333333333</v>
      </c>
      <c r="E3" s="7" t="s">
        <v>7</v>
      </c>
      <c r="F3" s="8">
        <v>7</v>
      </c>
      <c r="G3" s="8">
        <v>17</v>
      </c>
      <c r="H3" s="8">
        <v>8</v>
      </c>
      <c r="I3" s="9">
        <f t="shared" ref="I3:I21" si="1">SUM(F3:H3)</f>
        <v>32</v>
      </c>
      <c r="J3" s="5"/>
      <c r="K3" s="7" t="s">
        <v>7</v>
      </c>
      <c r="L3" s="5">
        <v>4</v>
      </c>
      <c r="M3" s="5">
        <v>8</v>
      </c>
      <c r="N3" s="5">
        <v>3</v>
      </c>
      <c r="O3" s="9">
        <f t="shared" ref="O3:O21" si="2">SUM(L3:N3)</f>
        <v>15</v>
      </c>
    </row>
    <row r="4" spans="1:16" ht="14.5" x14ac:dyDescent="0.35">
      <c r="A4" s="5" t="s">
        <v>9</v>
      </c>
      <c r="B4" s="7" t="s">
        <v>10</v>
      </c>
      <c r="C4" s="5" t="s">
        <v>11</v>
      </c>
      <c r="D4" s="6">
        <f t="shared" si="0"/>
        <v>1.2127659574468086</v>
      </c>
      <c r="E4" s="7" t="s">
        <v>10</v>
      </c>
      <c r="F4" s="8">
        <v>17</v>
      </c>
      <c r="G4" s="8">
        <v>18</v>
      </c>
      <c r="H4" s="8">
        <v>22</v>
      </c>
      <c r="I4" s="9">
        <f t="shared" si="1"/>
        <v>57</v>
      </c>
      <c r="J4" s="5"/>
      <c r="K4" s="7" t="s">
        <v>10</v>
      </c>
      <c r="L4" s="5">
        <v>13</v>
      </c>
      <c r="M4" s="5">
        <v>19</v>
      </c>
      <c r="N4" s="5">
        <v>15</v>
      </c>
      <c r="O4" s="9">
        <f t="shared" si="2"/>
        <v>47</v>
      </c>
    </row>
    <row r="5" spans="1:16" ht="14.5" x14ac:dyDescent="0.35">
      <c r="A5" s="10" t="s">
        <v>12</v>
      </c>
      <c r="B5" s="12" t="s">
        <v>13</v>
      </c>
      <c r="C5" s="10" t="s">
        <v>14</v>
      </c>
      <c r="D5" s="11">
        <f t="shared" si="0"/>
        <v>4.4615384615384617</v>
      </c>
      <c r="E5" s="12" t="s">
        <v>13</v>
      </c>
      <c r="F5" s="13">
        <v>18</v>
      </c>
      <c r="G5" s="13">
        <v>18</v>
      </c>
      <c r="H5" s="13">
        <v>22</v>
      </c>
      <c r="I5" s="14">
        <f t="shared" si="1"/>
        <v>58</v>
      </c>
      <c r="J5" s="10"/>
      <c r="K5" s="12" t="s">
        <v>13</v>
      </c>
      <c r="L5" s="10">
        <v>3</v>
      </c>
      <c r="M5" s="10">
        <v>8</v>
      </c>
      <c r="N5" s="10">
        <v>2</v>
      </c>
      <c r="O5" s="14">
        <f t="shared" si="2"/>
        <v>13</v>
      </c>
      <c r="P5" s="3"/>
    </row>
    <row r="6" spans="1:16" ht="14.5" x14ac:dyDescent="0.35">
      <c r="A6" s="5" t="s">
        <v>9</v>
      </c>
      <c r="B6" s="7" t="s">
        <v>15</v>
      </c>
      <c r="C6" s="5" t="s">
        <v>16</v>
      </c>
      <c r="D6" s="6">
        <f t="shared" si="0"/>
        <v>1.9861111111111112</v>
      </c>
      <c r="E6" s="7" t="s">
        <v>15</v>
      </c>
      <c r="F6" s="8">
        <v>38</v>
      </c>
      <c r="G6" s="8">
        <v>57</v>
      </c>
      <c r="H6" s="8">
        <v>48</v>
      </c>
      <c r="I6" s="9">
        <f t="shared" si="1"/>
        <v>143</v>
      </c>
      <c r="J6" s="5"/>
      <c r="K6" s="7" t="s">
        <v>15</v>
      </c>
      <c r="L6" s="5">
        <v>22</v>
      </c>
      <c r="M6" s="5">
        <v>28</v>
      </c>
      <c r="N6" s="5">
        <v>22</v>
      </c>
      <c r="O6" s="9">
        <f t="shared" si="2"/>
        <v>72</v>
      </c>
    </row>
    <row r="7" spans="1:16" ht="14.5" x14ac:dyDescent="0.35">
      <c r="A7" s="5" t="s">
        <v>9</v>
      </c>
      <c r="B7" s="7" t="s">
        <v>17</v>
      </c>
      <c r="C7" s="5" t="s">
        <v>18</v>
      </c>
      <c r="D7" s="6">
        <f t="shared" si="0"/>
        <v>2.5</v>
      </c>
      <c r="E7" s="7" t="s">
        <v>17</v>
      </c>
      <c r="F7" s="8">
        <v>12</v>
      </c>
      <c r="G7" s="8">
        <v>13</v>
      </c>
      <c r="H7" s="8">
        <v>10</v>
      </c>
      <c r="I7" s="9">
        <f t="shared" si="1"/>
        <v>35</v>
      </c>
      <c r="J7" s="5"/>
      <c r="K7" s="7" t="s">
        <v>17</v>
      </c>
      <c r="L7" s="5">
        <v>3</v>
      </c>
      <c r="M7" s="5">
        <v>7</v>
      </c>
      <c r="N7" s="5">
        <v>4</v>
      </c>
      <c r="O7" s="9">
        <f t="shared" si="2"/>
        <v>14</v>
      </c>
    </row>
    <row r="8" spans="1:16" ht="14.5" x14ac:dyDescent="0.35">
      <c r="A8" s="5" t="s">
        <v>9</v>
      </c>
      <c r="B8" s="7" t="s">
        <v>19</v>
      </c>
      <c r="C8" s="5" t="s">
        <v>20</v>
      </c>
      <c r="D8" s="6">
        <f t="shared" si="0"/>
        <v>1.6912751677852349</v>
      </c>
      <c r="E8" s="7" t="s">
        <v>19</v>
      </c>
      <c r="F8" s="8">
        <v>74</v>
      </c>
      <c r="G8" s="8">
        <v>94</v>
      </c>
      <c r="H8" s="8">
        <v>84</v>
      </c>
      <c r="I8" s="9">
        <f t="shared" si="1"/>
        <v>252</v>
      </c>
      <c r="J8" s="5"/>
      <c r="K8" s="7" t="s">
        <v>19</v>
      </c>
      <c r="L8" s="5">
        <v>40</v>
      </c>
      <c r="M8" s="5">
        <v>61</v>
      </c>
      <c r="N8" s="5">
        <v>48</v>
      </c>
      <c r="O8" s="9">
        <f t="shared" si="2"/>
        <v>149</v>
      </c>
    </row>
    <row r="9" spans="1:16" ht="14.5" x14ac:dyDescent="0.35">
      <c r="A9" s="5" t="s">
        <v>9</v>
      </c>
      <c r="B9" s="7" t="s">
        <v>21</v>
      </c>
      <c r="C9" s="5" t="s">
        <v>22</v>
      </c>
      <c r="D9" s="6">
        <f t="shared" si="0"/>
        <v>2.2352941176470589</v>
      </c>
      <c r="E9" s="7" t="s">
        <v>21</v>
      </c>
      <c r="F9" s="8">
        <v>11</v>
      </c>
      <c r="G9" s="8">
        <v>14</v>
      </c>
      <c r="H9" s="8">
        <v>13</v>
      </c>
      <c r="I9" s="9">
        <f t="shared" si="1"/>
        <v>38</v>
      </c>
      <c r="J9" s="5"/>
      <c r="K9" s="7" t="s">
        <v>21</v>
      </c>
      <c r="L9" s="5">
        <v>5</v>
      </c>
      <c r="M9" s="5">
        <v>7</v>
      </c>
      <c r="N9" s="5">
        <v>5</v>
      </c>
      <c r="O9" s="9">
        <f t="shared" si="2"/>
        <v>17</v>
      </c>
    </row>
    <row r="10" spans="1:16" ht="14.5" x14ac:dyDescent="0.35">
      <c r="A10" s="5" t="s">
        <v>9</v>
      </c>
      <c r="B10" s="7" t="s">
        <v>23</v>
      </c>
      <c r="C10" s="5" t="s">
        <v>24</v>
      </c>
      <c r="D10" s="6">
        <f t="shared" si="0"/>
        <v>1.9333333333333333</v>
      </c>
      <c r="E10" s="7" t="s">
        <v>23</v>
      </c>
      <c r="F10" s="8">
        <v>27</v>
      </c>
      <c r="G10" s="8">
        <v>32</v>
      </c>
      <c r="H10" s="8">
        <v>28</v>
      </c>
      <c r="I10" s="9">
        <f t="shared" si="1"/>
        <v>87</v>
      </c>
      <c r="J10" s="5"/>
      <c r="K10" s="7" t="s">
        <v>23</v>
      </c>
      <c r="L10" s="5">
        <v>14</v>
      </c>
      <c r="M10" s="5">
        <v>18</v>
      </c>
      <c r="N10" s="5">
        <v>13</v>
      </c>
      <c r="O10" s="9">
        <f t="shared" si="2"/>
        <v>45</v>
      </c>
    </row>
    <row r="11" spans="1:16" ht="14.5" x14ac:dyDescent="0.35">
      <c r="A11" s="5" t="s">
        <v>4</v>
      </c>
      <c r="B11" s="7" t="s">
        <v>25</v>
      </c>
      <c r="C11" s="5" t="s">
        <v>26</v>
      </c>
      <c r="D11" s="6">
        <f t="shared" si="0"/>
        <v>1.7659574468085106</v>
      </c>
      <c r="E11" s="7" t="s">
        <v>25</v>
      </c>
      <c r="F11" s="8">
        <v>16</v>
      </c>
      <c r="G11" s="8">
        <v>43</v>
      </c>
      <c r="H11" s="8">
        <v>24</v>
      </c>
      <c r="I11" s="9">
        <f t="shared" si="1"/>
        <v>83</v>
      </c>
      <c r="J11" s="5"/>
      <c r="K11" s="7" t="s">
        <v>25</v>
      </c>
      <c r="L11" s="5">
        <v>11</v>
      </c>
      <c r="M11" s="5">
        <v>23</v>
      </c>
      <c r="N11" s="5">
        <v>13</v>
      </c>
      <c r="O11" s="9">
        <f t="shared" si="2"/>
        <v>47</v>
      </c>
    </row>
    <row r="12" spans="1:16" ht="14.5" x14ac:dyDescent="0.35">
      <c r="A12" s="5" t="s">
        <v>4</v>
      </c>
      <c r="B12" s="7" t="s">
        <v>27</v>
      </c>
      <c r="C12" s="5" t="s">
        <v>28</v>
      </c>
      <c r="D12" s="6">
        <f t="shared" si="0"/>
        <v>2.3233532934131738</v>
      </c>
      <c r="E12" s="7" t="s">
        <v>27</v>
      </c>
      <c r="F12" s="8">
        <v>133</v>
      </c>
      <c r="G12" s="8">
        <v>141</v>
      </c>
      <c r="H12" s="8">
        <v>114</v>
      </c>
      <c r="I12" s="9">
        <f t="shared" si="1"/>
        <v>388</v>
      </c>
      <c r="J12" s="5"/>
      <c r="K12" s="7" t="s">
        <v>27</v>
      </c>
      <c r="L12" s="5">
        <v>42</v>
      </c>
      <c r="M12" s="5">
        <v>85</v>
      </c>
      <c r="N12" s="5">
        <v>40</v>
      </c>
      <c r="O12" s="9">
        <f t="shared" si="2"/>
        <v>167</v>
      </c>
    </row>
    <row r="13" spans="1:16" ht="14.5" x14ac:dyDescent="0.35">
      <c r="A13" s="10" t="s">
        <v>4</v>
      </c>
      <c r="B13" s="12" t="s">
        <v>29</v>
      </c>
      <c r="C13" s="10" t="s">
        <v>30</v>
      </c>
      <c r="D13" s="11">
        <f t="shared" si="0"/>
        <v>4.458333333333333</v>
      </c>
      <c r="E13" s="12" t="s">
        <v>29</v>
      </c>
      <c r="F13" s="33">
        <v>27</v>
      </c>
      <c r="G13" s="33">
        <v>44</v>
      </c>
      <c r="H13" s="33">
        <v>36</v>
      </c>
      <c r="I13" s="14">
        <f t="shared" si="1"/>
        <v>107</v>
      </c>
      <c r="J13" s="10"/>
      <c r="K13" s="12" t="s">
        <v>29</v>
      </c>
      <c r="L13" s="10">
        <v>6</v>
      </c>
      <c r="M13" s="10">
        <v>11</v>
      </c>
      <c r="N13" s="10">
        <v>7</v>
      </c>
      <c r="O13" s="14">
        <f t="shared" si="2"/>
        <v>24</v>
      </c>
      <c r="P13" s="3"/>
    </row>
    <row r="14" spans="1:16" ht="14.5" x14ac:dyDescent="0.35">
      <c r="A14" s="5" t="s">
        <v>12</v>
      </c>
      <c r="B14" s="7" t="s">
        <v>31</v>
      </c>
      <c r="C14" s="5" t="s">
        <v>32</v>
      </c>
      <c r="D14" s="6">
        <f t="shared" si="0"/>
        <v>2.36</v>
      </c>
      <c r="E14" s="7" t="s">
        <v>31</v>
      </c>
      <c r="F14" s="8">
        <v>21</v>
      </c>
      <c r="G14" s="8">
        <v>24</v>
      </c>
      <c r="H14" s="8">
        <v>14</v>
      </c>
      <c r="I14" s="9">
        <f t="shared" si="1"/>
        <v>59</v>
      </c>
      <c r="J14" s="5"/>
      <c r="K14" s="7" t="s">
        <v>31</v>
      </c>
      <c r="L14" s="5">
        <v>8</v>
      </c>
      <c r="M14" s="5">
        <v>10</v>
      </c>
      <c r="N14" s="5">
        <v>7</v>
      </c>
      <c r="O14" s="9">
        <f t="shared" si="2"/>
        <v>25</v>
      </c>
    </row>
    <row r="15" spans="1:16" ht="14.5" x14ac:dyDescent="0.35">
      <c r="A15" s="5" t="s">
        <v>12</v>
      </c>
      <c r="B15" s="7" t="s">
        <v>33</v>
      </c>
      <c r="C15" s="5" t="s">
        <v>34</v>
      </c>
      <c r="D15" s="6">
        <f t="shared" si="0"/>
        <v>1.9448818897637796</v>
      </c>
      <c r="E15" s="7" t="s">
        <v>33</v>
      </c>
      <c r="F15" s="8">
        <v>73</v>
      </c>
      <c r="G15" s="8">
        <v>101</v>
      </c>
      <c r="H15" s="8">
        <v>73</v>
      </c>
      <c r="I15" s="9">
        <f t="shared" si="1"/>
        <v>247</v>
      </c>
      <c r="J15" s="5"/>
      <c r="K15" s="7" t="s">
        <v>33</v>
      </c>
      <c r="L15" s="5">
        <v>30</v>
      </c>
      <c r="M15" s="5">
        <v>58</v>
      </c>
      <c r="N15" s="5">
        <v>39</v>
      </c>
      <c r="O15" s="9">
        <f t="shared" si="2"/>
        <v>127</v>
      </c>
    </row>
    <row r="16" spans="1:16" ht="14.5" x14ac:dyDescent="0.35">
      <c r="A16" s="5" t="s">
        <v>9</v>
      </c>
      <c r="B16" s="7" t="s">
        <v>35</v>
      </c>
      <c r="C16" s="5" t="s">
        <v>36</v>
      </c>
      <c r="D16" s="6">
        <f t="shared" si="0"/>
        <v>3.2777777777777777</v>
      </c>
      <c r="E16" s="7" t="s">
        <v>35</v>
      </c>
      <c r="F16" s="8">
        <v>31</v>
      </c>
      <c r="G16" s="8">
        <v>44</v>
      </c>
      <c r="H16" s="8">
        <v>43</v>
      </c>
      <c r="I16" s="9">
        <f>SUM(F16:H16)</f>
        <v>118</v>
      </c>
      <c r="J16" s="5"/>
      <c r="K16" s="7" t="s">
        <v>35</v>
      </c>
      <c r="L16" s="5">
        <v>9</v>
      </c>
      <c r="M16" s="5">
        <v>12</v>
      </c>
      <c r="N16" s="5">
        <v>15</v>
      </c>
      <c r="O16" s="9">
        <f t="shared" si="2"/>
        <v>36</v>
      </c>
    </row>
    <row r="17" spans="1:16" ht="14.5" x14ac:dyDescent="0.35">
      <c r="A17" s="5" t="s">
        <v>9</v>
      </c>
      <c r="B17" s="7" t="s">
        <v>37</v>
      </c>
      <c r="C17" s="5" t="s">
        <v>38</v>
      </c>
      <c r="D17" s="6">
        <f t="shared" si="0"/>
        <v>3.5714285714285716</v>
      </c>
      <c r="E17" s="7" t="s">
        <v>37</v>
      </c>
      <c r="F17" s="8">
        <v>34</v>
      </c>
      <c r="G17" s="8">
        <v>34</v>
      </c>
      <c r="H17" s="8">
        <v>32</v>
      </c>
      <c r="I17" s="9">
        <f t="shared" si="1"/>
        <v>100</v>
      </c>
      <c r="J17" s="5"/>
      <c r="K17" s="7" t="s">
        <v>37</v>
      </c>
      <c r="L17" s="5">
        <v>5</v>
      </c>
      <c r="M17" s="5">
        <v>13</v>
      </c>
      <c r="N17" s="5">
        <v>10</v>
      </c>
      <c r="O17" s="9">
        <f t="shared" si="2"/>
        <v>28</v>
      </c>
    </row>
    <row r="18" spans="1:16" ht="14.5" x14ac:dyDescent="0.35">
      <c r="A18" s="5" t="s">
        <v>12</v>
      </c>
      <c r="B18" s="7" t="s">
        <v>39</v>
      </c>
      <c r="C18" s="5" t="s">
        <v>40</v>
      </c>
      <c r="D18" s="6">
        <f t="shared" si="0"/>
        <v>3.1444444444444444</v>
      </c>
      <c r="E18" s="7" t="s">
        <v>39</v>
      </c>
      <c r="F18" s="8">
        <v>84</v>
      </c>
      <c r="G18" s="8">
        <v>90</v>
      </c>
      <c r="H18" s="8">
        <v>109</v>
      </c>
      <c r="I18" s="9">
        <f t="shared" si="1"/>
        <v>283</v>
      </c>
      <c r="J18" s="5"/>
      <c r="K18" s="7" t="s">
        <v>39</v>
      </c>
      <c r="L18" s="5">
        <v>19</v>
      </c>
      <c r="M18" s="5">
        <v>44</v>
      </c>
      <c r="N18" s="5">
        <v>27</v>
      </c>
      <c r="O18" s="9">
        <f t="shared" si="2"/>
        <v>90</v>
      </c>
    </row>
    <row r="19" spans="1:16" ht="14.5" x14ac:dyDescent="0.35">
      <c r="A19" s="5" t="s">
        <v>12</v>
      </c>
      <c r="B19" s="7" t="s">
        <v>41</v>
      </c>
      <c r="C19" s="5" t="s">
        <v>42</v>
      </c>
      <c r="D19" s="6">
        <f t="shared" si="0"/>
        <v>2.5769230769230771</v>
      </c>
      <c r="E19" s="7" t="s">
        <v>41</v>
      </c>
      <c r="F19" s="8">
        <v>66</v>
      </c>
      <c r="G19" s="8">
        <v>69</v>
      </c>
      <c r="H19" s="8">
        <v>66</v>
      </c>
      <c r="I19" s="9">
        <f t="shared" si="1"/>
        <v>201</v>
      </c>
      <c r="J19" s="5"/>
      <c r="K19" s="7" t="s">
        <v>41</v>
      </c>
      <c r="L19" s="5">
        <v>20</v>
      </c>
      <c r="M19" s="5">
        <v>34</v>
      </c>
      <c r="N19" s="5">
        <v>24</v>
      </c>
      <c r="O19" s="9">
        <f t="shared" si="2"/>
        <v>78</v>
      </c>
    </row>
    <row r="20" spans="1:16" ht="14.5" x14ac:dyDescent="0.35">
      <c r="A20" s="10" t="s">
        <v>12</v>
      </c>
      <c r="B20" s="12" t="s">
        <v>43</v>
      </c>
      <c r="C20" s="10" t="s">
        <v>44</v>
      </c>
      <c r="D20" s="11">
        <f t="shared" si="0"/>
        <v>6.666666666666667</v>
      </c>
      <c r="E20" s="12" t="s">
        <v>43</v>
      </c>
      <c r="F20" s="13">
        <v>13</v>
      </c>
      <c r="G20" s="13">
        <v>12</v>
      </c>
      <c r="H20" s="13">
        <v>15</v>
      </c>
      <c r="I20" s="14">
        <f t="shared" si="1"/>
        <v>40</v>
      </c>
      <c r="J20" s="10"/>
      <c r="K20" s="12" t="s">
        <v>43</v>
      </c>
      <c r="L20" s="10">
        <v>2</v>
      </c>
      <c r="M20" s="10">
        <v>3</v>
      </c>
      <c r="N20" s="10">
        <v>1</v>
      </c>
      <c r="O20" s="14">
        <f t="shared" si="2"/>
        <v>6</v>
      </c>
      <c r="P20" s="3"/>
    </row>
    <row r="21" spans="1:16" ht="14.5" x14ac:dyDescent="0.35">
      <c r="A21" s="5" t="s">
        <v>12</v>
      </c>
      <c r="B21" s="7" t="s">
        <v>45</v>
      </c>
      <c r="C21" s="5" t="s">
        <v>46</v>
      </c>
      <c r="D21" s="6">
        <f t="shared" si="0"/>
        <v>2.75</v>
      </c>
      <c r="E21" s="7" t="s">
        <v>45</v>
      </c>
      <c r="F21" s="8">
        <v>19</v>
      </c>
      <c r="G21" s="8">
        <v>19</v>
      </c>
      <c r="H21" s="8">
        <v>17</v>
      </c>
      <c r="I21" s="9">
        <f t="shared" si="1"/>
        <v>55</v>
      </c>
      <c r="J21" s="5"/>
      <c r="K21" s="7" t="s">
        <v>45</v>
      </c>
      <c r="L21" s="5">
        <v>6</v>
      </c>
      <c r="M21" s="5">
        <v>10</v>
      </c>
      <c r="N21" s="5">
        <v>4</v>
      </c>
      <c r="O21" s="9">
        <f t="shared" si="2"/>
        <v>20</v>
      </c>
    </row>
    <row r="22" spans="1:16" ht="14.5" x14ac:dyDescent="0.35">
      <c r="A22" s="15" t="s">
        <v>47</v>
      </c>
      <c r="B22" s="16" t="s">
        <v>48</v>
      </c>
      <c r="C22" s="15" t="s">
        <v>49</v>
      </c>
      <c r="D22" s="6">
        <f t="shared" si="0"/>
        <v>2.281992337164751</v>
      </c>
      <c r="E22" s="16" t="s">
        <v>48</v>
      </c>
      <c r="F22" s="17">
        <v>882</v>
      </c>
      <c r="G22" s="17">
        <v>1102</v>
      </c>
      <c r="H22" s="17">
        <v>994</v>
      </c>
      <c r="I22" s="18">
        <f>SUM(F22:H22)</f>
        <v>2978</v>
      </c>
      <c r="J22" s="15"/>
      <c r="K22" s="16" t="s">
        <v>48</v>
      </c>
      <c r="L22" s="15">
        <v>349</v>
      </c>
      <c r="M22" s="15">
        <v>561</v>
      </c>
      <c r="N22" s="15">
        <v>395</v>
      </c>
      <c r="O22" s="18">
        <f>SUM(L22:N22)</f>
        <v>1305</v>
      </c>
      <c r="P22" s="2"/>
    </row>
    <row r="23" spans="1:16" ht="14.5" x14ac:dyDescent="0.35">
      <c r="A23" s="15" t="s">
        <v>12</v>
      </c>
      <c r="B23" s="16" t="s">
        <v>50</v>
      </c>
      <c r="C23" s="15" t="s">
        <v>51</v>
      </c>
      <c r="D23" s="6"/>
      <c r="E23" s="16" t="s">
        <v>50</v>
      </c>
      <c r="F23" s="17">
        <v>0</v>
      </c>
      <c r="G23" s="17">
        <v>1</v>
      </c>
      <c r="H23" s="17">
        <v>1</v>
      </c>
      <c r="I23" s="18">
        <f>SUM(F23:H23)</f>
        <v>2</v>
      </c>
      <c r="J23" s="15"/>
      <c r="K23" s="17"/>
      <c r="L23" s="18"/>
      <c r="M23" s="15"/>
      <c r="N23" s="15"/>
      <c r="O23" s="15"/>
      <c r="P23" s="2"/>
    </row>
    <row r="24" spans="1:16" s="21" customFormat="1" ht="27.5" customHeight="1" x14ac:dyDescent="0.3">
      <c r="A24" s="19" t="s">
        <v>54</v>
      </c>
      <c r="B24" s="20"/>
      <c r="D24" s="22">
        <f t="shared" si="0"/>
        <v>2.2999572100984169</v>
      </c>
      <c r="E24" s="20"/>
      <c r="F24" s="19">
        <f>SUM(F2:F23)</f>
        <v>1608</v>
      </c>
      <c r="G24" s="19">
        <f t="shared" ref="G24:I24" si="3">SUM(G2:G23)</f>
        <v>1990</v>
      </c>
      <c r="H24" s="19">
        <f t="shared" si="3"/>
        <v>1777</v>
      </c>
      <c r="I24" s="19">
        <f t="shared" si="3"/>
        <v>5375</v>
      </c>
      <c r="L24" s="19">
        <f>SUM(L2:L23)</f>
        <v>615</v>
      </c>
      <c r="M24" s="19">
        <f t="shared" ref="M24" si="4">SUM(M2:M23)</f>
        <v>1024</v>
      </c>
      <c r="N24" s="19">
        <f t="shared" ref="N24" si="5">SUM(N2:N23)</f>
        <v>698</v>
      </c>
      <c r="O24" s="19">
        <f t="shared" ref="O24" si="6">SUM(O2:O23)</f>
        <v>2337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2021-12-28T06:28:04Z</dcterms:modified>
</cp:coreProperties>
</file>