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.2 Art._Cong\2022\14. LaylaSP5, Frontiers\2. Paper Layla\"/>
    </mc:Choice>
  </mc:AlternateContent>
  <xr:revisionPtr revIDLastSave="0" documentId="13_ncr:1_{FB2335F2-4974-4853-9868-DB9B6631D6E4}" xr6:coauthVersionLast="47" xr6:coauthVersionMax="47" xr10:uidLastSave="{00000000-0000-0000-0000-000000000000}"/>
  <bookViews>
    <workbookView xWindow="-108" yWindow="-108" windowWidth="23256" windowHeight="12720" activeTab="2" xr2:uid="{F45C6F33-7E04-4B2F-9171-B7100A31AD92}"/>
  </bookViews>
  <sheets>
    <sheet name="SP5 N.º" sheetId="1" r:id="rId1"/>
    <sheet name="SP5 %" sheetId="3" r:id="rId2"/>
    <sheet name="SP5 Ecol Param.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H39" i="3" l="1"/>
  <c r="H37" i="3"/>
  <c r="H25" i="3"/>
  <c r="H24" i="3"/>
  <c r="H21" i="3"/>
  <c r="H40" i="3"/>
  <c r="H34" i="3"/>
  <c r="H31" i="3"/>
  <c r="H9" i="3"/>
  <c r="H41" i="3"/>
  <c r="H38" i="3"/>
  <c r="H23" i="3"/>
  <c r="H13" i="3"/>
  <c r="H11" i="3"/>
  <c r="H8" i="3"/>
  <c r="H4" i="3"/>
  <c r="H28" i="3"/>
  <c r="H42" i="3"/>
  <c r="H32" i="3"/>
  <c r="H22" i="3"/>
  <c r="H15" i="3"/>
  <c r="H10" i="3"/>
  <c r="H20" i="3"/>
  <c r="H26" i="3"/>
  <c r="H33" i="3"/>
  <c r="H17" i="3"/>
  <c r="H16" i="3"/>
  <c r="H36" i="3"/>
  <c r="H29" i="3"/>
  <c r="H27" i="3"/>
  <c r="H12" i="3"/>
  <c r="H30" i="3"/>
  <c r="H6" i="3"/>
  <c r="H5" i="3"/>
  <c r="H19" i="3"/>
  <c r="H35" i="3"/>
  <c r="H14" i="3"/>
  <c r="H18" i="3"/>
  <c r="H7" i="3"/>
</calcChain>
</file>

<file path=xl/sharedStrings.xml><?xml version="1.0" encoding="utf-8"?>
<sst xmlns="http://schemas.openxmlformats.org/spreadsheetml/2006/main" count="165" uniqueCount="92">
  <si>
    <t>0-3 cm</t>
  </si>
  <si>
    <t>9-11 cm</t>
  </si>
  <si>
    <t>14-17 cm</t>
  </si>
  <si>
    <t>19-22 cm</t>
  </si>
  <si>
    <t>24-26.5 cm</t>
  </si>
  <si>
    <t>29-32 cm</t>
  </si>
  <si>
    <r>
      <t>Acostata mariae</t>
    </r>
    <r>
      <rPr>
        <b/>
        <sz val="11"/>
        <color theme="1"/>
        <rFont val="Arial"/>
        <family val="2"/>
      </rPr>
      <t> (Acosta, 1940) </t>
    </r>
  </si>
  <si>
    <r>
      <t>Ammonia parkinsoniana</t>
    </r>
    <r>
      <rPr>
        <b/>
        <sz val="11"/>
        <color theme="1"/>
        <rFont val="Arial"/>
        <family val="2"/>
      </rPr>
      <t xml:space="preserve"> (d’ Orbigny, 1839) </t>
    </r>
  </si>
  <si>
    <r>
      <t>Ammonia rolshauseni</t>
    </r>
    <r>
      <rPr>
        <b/>
        <sz val="11"/>
        <color theme="1"/>
        <rFont val="Arial"/>
        <family val="2"/>
      </rPr>
      <t> (Cushman &amp; Bermúdez, 1946)</t>
    </r>
  </si>
  <si>
    <r>
      <t>Ammonia tepida</t>
    </r>
    <r>
      <rPr>
        <b/>
        <sz val="11"/>
        <color theme="1"/>
        <rFont val="Arial"/>
        <family val="2"/>
      </rPr>
      <t xml:space="preserve"> (Cushman, 1926)</t>
    </r>
  </si>
  <si>
    <t>Ammotium sp.</t>
  </si>
  <si>
    <r>
      <t>Asterotrochammina camposi</t>
    </r>
    <r>
      <rPr>
        <b/>
        <sz val="11"/>
        <color theme="1"/>
        <rFont val="Arial"/>
        <family val="2"/>
      </rPr>
      <t> Brönnimann, 1978 </t>
    </r>
  </si>
  <si>
    <r>
      <t>Bolivina compacta</t>
    </r>
    <r>
      <rPr>
        <b/>
        <sz val="11"/>
        <color theme="1"/>
        <rFont val="Arial"/>
        <family val="2"/>
      </rPr>
      <t xml:space="preserve"> Sidebottom, 1905</t>
    </r>
  </si>
  <si>
    <r>
      <t>Bolivina dilatata</t>
    </r>
    <r>
      <rPr>
        <b/>
        <sz val="11"/>
        <color theme="1"/>
        <rFont val="Arial"/>
        <family val="2"/>
      </rPr>
      <t> Reuss, 1850</t>
    </r>
  </si>
  <si>
    <r>
      <t>Bolivina ordinaria</t>
    </r>
    <r>
      <rPr>
        <b/>
        <sz val="11"/>
        <color theme="1"/>
        <rFont val="Arial"/>
        <family val="2"/>
      </rPr>
      <t> Phleger &amp; Parker, 1952</t>
    </r>
  </si>
  <si>
    <r>
      <t>Bolivina seminuda</t>
    </r>
    <r>
      <rPr>
        <b/>
        <sz val="11"/>
        <color theme="1"/>
        <rFont val="Arial"/>
        <family val="2"/>
      </rPr>
      <t> Cushman, 1911</t>
    </r>
  </si>
  <si>
    <r>
      <t>Bolivina striatula</t>
    </r>
    <r>
      <rPr>
        <b/>
        <sz val="11"/>
        <color theme="1"/>
        <rFont val="Arial"/>
        <family val="2"/>
      </rPr>
      <t xml:space="preserve"> Cushman, 1922</t>
    </r>
  </si>
  <si>
    <r>
      <t>Buccella peruviana</t>
    </r>
    <r>
      <rPr>
        <b/>
        <sz val="11"/>
        <color theme="1"/>
        <rFont val="Arial"/>
        <family val="2"/>
      </rPr>
      <t> (d'Orbigny, 1839)</t>
    </r>
  </si>
  <si>
    <r>
      <t>Bulimina aculeata</t>
    </r>
    <r>
      <rPr>
        <b/>
        <sz val="11"/>
        <color theme="1"/>
        <rFont val="Arial"/>
        <family val="2"/>
      </rPr>
      <t xml:space="preserve"> d’ Orbigny, 1826</t>
    </r>
  </si>
  <si>
    <t>Bulimina patagonica d'Orbigny, 1839</t>
  </si>
  <si>
    <r>
      <t>Buliminella elegantissima</t>
    </r>
    <r>
      <rPr>
        <b/>
        <sz val="11"/>
        <color theme="1"/>
        <rFont val="Arial"/>
        <family val="2"/>
      </rPr>
      <t xml:space="preserve"> (d’ Orbigny, 1839)</t>
    </r>
  </si>
  <si>
    <r>
      <t>Cribroelphidium excavatum</t>
    </r>
    <r>
      <rPr>
        <b/>
        <sz val="11"/>
        <color theme="1"/>
        <rFont val="Arial"/>
        <family val="2"/>
      </rPr>
      <t xml:space="preserve"> (Terquem, 1875) </t>
    </r>
  </si>
  <si>
    <r>
      <t xml:space="preserve">Cribroelphidium gunteri </t>
    </r>
    <r>
      <rPr>
        <b/>
        <sz val="11"/>
        <color theme="1"/>
        <rFont val="Arial"/>
        <family val="2"/>
      </rPr>
      <t xml:space="preserve">(Cole, 1931) </t>
    </r>
  </si>
  <si>
    <r>
      <t>Cribroelphidium poeyanum</t>
    </r>
    <r>
      <rPr>
        <b/>
        <sz val="11"/>
        <color theme="1"/>
        <rFont val="Arial"/>
        <family val="2"/>
      </rPr>
      <t> (d'Orbigny, 1839) </t>
    </r>
  </si>
  <si>
    <r>
      <t>Elphidium albiumbilicatum</t>
    </r>
    <r>
      <rPr>
        <b/>
        <sz val="11"/>
        <color theme="1"/>
        <rFont val="Arial"/>
        <family val="2"/>
      </rPr>
      <t> (Weiss, 1954)</t>
    </r>
  </si>
  <si>
    <r>
      <t xml:space="preserve">Elphidium incertum </t>
    </r>
    <r>
      <rPr>
        <b/>
        <sz val="11"/>
        <color theme="1"/>
        <rFont val="Arial"/>
        <family val="2"/>
      </rPr>
      <t>(Williamson 1858)</t>
    </r>
  </si>
  <si>
    <r>
      <t>Elphidium oceanense</t>
    </r>
    <r>
      <rPr>
        <b/>
        <sz val="11"/>
        <color theme="1"/>
        <rFont val="Arial"/>
        <family val="2"/>
      </rPr>
      <t> (d'Orbigny in Fornasini, 1904) </t>
    </r>
  </si>
  <si>
    <r>
      <t xml:space="preserve">Elphidium spp. </t>
    </r>
    <r>
      <rPr>
        <b/>
        <sz val="11"/>
        <color theme="1"/>
        <rFont val="Arial"/>
        <family val="2"/>
      </rPr>
      <t>(poorly preserved)</t>
    </r>
  </si>
  <si>
    <r>
      <t>Fursenkoina cornuta</t>
    </r>
    <r>
      <rPr>
        <b/>
        <sz val="11"/>
        <color theme="1"/>
        <rFont val="Arial"/>
        <family val="2"/>
      </rPr>
      <t xml:space="preserve"> (Cushman, 1913)</t>
    </r>
  </si>
  <si>
    <r>
      <t>Globocassidulina crassa</t>
    </r>
    <r>
      <rPr>
        <b/>
        <sz val="11"/>
        <color theme="1"/>
        <rFont val="Arial"/>
        <family val="2"/>
      </rPr>
      <t> (d'Orbigny, 1839)</t>
    </r>
  </si>
  <si>
    <r>
      <t>Globocassidulina subglobosa</t>
    </r>
    <r>
      <rPr>
        <b/>
        <sz val="11"/>
        <color theme="1"/>
        <rFont val="Arial"/>
        <family val="2"/>
      </rPr>
      <t> (Brady, 1881)</t>
    </r>
  </si>
  <si>
    <r>
      <t xml:space="preserve">Hopkinsina pacifica </t>
    </r>
    <r>
      <rPr>
        <b/>
        <sz val="11"/>
        <color theme="1"/>
        <rFont val="Arial"/>
        <family val="2"/>
      </rPr>
      <t>Cushman, 1933 </t>
    </r>
  </si>
  <si>
    <t>Indetermined dissoved</t>
  </si>
  <si>
    <r>
      <t>Lepidodeuterammina ochracea</t>
    </r>
    <r>
      <rPr>
        <b/>
        <sz val="11"/>
        <color theme="1"/>
        <rFont val="Arial"/>
        <family val="2"/>
      </rPr>
      <t> (Williamson, 1858) </t>
    </r>
  </si>
  <si>
    <r>
      <t>Miliolinella laysanensis</t>
    </r>
    <r>
      <rPr>
        <b/>
        <sz val="11"/>
        <color theme="1"/>
        <rFont val="Arial"/>
        <family val="2"/>
      </rPr>
      <t> Rhumbler, 1936</t>
    </r>
  </si>
  <si>
    <r>
      <t>Nonionella auris</t>
    </r>
    <r>
      <rPr>
        <b/>
        <sz val="11"/>
        <color theme="1"/>
        <rFont val="Arial"/>
        <family val="2"/>
      </rPr>
      <t> (d'Orbigny, 1839)</t>
    </r>
  </si>
  <si>
    <r>
      <t>Oolina globosa</t>
    </r>
    <r>
      <rPr>
        <b/>
        <sz val="11"/>
        <color theme="1"/>
        <rFont val="Arial"/>
        <family val="2"/>
      </rPr>
      <t> (Montagu, 1803)</t>
    </r>
  </si>
  <si>
    <r>
      <t xml:space="preserve">Pararotalia sarmientoi  </t>
    </r>
    <r>
      <rPr>
        <b/>
        <sz val="11"/>
        <color theme="1"/>
        <rFont val="Arial"/>
        <family val="2"/>
      </rPr>
      <t>(Redmond, 1953)</t>
    </r>
  </si>
  <si>
    <r>
      <t>Pseudononion japonicum</t>
    </r>
    <r>
      <rPr>
        <b/>
        <sz val="11"/>
        <color theme="1"/>
        <rFont val="Arial"/>
        <family val="2"/>
      </rPr>
      <t> Asano, 1936 </t>
    </r>
  </si>
  <si>
    <r>
      <t>Quinqueloculina bosciana</t>
    </r>
    <r>
      <rPr>
        <b/>
        <sz val="11"/>
        <color theme="1"/>
        <rFont val="Arial"/>
        <family val="2"/>
      </rPr>
      <t> d'Orbigny, 1839</t>
    </r>
  </si>
  <si>
    <r>
      <t>Quinqueloculina laevigata</t>
    </r>
    <r>
      <rPr>
        <b/>
        <sz val="11"/>
        <color theme="1"/>
        <rFont val="Arial"/>
        <family val="2"/>
      </rPr>
      <t> d'Orbigny, 1839</t>
    </r>
  </si>
  <si>
    <r>
      <t>Rosalina lomaensis</t>
    </r>
    <r>
      <rPr>
        <b/>
        <sz val="11"/>
        <color theme="1"/>
        <rFont val="Arial"/>
        <family val="2"/>
      </rPr>
      <t> (Bandy, 1953)</t>
    </r>
  </si>
  <si>
    <r>
      <t>Sagrina pulchella</t>
    </r>
    <r>
      <rPr>
        <b/>
        <sz val="11"/>
        <color theme="1"/>
        <rFont val="Arial"/>
        <family val="2"/>
      </rPr>
      <t> d'Orbigny, 1839 </t>
    </r>
  </si>
  <si>
    <r>
      <t xml:space="preserve">Stainforthia fusiformis </t>
    </r>
    <r>
      <rPr>
        <b/>
        <sz val="11"/>
        <color theme="1"/>
        <rFont val="Arial"/>
        <family val="2"/>
      </rPr>
      <t>sp.</t>
    </r>
  </si>
  <si>
    <r>
      <t>Tiphotrocha concava</t>
    </r>
    <r>
      <rPr>
        <b/>
        <sz val="11"/>
        <color theme="1"/>
        <rFont val="Arial"/>
        <family val="2"/>
      </rPr>
      <t> Seiglie, 1964</t>
    </r>
  </si>
  <si>
    <t>Max.</t>
  </si>
  <si>
    <t>Year</t>
  </si>
  <si>
    <t>Layer</t>
  </si>
  <si>
    <t xml:space="preserve">Maximum </t>
  </si>
  <si>
    <t xml:space="preserve"> 68-71cm</t>
  </si>
  <si>
    <t xml:space="preserve"> 73-75cm</t>
  </si>
  <si>
    <t xml:space="preserve"> 77-79cm</t>
  </si>
  <si>
    <t xml:space="preserve"> 81-83cm</t>
  </si>
  <si>
    <t xml:space="preserve"> 85-87cm</t>
  </si>
  <si>
    <t xml:space="preserve"> 89-91cm</t>
  </si>
  <si>
    <t xml:space="preserve"> 93-95cm</t>
  </si>
  <si>
    <t xml:space="preserve"> 97-99cm</t>
  </si>
  <si>
    <t xml:space="preserve"> 101-103cm</t>
  </si>
  <si>
    <t xml:space="preserve"> 104-106cm</t>
  </si>
  <si>
    <t xml:space="preserve"> 108-110cm</t>
  </si>
  <si>
    <t xml:space="preserve"> 112-114cm</t>
  </si>
  <si>
    <t xml:space="preserve"> 116-118cm</t>
  </si>
  <si>
    <t xml:space="preserve"> 120-122cm</t>
  </si>
  <si>
    <t xml:space="preserve"> 124-126cm</t>
  </si>
  <si>
    <t xml:space="preserve"> 128-130cm</t>
  </si>
  <si>
    <t xml:space="preserve"> 130-132.5cm</t>
  </si>
  <si>
    <t xml:space="preserve"> 0-3cm</t>
  </si>
  <si>
    <t xml:space="preserve"> 09-11cm</t>
  </si>
  <si>
    <t xml:space="preserve"> 14-17cm</t>
  </si>
  <si>
    <t xml:space="preserve"> 19-22cm</t>
  </si>
  <si>
    <t xml:space="preserve"> 24-26.5cm</t>
  </si>
  <si>
    <t xml:space="preserve"> 29-32cm</t>
  </si>
  <si>
    <t xml:space="preserve"> 34-36cm</t>
  </si>
  <si>
    <t xml:space="preserve"> 36-39cm</t>
  </si>
  <si>
    <t xml:space="preserve"> 43-45cm</t>
  </si>
  <si>
    <t xml:space="preserve"> 47-49cm</t>
  </si>
  <si>
    <t xml:space="preserve"> 52-54cm</t>
  </si>
  <si>
    <t xml:space="preserve"> 56-58cm</t>
  </si>
  <si>
    <t xml:space="preserve"> 60-62cm</t>
  </si>
  <si>
    <t xml:space="preserve"> 64-66cm</t>
  </si>
  <si>
    <t>Barren for foraminifera</t>
  </si>
  <si>
    <t>Interval</t>
  </si>
  <si>
    <t>Year/Species</t>
  </si>
  <si>
    <t>FD (nº/10 ml)</t>
  </si>
  <si>
    <t>SR</t>
  </si>
  <si>
    <t>J'</t>
  </si>
  <si>
    <t>Level</t>
  </si>
  <si>
    <t>exp(H'bc)</t>
  </si>
  <si>
    <t>Table S4. Number of benthic foraminifera found in the analysed sediment layers (per 10 ml of sediment)</t>
  </si>
  <si>
    <t xml:space="preserve">Table S4. Percentage of benthic foraminifera found in the analysed sediment layers </t>
  </si>
  <si>
    <t xml:space="preserve">Table S4. Ecological parameters of benthic foraminifera found in the analysed sediment layers </t>
  </si>
  <si>
    <t>Legend: FD - foraminifera density (N.º/10 ml). SR - species richness. H' Shannon Index. J' - Equitability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</si>
</sst>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644020</xdr:colOff>
      <xdr:row>24</xdr:row>
      <xdr:rowOff>56211</xdr:rowOff>
    </xdr:from>
    <xdr:ext cx="1775486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B9C3A9-B800-47BE-8A1E-4222177F89A9}"/>
            </a:ext>
          </a:extLst>
        </xdr:cNvPr>
        <xdr:cNvSpPr txBox="1"/>
      </xdr:nvSpPr>
      <xdr:spPr>
        <a:xfrm rot="19009468">
          <a:off x="2609980" y="4422471"/>
          <a:ext cx="177548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Barren for Foraminifera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8A78-804A-4763-A6EB-C2017A2C628A}">
  <dimension ref="A1:AI44"/>
  <sheetViews>
    <sheetView showGridLines="0" zoomScale="120" zoomScaleNormal="120" workbookViewId="0">
      <selection sqref="A1:XFD1"/>
    </sheetView>
  </sheetViews>
  <sheetFormatPr defaultRowHeight="13.8" x14ac:dyDescent="0.25"/>
  <cols>
    <col min="1" max="1" width="52.109375" style="1" customWidth="1"/>
    <col min="2" max="16" width="10.44140625" style="13" customWidth="1"/>
    <col min="17" max="23" width="9.6640625" style="25" bestFit="1" customWidth="1"/>
    <col min="24" max="24" width="10.77734375" style="25" bestFit="1" customWidth="1"/>
    <col min="25" max="31" width="11.88671875" style="25" bestFit="1" customWidth="1"/>
    <col min="32" max="32" width="13.33203125" style="25" customWidth="1"/>
    <col min="33" max="35" width="8.88671875" style="24"/>
    <col min="36" max="16384" width="8.88671875" style="2"/>
  </cols>
  <sheetData>
    <row r="1" spans="1:32" ht="40.200000000000003" customHeight="1" x14ac:dyDescent="0.25">
      <c r="A1" s="36" t="s">
        <v>88</v>
      </c>
    </row>
    <row r="2" spans="1:32" x14ac:dyDescent="0.25">
      <c r="A2" s="20" t="s">
        <v>81</v>
      </c>
      <c r="B2" s="21" t="s">
        <v>66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49</v>
      </c>
      <c r="Q2" s="21" t="s">
        <v>50</v>
      </c>
      <c r="R2" s="21" t="s">
        <v>51</v>
      </c>
      <c r="S2" s="21" t="s">
        <v>52</v>
      </c>
      <c r="T2" s="21" t="s">
        <v>53</v>
      </c>
      <c r="U2" s="21" t="s">
        <v>54</v>
      </c>
      <c r="V2" s="21" t="s">
        <v>55</v>
      </c>
      <c r="W2" s="21" t="s">
        <v>56</v>
      </c>
      <c r="X2" s="21" t="s">
        <v>57</v>
      </c>
      <c r="Y2" s="21" t="s">
        <v>58</v>
      </c>
      <c r="Z2" s="21" t="s">
        <v>59</v>
      </c>
      <c r="AA2" s="21" t="s">
        <v>60</v>
      </c>
      <c r="AB2" s="21" t="s">
        <v>61</v>
      </c>
      <c r="AC2" s="21" t="s">
        <v>62</v>
      </c>
      <c r="AD2" s="21" t="s">
        <v>63</v>
      </c>
      <c r="AE2" s="21" t="s">
        <v>64</v>
      </c>
      <c r="AF2" s="21" t="s">
        <v>65</v>
      </c>
    </row>
    <row r="3" spans="1:32" x14ac:dyDescent="0.25">
      <c r="A3" s="20" t="s">
        <v>47</v>
      </c>
      <c r="B3" s="21">
        <v>0</v>
      </c>
      <c r="C3" s="21">
        <v>9</v>
      </c>
      <c r="D3" s="21">
        <v>14</v>
      </c>
      <c r="E3" s="21">
        <v>19</v>
      </c>
      <c r="F3" s="21">
        <v>24</v>
      </c>
      <c r="G3" s="21">
        <v>29</v>
      </c>
      <c r="H3" s="21">
        <v>34</v>
      </c>
      <c r="I3" s="21">
        <v>36</v>
      </c>
      <c r="J3" s="21">
        <v>43</v>
      </c>
      <c r="K3" s="21">
        <v>47</v>
      </c>
      <c r="L3" s="21">
        <v>52</v>
      </c>
      <c r="M3" s="21">
        <v>56</v>
      </c>
      <c r="N3" s="21">
        <v>60</v>
      </c>
      <c r="O3" s="21">
        <v>64</v>
      </c>
      <c r="P3" s="21">
        <v>68</v>
      </c>
      <c r="Q3" s="21">
        <v>73</v>
      </c>
      <c r="R3" s="21">
        <v>77</v>
      </c>
      <c r="S3" s="21">
        <v>81</v>
      </c>
      <c r="T3" s="21">
        <v>85</v>
      </c>
      <c r="U3" s="21">
        <v>89</v>
      </c>
      <c r="V3" s="21">
        <v>93</v>
      </c>
      <c r="W3" s="21">
        <v>97</v>
      </c>
      <c r="X3" s="21">
        <v>101</v>
      </c>
      <c r="Y3" s="21">
        <v>104</v>
      </c>
      <c r="Z3" s="21">
        <v>108</v>
      </c>
      <c r="AA3" s="21">
        <v>112</v>
      </c>
      <c r="AB3" s="21">
        <v>116</v>
      </c>
      <c r="AC3" s="21">
        <v>120</v>
      </c>
      <c r="AD3" s="21">
        <v>124</v>
      </c>
      <c r="AE3" s="21">
        <v>128</v>
      </c>
      <c r="AF3" s="21">
        <v>130</v>
      </c>
    </row>
    <row r="4" spans="1:32" ht="14.4" x14ac:dyDescent="0.25">
      <c r="A4" s="20" t="s">
        <v>82</v>
      </c>
      <c r="B4" s="29">
        <v>2015</v>
      </c>
      <c r="C4" s="29">
        <v>2004</v>
      </c>
      <c r="D4" s="29">
        <v>2001</v>
      </c>
      <c r="E4" s="29">
        <v>1998</v>
      </c>
      <c r="F4" s="29">
        <v>1989</v>
      </c>
      <c r="G4" s="29">
        <v>1980</v>
      </c>
      <c r="H4" s="26">
        <v>1973.924728538849</v>
      </c>
      <c r="I4" s="26">
        <v>1970.9044879902349</v>
      </c>
      <c r="J4" s="26">
        <v>1963.0518625638385</v>
      </c>
      <c r="K4" s="26">
        <v>1957.9778701249472</v>
      </c>
      <c r="L4" s="26">
        <v>1952.6622701249473</v>
      </c>
      <c r="M4" s="26">
        <v>1947.3466701249474</v>
      </c>
      <c r="N4" s="26">
        <v>1942.5146701249475</v>
      </c>
      <c r="O4" s="26">
        <v>1937.6826701249477</v>
      </c>
      <c r="P4" s="26">
        <v>1932.6086541249476</v>
      </c>
      <c r="Q4" s="26">
        <v>1927.2926221249475</v>
      </c>
      <c r="R4" s="26">
        <v>1921.9765901249473</v>
      </c>
      <c r="S4" s="26">
        <v>1917.1442061249475</v>
      </c>
      <c r="T4" s="26">
        <v>1912.3118221249476</v>
      </c>
      <c r="U4" s="26">
        <v>1907.4794381249478</v>
      </c>
      <c r="V4" s="26">
        <v>1902.647054124948</v>
      </c>
      <c r="W4" s="26">
        <v>1897.8146701249482</v>
      </c>
      <c r="X4" s="26">
        <v>1893.2238701249482</v>
      </c>
      <c r="Y4" s="26">
        <v>1888.6330701249483</v>
      </c>
      <c r="Z4" s="26">
        <v>1884.0422701249483</v>
      </c>
      <c r="AA4" s="26">
        <v>1879.4514701249484</v>
      </c>
      <c r="AB4" s="26">
        <v>1874.8606701249485</v>
      </c>
      <c r="AC4" s="26">
        <v>1870.0282701249487</v>
      </c>
      <c r="AD4" s="26">
        <v>1865.1958701249489</v>
      </c>
      <c r="AE4" s="26">
        <v>1860.3634701249491</v>
      </c>
      <c r="AF4" s="26">
        <v>1857.9472701249492</v>
      </c>
    </row>
    <row r="5" spans="1:32" ht="14.4" x14ac:dyDescent="0.25">
      <c r="A5" s="6" t="s">
        <v>6</v>
      </c>
      <c r="B5" s="4">
        <v>1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3"/>
      <c r="P5" s="4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5"/>
    </row>
    <row r="6" spans="1:32" x14ac:dyDescent="0.25">
      <c r="A6" s="7" t="s">
        <v>7</v>
      </c>
      <c r="B6" s="4">
        <v>6</v>
      </c>
      <c r="C6" s="4">
        <v>3</v>
      </c>
      <c r="D6" s="4">
        <v>8</v>
      </c>
      <c r="E6" s="4">
        <v>3</v>
      </c>
      <c r="F6" s="4">
        <v>6</v>
      </c>
      <c r="G6" s="4">
        <v>7</v>
      </c>
      <c r="H6" s="4"/>
      <c r="I6" s="4">
        <v>2</v>
      </c>
      <c r="J6" s="4">
        <v>2</v>
      </c>
      <c r="K6" s="4"/>
      <c r="L6" s="4"/>
      <c r="M6" s="4">
        <v>1</v>
      </c>
      <c r="N6" s="4">
        <v>1</v>
      </c>
      <c r="O6" s="23">
        <v>1</v>
      </c>
      <c r="P6" s="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25">
      <c r="A7" s="6" t="s">
        <v>8</v>
      </c>
      <c r="B7" s="4">
        <v>6</v>
      </c>
      <c r="C7" s="4">
        <v>4</v>
      </c>
      <c r="D7" s="4">
        <v>19</v>
      </c>
      <c r="E7" s="4">
        <v>5</v>
      </c>
      <c r="F7" s="4">
        <v>3</v>
      </c>
      <c r="G7" s="4">
        <v>2</v>
      </c>
      <c r="H7" s="4">
        <v>1</v>
      </c>
      <c r="I7" s="4"/>
      <c r="J7" s="4"/>
      <c r="K7" s="4"/>
      <c r="L7" s="4"/>
      <c r="M7" s="4"/>
      <c r="N7" s="4"/>
      <c r="O7" s="23"/>
      <c r="P7" s="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x14ac:dyDescent="0.25">
      <c r="A8" s="6" t="s">
        <v>9</v>
      </c>
      <c r="B8" s="4">
        <v>216</v>
      </c>
      <c r="C8" s="4">
        <v>115</v>
      </c>
      <c r="D8" s="4">
        <v>279</v>
      </c>
      <c r="E8" s="4">
        <v>205</v>
      </c>
      <c r="F8" s="4">
        <v>107</v>
      </c>
      <c r="G8" s="4">
        <v>76</v>
      </c>
      <c r="H8" s="4">
        <v>29</v>
      </c>
      <c r="I8" s="4">
        <v>16</v>
      </c>
      <c r="J8" s="4">
        <v>16</v>
      </c>
      <c r="K8" s="4">
        <v>4</v>
      </c>
      <c r="L8" s="4">
        <v>1</v>
      </c>
      <c r="M8" s="4"/>
      <c r="N8" s="4"/>
      <c r="O8" s="23"/>
      <c r="P8" s="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x14ac:dyDescent="0.25">
      <c r="A9" s="6" t="s">
        <v>10</v>
      </c>
      <c r="B9" s="4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3"/>
      <c r="P9" s="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x14ac:dyDescent="0.25">
      <c r="A10" s="6" t="s">
        <v>11</v>
      </c>
      <c r="B10" s="4"/>
      <c r="C10" s="4"/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23"/>
      <c r="P10" s="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6" t="s">
        <v>12</v>
      </c>
      <c r="B11" s="4">
        <v>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3"/>
      <c r="P11" s="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25">
      <c r="A12" s="6" t="s">
        <v>13</v>
      </c>
      <c r="B12" s="4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3"/>
      <c r="P12" s="4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x14ac:dyDescent="0.25">
      <c r="A13" s="6" t="s">
        <v>14</v>
      </c>
      <c r="B13" s="4">
        <v>1</v>
      </c>
      <c r="C13" s="4">
        <v>3</v>
      </c>
      <c r="D13" s="4">
        <v>3</v>
      </c>
      <c r="E13" s="4"/>
      <c r="F13" s="4"/>
      <c r="G13" s="4">
        <v>2</v>
      </c>
      <c r="H13" s="4"/>
      <c r="I13" s="4"/>
      <c r="J13" s="4"/>
      <c r="K13" s="4"/>
      <c r="L13" s="4"/>
      <c r="M13" s="4"/>
      <c r="N13" s="4"/>
      <c r="O13" s="23"/>
      <c r="P13" s="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x14ac:dyDescent="0.25">
      <c r="A14" s="8" t="s">
        <v>15</v>
      </c>
      <c r="B14" s="4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3"/>
      <c r="P14" s="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x14ac:dyDescent="0.25">
      <c r="A15" s="9" t="s">
        <v>16</v>
      </c>
      <c r="B15" s="4">
        <v>18</v>
      </c>
      <c r="C15" s="4">
        <v>12</v>
      </c>
      <c r="D15" s="4">
        <v>14</v>
      </c>
      <c r="E15" s="4">
        <v>1</v>
      </c>
      <c r="F15" s="4">
        <v>3</v>
      </c>
      <c r="G15" s="4">
        <v>3</v>
      </c>
      <c r="H15" s="4">
        <v>3</v>
      </c>
      <c r="I15" s="4"/>
      <c r="J15" s="4">
        <v>2</v>
      </c>
      <c r="K15" s="4">
        <v>2</v>
      </c>
      <c r="L15" s="4">
        <v>2</v>
      </c>
      <c r="M15" s="4">
        <v>1</v>
      </c>
      <c r="N15" s="4"/>
      <c r="O15" s="23"/>
      <c r="P15" s="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x14ac:dyDescent="0.25">
      <c r="A16" s="6" t="s">
        <v>17</v>
      </c>
      <c r="B16" s="4">
        <v>2</v>
      </c>
      <c r="C16" s="4"/>
      <c r="D16" s="4"/>
      <c r="E16" s="4"/>
      <c r="F16" s="4"/>
      <c r="G16" s="4"/>
      <c r="H16" s="4">
        <v>1</v>
      </c>
      <c r="I16" s="4">
        <v>1</v>
      </c>
      <c r="J16" s="4"/>
      <c r="K16" s="4"/>
      <c r="L16" s="4"/>
      <c r="M16" s="4"/>
      <c r="N16" s="4"/>
      <c r="O16" s="23"/>
      <c r="P16" s="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x14ac:dyDescent="0.25">
      <c r="A17" s="10" t="s">
        <v>18</v>
      </c>
      <c r="B17" s="4">
        <v>2</v>
      </c>
      <c r="C17" s="4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3"/>
      <c r="P17" s="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x14ac:dyDescent="0.25">
      <c r="A18" s="3" t="s">
        <v>19</v>
      </c>
      <c r="B18" s="4"/>
      <c r="C18" s="4">
        <v>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3"/>
      <c r="P18" s="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x14ac:dyDescent="0.25">
      <c r="A19" s="6" t="s">
        <v>20</v>
      </c>
      <c r="B19" s="4">
        <v>107</v>
      </c>
      <c r="C19" s="4">
        <v>49</v>
      </c>
      <c r="D19" s="4">
        <v>92</v>
      </c>
      <c r="E19" s="4">
        <v>26</v>
      </c>
      <c r="F19" s="4">
        <v>41</v>
      </c>
      <c r="G19" s="4">
        <v>47</v>
      </c>
      <c r="H19" s="4">
        <v>17</v>
      </c>
      <c r="I19" s="4">
        <v>21</v>
      </c>
      <c r="J19" s="4">
        <v>33</v>
      </c>
      <c r="K19" s="4">
        <v>4</v>
      </c>
      <c r="L19" s="4">
        <v>8</v>
      </c>
      <c r="M19" s="4">
        <v>12</v>
      </c>
      <c r="N19" s="4"/>
      <c r="O19" s="23">
        <v>3</v>
      </c>
      <c r="P19" s="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x14ac:dyDescent="0.25">
      <c r="A20" s="6" t="s">
        <v>21</v>
      </c>
      <c r="B20" s="4">
        <v>14</v>
      </c>
      <c r="C20" s="4">
        <v>10</v>
      </c>
      <c r="D20" s="4">
        <v>19</v>
      </c>
      <c r="E20" s="4">
        <v>13</v>
      </c>
      <c r="F20" s="4">
        <v>2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3</v>
      </c>
      <c r="M20" s="4"/>
      <c r="N20" s="4"/>
      <c r="O20" s="23">
        <v>3</v>
      </c>
      <c r="P20" s="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x14ac:dyDescent="0.25">
      <c r="A21" s="10" t="s">
        <v>22</v>
      </c>
      <c r="B21" s="4"/>
      <c r="C21" s="4"/>
      <c r="D21" s="4"/>
      <c r="E21" s="4"/>
      <c r="F21" s="4">
        <v>1</v>
      </c>
      <c r="G21" s="4"/>
      <c r="H21" s="4"/>
      <c r="I21" s="4"/>
      <c r="J21" s="4"/>
      <c r="K21" s="4"/>
      <c r="L21" s="4"/>
      <c r="M21" s="4"/>
      <c r="N21" s="4"/>
      <c r="O21" s="23"/>
      <c r="P21" s="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x14ac:dyDescent="0.25">
      <c r="A22" s="6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/>
      <c r="O22" s="23"/>
      <c r="P22" s="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x14ac:dyDescent="0.25">
      <c r="A23" s="6" t="s">
        <v>24</v>
      </c>
      <c r="B23" s="4"/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3"/>
      <c r="P23" s="4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x14ac:dyDescent="0.25">
      <c r="A24" s="7" t="s">
        <v>25</v>
      </c>
      <c r="B24" s="4">
        <v>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3"/>
      <c r="P24" s="4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x14ac:dyDescent="0.25">
      <c r="A25" s="6" t="s">
        <v>26</v>
      </c>
      <c r="B25" s="4"/>
      <c r="C25" s="4"/>
      <c r="D25" s="4"/>
      <c r="E25" s="4"/>
      <c r="F25" s="4"/>
      <c r="G25" s="4"/>
      <c r="H25" s="4">
        <v>1</v>
      </c>
      <c r="I25" s="4"/>
      <c r="J25" s="4"/>
      <c r="K25" s="4"/>
      <c r="L25" s="4"/>
      <c r="M25" s="4"/>
      <c r="N25" s="4"/>
      <c r="O25" s="23"/>
      <c r="P25" s="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25">
      <c r="A26" s="6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1</v>
      </c>
      <c r="N26" s="4"/>
      <c r="O26" s="23"/>
      <c r="P26" s="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25">
      <c r="A27" s="11" t="s">
        <v>28</v>
      </c>
      <c r="B27" s="4"/>
      <c r="C27" s="4"/>
      <c r="D27" s="4"/>
      <c r="E27" s="4"/>
      <c r="F27" s="4"/>
      <c r="G27" s="4">
        <v>1</v>
      </c>
      <c r="H27" s="4"/>
      <c r="I27" s="4"/>
      <c r="J27" s="4"/>
      <c r="K27" s="4"/>
      <c r="L27" s="4"/>
      <c r="M27" s="4"/>
      <c r="N27" s="4"/>
      <c r="O27" s="23"/>
      <c r="P27" s="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25">
      <c r="A28" s="6" t="s">
        <v>29</v>
      </c>
      <c r="B28" s="4">
        <v>2</v>
      </c>
      <c r="C28" s="4">
        <v>3</v>
      </c>
      <c r="D28" s="4"/>
      <c r="E28" s="4"/>
      <c r="F28" s="4"/>
      <c r="G28" s="4"/>
      <c r="H28" s="4"/>
      <c r="I28" s="4"/>
      <c r="J28" s="4">
        <v>1</v>
      </c>
      <c r="K28" s="4"/>
      <c r="L28" s="4"/>
      <c r="M28" s="4"/>
      <c r="N28" s="4"/>
      <c r="O28" s="23"/>
      <c r="P28" s="4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x14ac:dyDescent="0.25">
      <c r="A29" s="6" t="s">
        <v>30</v>
      </c>
      <c r="B29" s="4"/>
      <c r="C29" s="4"/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23"/>
      <c r="P29" s="4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x14ac:dyDescent="0.25">
      <c r="A30" s="6" t="s">
        <v>31</v>
      </c>
      <c r="B30" s="4">
        <v>4</v>
      </c>
      <c r="C30" s="4">
        <v>1</v>
      </c>
      <c r="D30" s="4">
        <v>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23"/>
      <c r="P30" s="4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x14ac:dyDescent="0.25">
      <c r="A31" s="1" t="s">
        <v>32</v>
      </c>
      <c r="B31" s="4"/>
      <c r="C31" s="4">
        <v>2</v>
      </c>
      <c r="D31" s="4"/>
      <c r="E31" s="4"/>
      <c r="F31" s="4">
        <v>4</v>
      </c>
      <c r="G31" s="4"/>
      <c r="H31" s="4"/>
      <c r="I31" s="4"/>
      <c r="J31" s="4"/>
      <c r="K31" s="4">
        <v>1</v>
      </c>
      <c r="L31" s="4">
        <v>3</v>
      </c>
      <c r="M31" s="4">
        <v>2</v>
      </c>
      <c r="N31" s="4"/>
      <c r="O31" s="23"/>
      <c r="P31" s="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x14ac:dyDescent="0.25">
      <c r="A32" s="6" t="s">
        <v>33</v>
      </c>
      <c r="B32" s="4"/>
      <c r="C32" s="4"/>
      <c r="D32" s="4">
        <v>1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23"/>
      <c r="P32" s="4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x14ac:dyDescent="0.25">
      <c r="A33" s="12" t="s">
        <v>34</v>
      </c>
      <c r="B33" s="4"/>
      <c r="C33" s="4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3"/>
      <c r="P33" s="4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x14ac:dyDescent="0.25">
      <c r="A34" s="6" t="s">
        <v>35</v>
      </c>
      <c r="B34" s="4"/>
      <c r="C34" s="4">
        <v>2</v>
      </c>
      <c r="D34" s="4"/>
      <c r="E34" s="4"/>
      <c r="F34" s="4"/>
      <c r="G34" s="4"/>
      <c r="H34" s="4"/>
      <c r="I34" s="4">
        <v>1</v>
      </c>
      <c r="J34" s="4"/>
      <c r="K34" s="4"/>
      <c r="L34" s="4"/>
      <c r="M34" s="4"/>
      <c r="N34" s="4"/>
      <c r="O34" s="23"/>
      <c r="P34" s="4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x14ac:dyDescent="0.25">
      <c r="A35" s="6" t="s">
        <v>36</v>
      </c>
      <c r="B35" s="4"/>
      <c r="C35" s="4"/>
      <c r="D35" s="4">
        <v>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23"/>
      <c r="P35" s="4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x14ac:dyDescent="0.25">
      <c r="A36" s="6" t="s">
        <v>37</v>
      </c>
      <c r="B36" s="4">
        <v>4</v>
      </c>
      <c r="C36" s="4">
        <v>3</v>
      </c>
      <c r="D36" s="4">
        <v>5</v>
      </c>
      <c r="E36" s="4">
        <v>9</v>
      </c>
      <c r="F36" s="4">
        <v>2</v>
      </c>
      <c r="G36" s="4">
        <v>8</v>
      </c>
      <c r="H36" s="4">
        <v>1</v>
      </c>
      <c r="I36" s="4"/>
      <c r="J36" s="4"/>
      <c r="K36" s="4"/>
      <c r="L36" s="4"/>
      <c r="M36" s="4"/>
      <c r="N36" s="4"/>
      <c r="O36" s="23"/>
      <c r="P36" s="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x14ac:dyDescent="0.25">
      <c r="A37" s="6" t="s">
        <v>38</v>
      </c>
      <c r="B37" s="4">
        <v>4</v>
      </c>
      <c r="C37" s="4">
        <v>2</v>
      </c>
      <c r="D37" s="4">
        <v>1</v>
      </c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23"/>
      <c r="P37" s="4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x14ac:dyDescent="0.25">
      <c r="A38" s="6" t="s">
        <v>39</v>
      </c>
      <c r="B38" s="4"/>
      <c r="C38" s="4"/>
      <c r="D38" s="4"/>
      <c r="E38" s="4"/>
      <c r="F38" s="4"/>
      <c r="G38" s="4"/>
      <c r="H38" s="4"/>
      <c r="I38" s="4"/>
      <c r="J38" s="4">
        <v>1</v>
      </c>
      <c r="K38" s="4"/>
      <c r="L38" s="4"/>
      <c r="M38" s="4"/>
      <c r="N38" s="4"/>
      <c r="O38" s="23"/>
      <c r="P38" s="4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x14ac:dyDescent="0.25">
      <c r="A39" s="6" t="s">
        <v>40</v>
      </c>
      <c r="B39" s="4">
        <v>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3"/>
      <c r="P39" s="4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x14ac:dyDescent="0.25">
      <c r="A40" s="12" t="s">
        <v>41</v>
      </c>
      <c r="B40" s="4"/>
      <c r="C40" s="4"/>
      <c r="D40" s="4"/>
      <c r="E40" s="4"/>
      <c r="F40" s="4"/>
      <c r="G40" s="4"/>
      <c r="H40" s="4"/>
      <c r="I40" s="4"/>
      <c r="J40" s="4">
        <v>1</v>
      </c>
      <c r="K40" s="4"/>
      <c r="L40" s="4"/>
      <c r="M40" s="4"/>
      <c r="N40" s="4"/>
      <c r="O40" s="23">
        <v>1</v>
      </c>
      <c r="P40" s="4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x14ac:dyDescent="0.25">
      <c r="A41" s="6" t="s">
        <v>42</v>
      </c>
      <c r="B41" s="4"/>
      <c r="C41" s="4"/>
      <c r="D41" s="4">
        <v>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23"/>
      <c r="P41" s="4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ht="13.8" customHeight="1" x14ac:dyDescent="0.25">
      <c r="A42" s="8" t="s">
        <v>43</v>
      </c>
      <c r="B42" s="4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3"/>
      <c r="P42" s="4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ht="13.8" customHeight="1" x14ac:dyDescent="0.25">
      <c r="A43" s="6" t="s">
        <v>44</v>
      </c>
      <c r="B43" s="4"/>
      <c r="C43" s="4">
        <v>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ht="26.4" customHeight="1" x14ac:dyDescent="0.25">
      <c r="A44" s="28" t="s">
        <v>48</v>
      </c>
      <c r="B44" s="21">
        <f t="shared" ref="B44:O44" si="0">SUM(B5:B43)</f>
        <v>395</v>
      </c>
      <c r="C44" s="37">
        <f t="shared" si="0"/>
        <v>216</v>
      </c>
      <c r="D44" s="29">
        <f t="shared" si="0"/>
        <v>446</v>
      </c>
      <c r="E44" s="29">
        <f t="shared" si="0"/>
        <v>263</v>
      </c>
      <c r="F44" s="29">
        <f t="shared" si="0"/>
        <v>169</v>
      </c>
      <c r="G44" s="29">
        <f t="shared" si="0"/>
        <v>148</v>
      </c>
      <c r="H44" s="29">
        <f t="shared" si="0"/>
        <v>54</v>
      </c>
      <c r="I44" s="29">
        <f t="shared" si="0"/>
        <v>42</v>
      </c>
      <c r="J44" s="29">
        <f t="shared" si="0"/>
        <v>57</v>
      </c>
      <c r="K44" s="29">
        <f t="shared" si="0"/>
        <v>12</v>
      </c>
      <c r="L44" s="29">
        <f t="shared" si="0"/>
        <v>17</v>
      </c>
      <c r="M44" s="29">
        <f t="shared" si="0"/>
        <v>18</v>
      </c>
      <c r="N44" s="29">
        <f t="shared" si="0"/>
        <v>1</v>
      </c>
      <c r="O44" s="29">
        <f t="shared" si="0"/>
        <v>8</v>
      </c>
      <c r="P44" s="41" t="s">
        <v>80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</sheetData>
  <mergeCells count="1">
    <mergeCell ref="P44:AF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926F6-AB5F-49C2-A430-CC327968BE6D}">
  <dimension ref="A1:H42"/>
  <sheetViews>
    <sheetView zoomScale="130" zoomScaleNormal="130" workbookViewId="0">
      <selection sqref="A1:XFD1"/>
    </sheetView>
  </sheetViews>
  <sheetFormatPr defaultRowHeight="13.8" x14ac:dyDescent="0.25"/>
  <cols>
    <col min="1" max="1" width="52.109375" style="1" customWidth="1"/>
    <col min="2" max="7" width="11.88671875" style="2" customWidth="1"/>
    <col min="8" max="8" width="8.88671875" style="19"/>
    <col min="9" max="16384" width="8.88671875" style="2"/>
  </cols>
  <sheetData>
    <row r="1" spans="1:8" ht="39" customHeight="1" x14ac:dyDescent="0.25">
      <c r="A1" s="36" t="s">
        <v>89</v>
      </c>
    </row>
    <row r="2" spans="1:8" ht="14.4" customHeight="1" x14ac:dyDescent="0.25">
      <c r="A2" s="20" t="s">
        <v>46</v>
      </c>
      <c r="B2" s="29">
        <v>2015</v>
      </c>
      <c r="C2" s="29">
        <v>2004</v>
      </c>
      <c r="D2" s="29">
        <v>2001</v>
      </c>
      <c r="E2" s="29">
        <v>1998</v>
      </c>
      <c r="F2" s="29">
        <v>1989</v>
      </c>
      <c r="G2" s="29">
        <v>1980</v>
      </c>
      <c r="H2" s="42" t="s">
        <v>45</v>
      </c>
    </row>
    <row r="3" spans="1:8" x14ac:dyDescent="0.25">
      <c r="A3" s="20" t="s">
        <v>47</v>
      </c>
      <c r="B3" s="21" t="s">
        <v>0</v>
      </c>
      <c r="C3" s="22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42"/>
    </row>
    <row r="4" spans="1:8" x14ac:dyDescent="0.25">
      <c r="A4" s="6" t="s">
        <v>6</v>
      </c>
      <c r="B4" s="14">
        <v>0.25316455696202533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6">
        <f t="shared" ref="H4:H42" si="0">MAX(B4:G4)</f>
        <v>0.25316455696202533</v>
      </c>
    </row>
    <row r="5" spans="1:8" x14ac:dyDescent="0.25">
      <c r="A5" s="7" t="s">
        <v>7</v>
      </c>
      <c r="B5" s="14">
        <v>1.518987341772152</v>
      </c>
      <c r="C5" s="14">
        <v>1.3888888888888888</v>
      </c>
      <c r="D5" s="14">
        <v>1.7937219730941705</v>
      </c>
      <c r="E5" s="14">
        <v>1.1406844106463878</v>
      </c>
      <c r="F5" s="14">
        <v>3.5502958579881656</v>
      </c>
      <c r="G5" s="14">
        <v>4.7297297297297298</v>
      </c>
      <c r="H5" s="16">
        <f t="shared" si="0"/>
        <v>4.7297297297297298</v>
      </c>
    </row>
    <row r="6" spans="1:8" x14ac:dyDescent="0.25">
      <c r="A6" s="6" t="s">
        <v>8</v>
      </c>
      <c r="B6" s="14">
        <v>1.518987341772152</v>
      </c>
      <c r="C6" s="14">
        <v>1.8518518518518519</v>
      </c>
      <c r="D6" s="14">
        <v>4.260089686098655</v>
      </c>
      <c r="E6" s="14">
        <v>1.9011406844106464</v>
      </c>
      <c r="F6" s="14">
        <v>1.7751479289940828</v>
      </c>
      <c r="G6" s="14">
        <v>1.3513513513513513</v>
      </c>
      <c r="H6" s="16">
        <f t="shared" si="0"/>
        <v>4.260089686098655</v>
      </c>
    </row>
    <row r="7" spans="1:8" x14ac:dyDescent="0.25">
      <c r="A7" s="6" t="s">
        <v>9</v>
      </c>
      <c r="B7" s="14">
        <v>54.683544303797468</v>
      </c>
      <c r="C7" s="14">
        <v>53.24074074074074</v>
      </c>
      <c r="D7" s="14">
        <v>62.55605381165919</v>
      </c>
      <c r="E7" s="14">
        <v>77.946768060836504</v>
      </c>
      <c r="F7" s="14">
        <v>63.31360946745562</v>
      </c>
      <c r="G7" s="14">
        <v>51.351351351351354</v>
      </c>
      <c r="H7" s="16">
        <f t="shared" si="0"/>
        <v>77.946768060836504</v>
      </c>
    </row>
    <row r="8" spans="1:8" x14ac:dyDescent="0.25">
      <c r="A8" s="6" t="s">
        <v>10</v>
      </c>
      <c r="B8" s="14">
        <v>0.25316455696202533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6">
        <f t="shared" si="0"/>
        <v>0.25316455696202533</v>
      </c>
    </row>
    <row r="9" spans="1:8" x14ac:dyDescent="0.25">
      <c r="A9" s="6" t="s">
        <v>11</v>
      </c>
      <c r="B9" s="14">
        <v>0</v>
      </c>
      <c r="C9" s="14">
        <v>0</v>
      </c>
      <c r="D9" s="14">
        <v>0.22421524663677131</v>
      </c>
      <c r="E9" s="14">
        <v>0</v>
      </c>
      <c r="F9" s="14">
        <v>0</v>
      </c>
      <c r="G9" s="14">
        <v>0</v>
      </c>
      <c r="H9" s="16">
        <f t="shared" si="0"/>
        <v>0.22421524663677131</v>
      </c>
    </row>
    <row r="10" spans="1:8" x14ac:dyDescent="0.25">
      <c r="A10" s="6" t="s">
        <v>12</v>
      </c>
      <c r="B10" s="14">
        <v>0.50632911392405067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6">
        <f t="shared" si="0"/>
        <v>0.50632911392405067</v>
      </c>
    </row>
    <row r="11" spans="1:8" x14ac:dyDescent="0.25">
      <c r="A11" s="6" t="s">
        <v>13</v>
      </c>
      <c r="B11" s="14">
        <v>0.25316455696202533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6">
        <f t="shared" si="0"/>
        <v>0.25316455696202533</v>
      </c>
    </row>
    <row r="12" spans="1:8" x14ac:dyDescent="0.25">
      <c r="A12" s="6" t="s">
        <v>14</v>
      </c>
      <c r="B12" s="14">
        <v>0.25316455696202533</v>
      </c>
      <c r="C12" s="14">
        <v>1.3888888888888888</v>
      </c>
      <c r="D12" s="14">
        <v>0.67264573991031396</v>
      </c>
      <c r="E12" s="14">
        <v>0</v>
      </c>
      <c r="F12" s="14">
        <v>0</v>
      </c>
      <c r="G12" s="14">
        <v>1.3513513513513513</v>
      </c>
      <c r="H12" s="16">
        <f t="shared" si="0"/>
        <v>1.3888888888888888</v>
      </c>
    </row>
    <row r="13" spans="1:8" x14ac:dyDescent="0.25">
      <c r="A13" s="6" t="s">
        <v>15</v>
      </c>
      <c r="B13" s="14">
        <v>0.25316455696202533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6">
        <f t="shared" si="0"/>
        <v>0.25316455696202533</v>
      </c>
    </row>
    <row r="14" spans="1:8" x14ac:dyDescent="0.25">
      <c r="A14" s="9" t="s">
        <v>16</v>
      </c>
      <c r="B14" s="14">
        <v>4.556962025316456</v>
      </c>
      <c r="C14" s="14">
        <v>5.5555555555555554</v>
      </c>
      <c r="D14" s="14">
        <v>3.1390134529147984</v>
      </c>
      <c r="E14" s="14">
        <v>0.38022813688212925</v>
      </c>
      <c r="F14" s="14">
        <v>1.7751479289940828</v>
      </c>
      <c r="G14" s="14">
        <v>2.0270270270270272</v>
      </c>
      <c r="H14" s="16">
        <f t="shared" si="0"/>
        <v>5.5555555555555554</v>
      </c>
    </row>
    <row r="15" spans="1:8" x14ac:dyDescent="0.25">
      <c r="A15" s="6" t="s">
        <v>17</v>
      </c>
      <c r="B15" s="14">
        <v>0.50632911392405067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6">
        <f t="shared" si="0"/>
        <v>0.50632911392405067</v>
      </c>
    </row>
    <row r="16" spans="1:8" x14ac:dyDescent="0.25">
      <c r="A16" s="10" t="s">
        <v>18</v>
      </c>
      <c r="B16" s="14">
        <v>0.50632911392405067</v>
      </c>
      <c r="C16" s="14">
        <v>0.92592592592592593</v>
      </c>
      <c r="D16" s="14">
        <v>0</v>
      </c>
      <c r="E16" s="14">
        <v>0</v>
      </c>
      <c r="F16" s="14">
        <v>0</v>
      </c>
      <c r="G16" s="14">
        <v>0</v>
      </c>
      <c r="H16" s="16">
        <f t="shared" si="0"/>
        <v>0.92592592592592593</v>
      </c>
    </row>
    <row r="17" spans="1:8" x14ac:dyDescent="0.25">
      <c r="A17" s="3" t="s">
        <v>19</v>
      </c>
      <c r="B17" s="14">
        <v>0</v>
      </c>
      <c r="C17" s="14">
        <v>0.92592592592592593</v>
      </c>
      <c r="D17" s="14">
        <v>0</v>
      </c>
      <c r="E17" s="14">
        <v>0</v>
      </c>
      <c r="F17" s="14">
        <v>0</v>
      </c>
      <c r="G17" s="14">
        <v>0</v>
      </c>
      <c r="H17" s="16">
        <f t="shared" si="0"/>
        <v>0.92592592592592593</v>
      </c>
    </row>
    <row r="18" spans="1:8" x14ac:dyDescent="0.25">
      <c r="A18" s="6" t="s">
        <v>20</v>
      </c>
      <c r="B18" s="14">
        <v>27.088607594936708</v>
      </c>
      <c r="C18" s="14">
        <v>22.685185185185187</v>
      </c>
      <c r="D18" s="14">
        <v>20.627802690582961</v>
      </c>
      <c r="E18" s="14">
        <v>9.8859315589353614</v>
      </c>
      <c r="F18" s="14">
        <v>24.260355029585799</v>
      </c>
      <c r="G18" s="14">
        <v>31.756756756756758</v>
      </c>
      <c r="H18" s="16">
        <f t="shared" si="0"/>
        <v>31.756756756756758</v>
      </c>
    </row>
    <row r="19" spans="1:8" x14ac:dyDescent="0.25">
      <c r="A19" s="6" t="s">
        <v>21</v>
      </c>
      <c r="B19" s="14">
        <v>3.5443037974683542</v>
      </c>
      <c r="C19" s="14">
        <v>4.6296296296296298</v>
      </c>
      <c r="D19" s="14">
        <v>4.260089686098655</v>
      </c>
      <c r="E19" s="14">
        <v>4.9429657794676807</v>
      </c>
      <c r="F19" s="14">
        <v>1.1834319526627219</v>
      </c>
      <c r="G19" s="14">
        <v>0.67567567567567566</v>
      </c>
      <c r="H19" s="16">
        <f t="shared" si="0"/>
        <v>4.9429657794676807</v>
      </c>
    </row>
    <row r="20" spans="1:8" x14ac:dyDescent="0.25">
      <c r="A20" s="10" t="s">
        <v>22</v>
      </c>
      <c r="B20" s="14">
        <v>0</v>
      </c>
      <c r="C20" s="14">
        <v>0</v>
      </c>
      <c r="D20" s="14">
        <v>0</v>
      </c>
      <c r="E20" s="14">
        <v>0</v>
      </c>
      <c r="F20" s="14">
        <v>0.59171597633136097</v>
      </c>
      <c r="G20" s="14">
        <v>0</v>
      </c>
      <c r="H20" s="16">
        <f t="shared" si="0"/>
        <v>0.59171597633136097</v>
      </c>
    </row>
    <row r="21" spans="1:8" x14ac:dyDescent="0.25">
      <c r="A21" s="6" t="s">
        <v>23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6">
        <f t="shared" si="0"/>
        <v>0</v>
      </c>
    </row>
    <row r="22" spans="1:8" x14ac:dyDescent="0.25">
      <c r="A22" s="6" t="s">
        <v>24</v>
      </c>
      <c r="B22" s="14">
        <v>0</v>
      </c>
      <c r="C22" s="14">
        <v>0.46296296296296297</v>
      </c>
      <c r="D22" s="14">
        <v>0</v>
      </c>
      <c r="E22" s="14">
        <v>0</v>
      </c>
      <c r="F22" s="14">
        <v>0</v>
      </c>
      <c r="G22" s="14">
        <v>0</v>
      </c>
      <c r="H22" s="16">
        <f t="shared" si="0"/>
        <v>0.46296296296296297</v>
      </c>
    </row>
    <row r="23" spans="1:8" x14ac:dyDescent="0.25">
      <c r="A23" s="7" t="s">
        <v>25</v>
      </c>
      <c r="B23" s="14">
        <v>0.25316455696202533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6">
        <f t="shared" si="0"/>
        <v>0.25316455696202533</v>
      </c>
    </row>
    <row r="24" spans="1:8" x14ac:dyDescent="0.25">
      <c r="A24" s="6" t="s">
        <v>26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6">
        <f t="shared" si="0"/>
        <v>0</v>
      </c>
    </row>
    <row r="25" spans="1:8" x14ac:dyDescent="0.25">
      <c r="A25" s="6" t="s">
        <v>27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6">
        <f t="shared" si="0"/>
        <v>0</v>
      </c>
    </row>
    <row r="26" spans="1:8" x14ac:dyDescent="0.25">
      <c r="A26" s="7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0.67567567567567566</v>
      </c>
      <c r="H26" s="16">
        <f t="shared" si="0"/>
        <v>0.67567567567567566</v>
      </c>
    </row>
    <row r="27" spans="1:8" x14ac:dyDescent="0.25">
      <c r="A27" s="6" t="s">
        <v>29</v>
      </c>
      <c r="B27" s="14">
        <v>0.50632911392405067</v>
      </c>
      <c r="C27" s="14">
        <v>1.3888888888888888</v>
      </c>
      <c r="D27" s="14">
        <v>0</v>
      </c>
      <c r="E27" s="14">
        <v>0</v>
      </c>
      <c r="F27" s="14">
        <v>0</v>
      </c>
      <c r="G27" s="14">
        <v>0</v>
      </c>
      <c r="H27" s="16">
        <f t="shared" si="0"/>
        <v>1.3888888888888888</v>
      </c>
    </row>
    <row r="28" spans="1:8" x14ac:dyDescent="0.25">
      <c r="A28" s="6" t="s">
        <v>30</v>
      </c>
      <c r="B28" s="14">
        <v>0</v>
      </c>
      <c r="C28" s="14">
        <v>0</v>
      </c>
      <c r="D28" s="14">
        <v>0.22421524663677131</v>
      </c>
      <c r="E28" s="14">
        <v>0.38022813688212925</v>
      </c>
      <c r="F28" s="14">
        <v>0</v>
      </c>
      <c r="G28" s="14">
        <v>0</v>
      </c>
      <c r="H28" s="16">
        <f t="shared" si="0"/>
        <v>0.38022813688212925</v>
      </c>
    </row>
    <row r="29" spans="1:8" x14ac:dyDescent="0.25">
      <c r="A29" s="6" t="s">
        <v>31</v>
      </c>
      <c r="B29" s="14">
        <v>1.0126582278481013</v>
      </c>
      <c r="C29" s="14">
        <v>0.46296296296296297</v>
      </c>
      <c r="D29" s="14">
        <v>0.22421524663677131</v>
      </c>
      <c r="E29" s="14">
        <v>0</v>
      </c>
      <c r="F29" s="14">
        <v>0</v>
      </c>
      <c r="G29" s="14">
        <v>0</v>
      </c>
      <c r="H29" s="16">
        <f t="shared" si="0"/>
        <v>1.0126582278481013</v>
      </c>
    </row>
    <row r="30" spans="1:8" x14ac:dyDescent="0.25">
      <c r="A30" s="3" t="s">
        <v>32</v>
      </c>
      <c r="B30" s="14">
        <v>0</v>
      </c>
      <c r="C30" s="14">
        <v>0.92592592592592593</v>
      </c>
      <c r="D30" s="14">
        <v>0</v>
      </c>
      <c r="E30" s="14">
        <v>0</v>
      </c>
      <c r="F30" s="14">
        <v>2.3668639053254439</v>
      </c>
      <c r="G30" s="14">
        <v>0</v>
      </c>
      <c r="H30" s="16">
        <f t="shared" si="0"/>
        <v>2.3668639053254439</v>
      </c>
    </row>
    <row r="31" spans="1:8" x14ac:dyDescent="0.25">
      <c r="A31" s="6" t="s">
        <v>33</v>
      </c>
      <c r="B31" s="14">
        <v>0</v>
      </c>
      <c r="C31" s="14">
        <v>0</v>
      </c>
      <c r="D31" s="14">
        <v>0.22421524663677131</v>
      </c>
      <c r="E31" s="14">
        <v>0</v>
      </c>
      <c r="F31" s="14">
        <v>0</v>
      </c>
      <c r="G31" s="14">
        <v>0</v>
      </c>
      <c r="H31" s="16">
        <f t="shared" si="0"/>
        <v>0.22421524663677131</v>
      </c>
    </row>
    <row r="32" spans="1:8" x14ac:dyDescent="0.25">
      <c r="A32" s="12" t="s">
        <v>34</v>
      </c>
      <c r="B32" s="14">
        <v>0</v>
      </c>
      <c r="C32" s="14">
        <v>0.46296296296296297</v>
      </c>
      <c r="D32" s="14">
        <v>0</v>
      </c>
      <c r="E32" s="14">
        <v>0</v>
      </c>
      <c r="F32" s="14">
        <v>0</v>
      </c>
      <c r="G32" s="14">
        <v>0</v>
      </c>
      <c r="H32" s="16">
        <f t="shared" si="0"/>
        <v>0.46296296296296297</v>
      </c>
    </row>
    <row r="33" spans="1:8" x14ac:dyDescent="0.25">
      <c r="A33" s="6" t="s">
        <v>35</v>
      </c>
      <c r="B33" s="14">
        <v>0</v>
      </c>
      <c r="C33" s="14">
        <v>0.92592592592592593</v>
      </c>
      <c r="D33" s="14">
        <v>0</v>
      </c>
      <c r="E33" s="14">
        <v>0</v>
      </c>
      <c r="F33" s="14">
        <v>0</v>
      </c>
      <c r="G33" s="14">
        <v>0</v>
      </c>
      <c r="H33" s="16">
        <f t="shared" si="0"/>
        <v>0.92592592592592593</v>
      </c>
    </row>
    <row r="34" spans="1:8" x14ac:dyDescent="0.25">
      <c r="A34" s="6" t="s">
        <v>36</v>
      </c>
      <c r="B34" s="14">
        <v>0</v>
      </c>
      <c r="C34" s="14">
        <v>0</v>
      </c>
      <c r="D34" s="14">
        <v>0.22421524663677131</v>
      </c>
      <c r="E34" s="14">
        <v>0</v>
      </c>
      <c r="F34" s="14">
        <v>0</v>
      </c>
      <c r="G34" s="14">
        <v>0</v>
      </c>
      <c r="H34" s="16">
        <f t="shared" si="0"/>
        <v>0.22421524663677131</v>
      </c>
    </row>
    <row r="35" spans="1:8" x14ac:dyDescent="0.25">
      <c r="A35" s="6" t="s">
        <v>37</v>
      </c>
      <c r="B35" s="14">
        <v>1.0126582278481013</v>
      </c>
      <c r="C35" s="14">
        <v>1.3888888888888888</v>
      </c>
      <c r="D35" s="14">
        <v>1.1210762331838564</v>
      </c>
      <c r="E35" s="14">
        <v>3.4220532319391634</v>
      </c>
      <c r="F35" s="14">
        <v>1.1834319526627219</v>
      </c>
      <c r="G35" s="14">
        <v>5.4054054054054053</v>
      </c>
      <c r="H35" s="16">
        <f t="shared" si="0"/>
        <v>5.4054054054054053</v>
      </c>
    </row>
    <row r="36" spans="1:8" x14ac:dyDescent="0.25">
      <c r="A36" s="6" t="s">
        <v>38</v>
      </c>
      <c r="B36" s="14">
        <v>1.0126582278481013</v>
      </c>
      <c r="C36" s="14">
        <v>0.92592592592592593</v>
      </c>
      <c r="D36" s="14">
        <v>0.22421524663677131</v>
      </c>
      <c r="E36" s="14">
        <v>0</v>
      </c>
      <c r="F36" s="14">
        <v>0</v>
      </c>
      <c r="G36" s="14">
        <v>0.67567567567567566</v>
      </c>
      <c r="H36" s="16">
        <f t="shared" si="0"/>
        <v>1.0126582278481013</v>
      </c>
    </row>
    <row r="37" spans="1:8" x14ac:dyDescent="0.25">
      <c r="A37" s="6" t="s">
        <v>39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6">
        <f t="shared" si="0"/>
        <v>0</v>
      </c>
    </row>
    <row r="38" spans="1:8" x14ac:dyDescent="0.25">
      <c r="A38" s="6" t="s">
        <v>40</v>
      </c>
      <c r="B38" s="14">
        <v>0.25316455696202533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6">
        <f t="shared" si="0"/>
        <v>0.25316455696202533</v>
      </c>
    </row>
    <row r="39" spans="1:8" x14ac:dyDescent="0.25">
      <c r="A39" s="12" t="s">
        <v>41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6">
        <f t="shared" si="0"/>
        <v>0</v>
      </c>
    </row>
    <row r="40" spans="1:8" x14ac:dyDescent="0.25">
      <c r="A40" s="6" t="s">
        <v>42</v>
      </c>
      <c r="B40" s="14">
        <v>0</v>
      </c>
      <c r="C40" s="14">
        <v>0</v>
      </c>
      <c r="D40" s="14">
        <v>0.22421524663677131</v>
      </c>
      <c r="E40" s="14">
        <v>0</v>
      </c>
      <c r="F40" s="14">
        <v>0</v>
      </c>
      <c r="G40" s="14">
        <v>0</v>
      </c>
      <c r="H40" s="16">
        <f t="shared" si="0"/>
        <v>0.22421524663677131</v>
      </c>
    </row>
    <row r="41" spans="1:8" ht="13.8" customHeight="1" x14ac:dyDescent="0.25">
      <c r="A41" s="6" t="s">
        <v>43</v>
      </c>
      <c r="B41" s="14">
        <v>0.25316455696202533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6">
        <f t="shared" si="0"/>
        <v>0.25316455696202533</v>
      </c>
    </row>
    <row r="42" spans="1:8" ht="13.8" customHeight="1" x14ac:dyDescent="0.25">
      <c r="A42" s="6" t="s">
        <v>44</v>
      </c>
      <c r="B42" s="14">
        <v>0</v>
      </c>
      <c r="C42" s="14">
        <v>0.46296296296296297</v>
      </c>
      <c r="D42" s="14">
        <v>0</v>
      </c>
      <c r="E42" s="14">
        <v>0</v>
      </c>
      <c r="F42" s="14">
        <v>0</v>
      </c>
      <c r="G42" s="14">
        <v>0</v>
      </c>
      <c r="H42" s="16">
        <f t="shared" si="0"/>
        <v>0.46296296296296297</v>
      </c>
    </row>
  </sheetData>
  <sortState xmlns:xlrd2="http://schemas.microsoft.com/office/spreadsheetml/2017/richdata2" ref="A4:I42">
    <sortCondition ref="A4:A42"/>
  </sortState>
  <mergeCells count="1"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6D37-3C06-454A-9271-1F0E9053471F}">
  <dimension ref="A1:G34"/>
  <sheetViews>
    <sheetView showGridLines="0" tabSelected="1" zoomScale="130" zoomScaleNormal="130" workbookViewId="0">
      <selection activeCell="N14" sqref="N14"/>
    </sheetView>
  </sheetViews>
  <sheetFormatPr defaultColWidth="8.88671875" defaultRowHeight="13.8" x14ac:dyDescent="0.25"/>
  <cols>
    <col min="1" max="1" width="15.6640625" style="34" customWidth="1"/>
    <col min="2" max="2" width="8.88671875" style="17"/>
    <col min="3" max="3" width="8.88671875" style="18"/>
    <col min="4" max="4" width="16.109375" style="18" customWidth="1"/>
    <col min="5" max="5" width="14.88671875" style="18" customWidth="1"/>
    <col min="6" max="6" width="10.33203125" style="2" bestFit="1" customWidth="1"/>
    <col min="7" max="7" width="8.88671875" style="18"/>
    <col min="8" max="16384" width="8.88671875" style="2"/>
  </cols>
  <sheetData>
    <row r="1" spans="1:7" ht="41.4" customHeight="1" x14ac:dyDescent="0.25">
      <c r="A1" s="52" t="s">
        <v>90</v>
      </c>
      <c r="B1" s="52"/>
      <c r="C1" s="52"/>
      <c r="D1" s="52"/>
      <c r="E1" s="52"/>
      <c r="F1" s="52"/>
      <c r="G1" s="52"/>
    </row>
    <row r="2" spans="1:7" s="35" customFormat="1" ht="24.6" customHeight="1" x14ac:dyDescent="0.3">
      <c r="A2" s="53" t="s">
        <v>91</v>
      </c>
      <c r="B2" s="54"/>
      <c r="C2" s="54"/>
      <c r="D2" s="54"/>
      <c r="E2" s="54"/>
      <c r="F2" s="54"/>
      <c r="G2" s="55"/>
    </row>
    <row r="3" spans="1:7" s="1" customFormat="1" x14ac:dyDescent="0.25">
      <c r="A3" s="56" t="s">
        <v>81</v>
      </c>
      <c r="B3" s="30" t="s">
        <v>86</v>
      </c>
      <c r="C3" s="30" t="s">
        <v>46</v>
      </c>
      <c r="D3" s="30" t="s">
        <v>83</v>
      </c>
      <c r="E3" s="30" t="s">
        <v>84</v>
      </c>
      <c r="F3" s="30" t="s">
        <v>87</v>
      </c>
      <c r="G3" s="31" t="s">
        <v>85</v>
      </c>
    </row>
    <row r="4" spans="1:7" x14ac:dyDescent="0.25">
      <c r="A4" s="38" t="s">
        <v>66</v>
      </c>
      <c r="B4" s="39">
        <v>0</v>
      </c>
      <c r="C4" s="33">
        <v>2015</v>
      </c>
      <c r="D4" s="15">
        <v>395</v>
      </c>
      <c r="E4" s="14">
        <v>22</v>
      </c>
      <c r="F4" s="32">
        <v>8.3827558277815886</v>
      </c>
      <c r="G4" s="32">
        <v>0.45682757602206697</v>
      </c>
    </row>
    <row r="5" spans="1:7" x14ac:dyDescent="0.25">
      <c r="A5" s="38" t="s">
        <v>67</v>
      </c>
      <c r="B5" s="39">
        <v>9</v>
      </c>
      <c r="C5" s="33">
        <v>2004.1271340249893</v>
      </c>
      <c r="D5" s="15">
        <v>216</v>
      </c>
      <c r="E5" s="14">
        <v>19</v>
      </c>
      <c r="F5" s="32">
        <v>7.4321745268080921</v>
      </c>
      <c r="G5" s="32">
        <v>0.50757059718963704</v>
      </c>
    </row>
    <row r="6" spans="1:7" x14ac:dyDescent="0.25">
      <c r="A6" s="38" t="s">
        <v>68</v>
      </c>
      <c r="B6" s="39">
        <v>14</v>
      </c>
      <c r="C6" s="33">
        <v>2001</v>
      </c>
      <c r="D6" s="15">
        <v>446</v>
      </c>
      <c r="E6" s="14">
        <v>16</v>
      </c>
      <c r="F6" s="32">
        <v>5.5548116597912465</v>
      </c>
      <c r="G6" s="32">
        <v>0.47514435734602101</v>
      </c>
    </row>
    <row r="7" spans="1:7" x14ac:dyDescent="0.25">
      <c r="A7" s="38" t="s">
        <v>69</v>
      </c>
      <c r="B7" s="39">
        <v>19</v>
      </c>
      <c r="C7" s="33">
        <v>1998</v>
      </c>
      <c r="D7" s="15">
        <v>263</v>
      </c>
      <c r="E7" s="14">
        <v>9</v>
      </c>
      <c r="F7" s="32">
        <v>2.6834322311941503</v>
      </c>
      <c r="G7" s="32">
        <v>0.51022022021373203</v>
      </c>
    </row>
    <row r="8" spans="1:7" x14ac:dyDescent="0.25">
      <c r="A8" s="38" t="s">
        <v>70</v>
      </c>
      <c r="B8" s="39">
        <v>24</v>
      </c>
      <c r="C8" s="33">
        <v>1989</v>
      </c>
      <c r="D8" s="15">
        <v>169</v>
      </c>
      <c r="E8" s="14">
        <v>10</v>
      </c>
      <c r="F8" s="32">
        <v>3.4757045913963522</v>
      </c>
      <c r="G8" s="32">
        <v>0.543931344076101</v>
      </c>
    </row>
    <row r="9" spans="1:7" x14ac:dyDescent="0.25">
      <c r="A9" s="38" t="s">
        <v>71</v>
      </c>
      <c r="B9" s="39">
        <v>29</v>
      </c>
      <c r="C9" s="40">
        <v>1979.9652096360769</v>
      </c>
      <c r="D9" s="15">
        <v>148</v>
      </c>
      <c r="E9" s="14">
        <v>11</v>
      </c>
      <c r="F9" s="32">
        <v>4.3210347939431601</v>
      </c>
      <c r="G9" s="32">
        <v>0.56121990630248397</v>
      </c>
    </row>
    <row r="10" spans="1:7" x14ac:dyDescent="0.25">
      <c r="A10" s="38" t="s">
        <v>72</v>
      </c>
      <c r="B10" s="39">
        <v>34</v>
      </c>
      <c r="C10" s="40">
        <v>1973.924728538849</v>
      </c>
      <c r="D10" s="15">
        <v>54</v>
      </c>
      <c r="E10" s="14">
        <v>9</v>
      </c>
      <c r="F10" s="32"/>
      <c r="G10" s="33"/>
    </row>
    <row r="11" spans="1:7" x14ac:dyDescent="0.25">
      <c r="A11" s="38" t="s">
        <v>73</v>
      </c>
      <c r="B11" s="39">
        <v>36</v>
      </c>
      <c r="C11" s="40">
        <v>1970.9044879902349</v>
      </c>
      <c r="D11" s="15">
        <v>42</v>
      </c>
      <c r="E11" s="14">
        <v>7</v>
      </c>
      <c r="F11" s="32"/>
      <c r="G11" s="33"/>
    </row>
    <row r="12" spans="1:7" x14ac:dyDescent="0.25">
      <c r="A12" s="38" t="s">
        <v>74</v>
      </c>
      <c r="B12" s="39">
        <v>43</v>
      </c>
      <c r="C12" s="40">
        <v>1963.0518625638385</v>
      </c>
      <c r="D12" s="15">
        <v>57</v>
      </c>
      <c r="E12" s="14">
        <v>9</v>
      </c>
      <c r="F12" s="32"/>
      <c r="G12" s="33"/>
    </row>
    <row r="13" spans="1:7" x14ac:dyDescent="0.25">
      <c r="A13" s="38" t="s">
        <v>75</v>
      </c>
      <c r="B13" s="39">
        <v>47</v>
      </c>
      <c r="C13" s="40">
        <v>1957.9778701249472</v>
      </c>
      <c r="D13" s="15">
        <v>12</v>
      </c>
      <c r="E13" s="14">
        <v>6</v>
      </c>
      <c r="F13" s="32"/>
      <c r="G13" s="33"/>
    </row>
    <row r="14" spans="1:7" x14ac:dyDescent="0.25">
      <c r="A14" s="38" t="s">
        <v>76</v>
      </c>
      <c r="B14" s="39">
        <v>52</v>
      </c>
      <c r="C14" s="40">
        <v>1952.6622701249473</v>
      </c>
      <c r="D14" s="15">
        <v>17</v>
      </c>
      <c r="E14" s="14">
        <v>6</v>
      </c>
      <c r="F14" s="32"/>
      <c r="G14" s="33"/>
    </row>
    <row r="15" spans="1:7" x14ac:dyDescent="0.25">
      <c r="A15" s="38" t="s">
        <v>77</v>
      </c>
      <c r="B15" s="39">
        <v>56</v>
      </c>
      <c r="C15" s="40">
        <v>1947.3466701249474</v>
      </c>
      <c r="D15" s="15">
        <v>18</v>
      </c>
      <c r="E15" s="14">
        <v>7</v>
      </c>
      <c r="F15" s="32"/>
      <c r="G15" s="33"/>
    </row>
    <row r="16" spans="1:7" x14ac:dyDescent="0.25">
      <c r="A16" s="38" t="s">
        <v>78</v>
      </c>
      <c r="B16" s="39">
        <v>60</v>
      </c>
      <c r="C16" s="40">
        <v>1942.5146701249475</v>
      </c>
      <c r="D16" s="15">
        <v>1</v>
      </c>
      <c r="E16" s="14">
        <v>2</v>
      </c>
      <c r="F16" s="32"/>
      <c r="G16" s="33"/>
    </row>
    <row r="17" spans="1:7" x14ac:dyDescent="0.25">
      <c r="A17" s="38" t="s">
        <v>79</v>
      </c>
      <c r="B17" s="39">
        <v>64</v>
      </c>
      <c r="C17" s="40">
        <v>1937.6826701249477</v>
      </c>
      <c r="D17" s="15">
        <v>8</v>
      </c>
      <c r="E17" s="14">
        <v>5</v>
      </c>
      <c r="F17" s="32"/>
      <c r="G17" s="33"/>
    </row>
    <row r="18" spans="1:7" x14ac:dyDescent="0.25">
      <c r="A18" s="38" t="s">
        <v>49</v>
      </c>
      <c r="B18" s="39">
        <v>68</v>
      </c>
      <c r="C18" s="40">
        <v>1932.6086541249476</v>
      </c>
      <c r="D18" s="43"/>
      <c r="E18" s="44"/>
      <c r="F18" s="44"/>
      <c r="G18" s="45"/>
    </row>
    <row r="19" spans="1:7" x14ac:dyDescent="0.25">
      <c r="A19" s="38" t="s">
        <v>50</v>
      </c>
      <c r="B19" s="39">
        <v>73</v>
      </c>
      <c r="C19" s="40">
        <v>1927.2926221249475</v>
      </c>
      <c r="D19" s="46"/>
      <c r="E19" s="47"/>
      <c r="F19" s="47"/>
      <c r="G19" s="48"/>
    </row>
    <row r="20" spans="1:7" x14ac:dyDescent="0.25">
      <c r="A20" s="38" t="s">
        <v>51</v>
      </c>
      <c r="B20" s="39">
        <v>77</v>
      </c>
      <c r="C20" s="40">
        <v>1921.9765901249473</v>
      </c>
      <c r="D20" s="46"/>
      <c r="E20" s="47"/>
      <c r="F20" s="47"/>
      <c r="G20" s="48"/>
    </row>
    <row r="21" spans="1:7" x14ac:dyDescent="0.25">
      <c r="A21" s="38" t="s">
        <v>52</v>
      </c>
      <c r="B21" s="39">
        <v>81</v>
      </c>
      <c r="C21" s="40">
        <v>1917.1442061249475</v>
      </c>
      <c r="D21" s="46"/>
      <c r="E21" s="47"/>
      <c r="F21" s="47"/>
      <c r="G21" s="48"/>
    </row>
    <row r="22" spans="1:7" x14ac:dyDescent="0.25">
      <c r="A22" s="38" t="s">
        <v>53</v>
      </c>
      <c r="B22" s="39">
        <v>85</v>
      </c>
      <c r="C22" s="40">
        <v>1912.3118221249476</v>
      </c>
      <c r="D22" s="46"/>
      <c r="E22" s="47"/>
      <c r="F22" s="47"/>
      <c r="G22" s="48"/>
    </row>
    <row r="23" spans="1:7" x14ac:dyDescent="0.25">
      <c r="A23" s="38" t="s">
        <v>54</v>
      </c>
      <c r="B23" s="39">
        <v>89</v>
      </c>
      <c r="C23" s="40">
        <v>1907.4794381249478</v>
      </c>
      <c r="D23" s="46"/>
      <c r="E23" s="47"/>
      <c r="F23" s="47"/>
      <c r="G23" s="48"/>
    </row>
    <row r="24" spans="1:7" x14ac:dyDescent="0.25">
      <c r="A24" s="38" t="s">
        <v>55</v>
      </c>
      <c r="B24" s="39">
        <v>93</v>
      </c>
      <c r="C24" s="40">
        <v>1902.647054124948</v>
      </c>
      <c r="D24" s="46"/>
      <c r="E24" s="47"/>
      <c r="F24" s="47"/>
      <c r="G24" s="48"/>
    </row>
    <row r="25" spans="1:7" x14ac:dyDescent="0.25">
      <c r="A25" s="38" t="s">
        <v>56</v>
      </c>
      <c r="B25" s="39">
        <v>97</v>
      </c>
      <c r="C25" s="40">
        <v>1897.8146701249482</v>
      </c>
      <c r="D25" s="46"/>
      <c r="E25" s="47"/>
      <c r="F25" s="47"/>
      <c r="G25" s="48"/>
    </row>
    <row r="26" spans="1:7" x14ac:dyDescent="0.25">
      <c r="A26" s="38" t="s">
        <v>57</v>
      </c>
      <c r="B26" s="39">
        <v>101</v>
      </c>
      <c r="C26" s="40">
        <v>1893.2238701249482</v>
      </c>
      <c r="D26" s="46"/>
      <c r="E26" s="47"/>
      <c r="F26" s="47"/>
      <c r="G26" s="48"/>
    </row>
    <row r="27" spans="1:7" x14ac:dyDescent="0.25">
      <c r="A27" s="38" t="s">
        <v>58</v>
      </c>
      <c r="B27" s="39">
        <v>104</v>
      </c>
      <c r="C27" s="40">
        <v>1888.6330701249483</v>
      </c>
      <c r="D27" s="46"/>
      <c r="E27" s="47"/>
      <c r="F27" s="47"/>
      <c r="G27" s="48"/>
    </row>
    <row r="28" spans="1:7" x14ac:dyDescent="0.25">
      <c r="A28" s="38" t="s">
        <v>59</v>
      </c>
      <c r="B28" s="39">
        <v>108</v>
      </c>
      <c r="C28" s="40">
        <v>1884.0422701249483</v>
      </c>
      <c r="D28" s="46"/>
      <c r="E28" s="47"/>
      <c r="F28" s="47"/>
      <c r="G28" s="48"/>
    </row>
    <row r="29" spans="1:7" x14ac:dyDescent="0.25">
      <c r="A29" s="38" t="s">
        <v>60</v>
      </c>
      <c r="B29" s="39">
        <v>112</v>
      </c>
      <c r="C29" s="40">
        <v>1879.4514701249484</v>
      </c>
      <c r="D29" s="46"/>
      <c r="E29" s="47"/>
      <c r="F29" s="47"/>
      <c r="G29" s="48"/>
    </row>
    <row r="30" spans="1:7" x14ac:dyDescent="0.25">
      <c r="A30" s="38" t="s">
        <v>61</v>
      </c>
      <c r="B30" s="39">
        <v>116</v>
      </c>
      <c r="C30" s="40">
        <v>1874.8606701249485</v>
      </c>
      <c r="D30" s="46"/>
      <c r="E30" s="47"/>
      <c r="F30" s="47"/>
      <c r="G30" s="48"/>
    </row>
    <row r="31" spans="1:7" x14ac:dyDescent="0.25">
      <c r="A31" s="38" t="s">
        <v>62</v>
      </c>
      <c r="B31" s="39">
        <v>120</v>
      </c>
      <c r="C31" s="40">
        <v>1870.0282701249487</v>
      </c>
      <c r="D31" s="46"/>
      <c r="E31" s="47"/>
      <c r="F31" s="47"/>
      <c r="G31" s="48"/>
    </row>
    <row r="32" spans="1:7" x14ac:dyDescent="0.25">
      <c r="A32" s="38" t="s">
        <v>63</v>
      </c>
      <c r="B32" s="39">
        <v>124</v>
      </c>
      <c r="C32" s="40">
        <v>1865.1958701249489</v>
      </c>
      <c r="D32" s="46"/>
      <c r="E32" s="47"/>
      <c r="F32" s="47"/>
      <c r="G32" s="48"/>
    </row>
    <row r="33" spans="1:7" x14ac:dyDescent="0.25">
      <c r="A33" s="38" t="s">
        <v>64</v>
      </c>
      <c r="B33" s="39">
        <v>128</v>
      </c>
      <c r="C33" s="40">
        <v>1860.3634701249491</v>
      </c>
      <c r="D33" s="46"/>
      <c r="E33" s="47"/>
      <c r="F33" s="47"/>
      <c r="G33" s="48"/>
    </row>
    <row r="34" spans="1:7" x14ac:dyDescent="0.25">
      <c r="A34" s="38" t="s">
        <v>65</v>
      </c>
      <c r="B34" s="39">
        <v>130</v>
      </c>
      <c r="C34" s="40">
        <v>1857.9472701249492</v>
      </c>
      <c r="D34" s="49"/>
      <c r="E34" s="50"/>
      <c r="F34" s="50"/>
      <c r="G34" s="51"/>
    </row>
  </sheetData>
  <mergeCells count="3">
    <mergeCell ref="D18:G34"/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SP5 N.º</vt:lpstr>
      <vt:lpstr>SP5 %</vt:lpstr>
      <vt:lpstr>SP5 Ecol Param.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dcterms:created xsi:type="dcterms:W3CDTF">2021-08-22T08:43:09Z</dcterms:created>
  <dcterms:modified xsi:type="dcterms:W3CDTF">2022-02-28T10:50:06Z</dcterms:modified>
</cp:coreProperties>
</file>