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Documentos\A.2 Art._Cong\2022\14. LaylaSP5, Frontiers\2. Paper Layla\"/>
    </mc:Choice>
  </mc:AlternateContent>
  <xr:revisionPtr revIDLastSave="0" documentId="13_ncr:1_{FD63B84C-F156-404E-A433-D637746244F4}" xr6:coauthVersionLast="47" xr6:coauthVersionMax="47" xr10:uidLastSave="{00000000-0000-0000-0000-000000000000}"/>
  <bookViews>
    <workbookView xWindow="-108" yWindow="-108" windowWidth="23256" windowHeight="12720" xr2:uid="{D1A50094-F4EA-42F1-A47C-944E66D44A79}"/>
  </bookViews>
  <sheets>
    <sheet name="EQR" sheetId="1" r:id="rId1"/>
  </sheets>
  <definedNames>
    <definedName name="_Hlk88760398" localSheetId="0">EQR!$A$1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 r="C23" i="1"/>
  <c r="C22" i="1"/>
  <c r="C21" i="1"/>
  <c r="C20" i="1"/>
  <c r="C19" i="1"/>
  <c r="C18" i="1"/>
  <c r="C17" i="1"/>
  <c r="C16" i="1"/>
  <c r="C15" i="1"/>
  <c r="C14" i="1"/>
  <c r="C13" i="1"/>
  <c r="C12" i="1"/>
  <c r="H11" i="1"/>
  <c r="C11" i="1"/>
  <c r="H10" i="1"/>
  <c r="C10" i="1"/>
  <c r="H9" i="1"/>
  <c r="C9" i="1"/>
  <c r="H8" i="1"/>
  <c r="C8" i="1"/>
  <c r="H7" i="1"/>
  <c r="C7" i="1"/>
  <c r="H6" i="1"/>
  <c r="C6" i="1"/>
</calcChain>
</file>

<file path=xl/sharedStrings.xml><?xml version="1.0" encoding="utf-8"?>
<sst xmlns="http://schemas.openxmlformats.org/spreadsheetml/2006/main" count="32" uniqueCount="31">
  <si>
    <t>exp(H'bc)</t>
  </si>
  <si>
    <t>EQR</t>
  </si>
  <si>
    <t>EQR1</t>
  </si>
  <si>
    <t>0-3 cm</t>
  </si>
  <si>
    <t>0-0.2</t>
  </si>
  <si>
    <t>Bad</t>
  </si>
  <si>
    <t>9-11 cm</t>
  </si>
  <si>
    <t>0.2-0.4</t>
  </si>
  <si>
    <t>Poor</t>
  </si>
  <si>
    <t>14-17 cm</t>
  </si>
  <si>
    <t>0.4-0.6</t>
  </si>
  <si>
    <t>Moderate</t>
  </si>
  <si>
    <t>19-22 cm</t>
  </si>
  <si>
    <t>0.6-0.8</t>
  </si>
  <si>
    <t>Good</t>
  </si>
  <si>
    <t>24-26.5 cm</t>
  </si>
  <si>
    <t>0.8-1</t>
  </si>
  <si>
    <t>Excellent</t>
  </si>
  <si>
    <t>29-32 cm</t>
  </si>
  <si>
    <t>REF for EQR</t>
  </si>
  <si>
    <t>Core SP8</t>
  </si>
  <si>
    <t>Core SP5</t>
  </si>
  <si>
    <t>EQR Classification</t>
  </si>
  <si>
    <t>Level (cm)</t>
  </si>
  <si>
    <t>Year</t>
  </si>
  <si>
    <t>Interval</t>
  </si>
  <si>
    <t>The core SP8 data were described by Castelo et al. (2021a) and are available and associated with that work. They were placed in this to facilitate the understanding of the choice for the reference exp(H'bc)</t>
  </si>
  <si>
    <t>Table S5. Ecological Quality Ratio (EQR) estimated from the the expH'bc/expH'bc(ref) for cores SP8 and SP5. The expH'bc(ref) correspomnds to that estimated for the level of 72 cm in core SP8</t>
  </si>
  <si>
    <t>The EQR was classified acording to Van de Bund and Solimini (2007).</t>
  </si>
  <si>
    <t>Van de Bund, W., Solimini, A. (2007). Ecological Quality Ratios for ecological quality assessment in inland and marine waters. Institute for Environment and Sustainability (ed), Italy.</t>
  </si>
  <si>
    <t>Castelo, W.F.L., Alves Martins, M.V., Martínez-Colón, M., Guerra, J.V., Dadalto, T.P., Terroso, D., Soares, M.F., Frontalini, F., Duleba, W., Socorro, O.A.A., Geraldes, M.C., Rocha, F., Bergamaschi, S. (2021 a). Disentangling natural vs. anthropogenic induced environmental variability during the Holocene: Marambaia Cove, SE sector of the Sepetiba Bay SE Brazil. Environmental Science Pollution Research, 28, 22612–22640. http://dx.doi.org/10.1007/s11356-020-12179-9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</si>
</sst>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name val="Arial"/>
      <family val="2"/>
    </font>
    <font>
      <sz val="11"/>
      <color theme="1"/>
      <name val="Arial"/>
      <family val="2"/>
    </font>
    <font>
      <b/>
      <sz val="11"/>
      <color theme="1"/>
      <name val="Arial"/>
      <family val="2"/>
    </font>
    <font>
      <b/>
      <sz val="12"/>
      <color theme="1"/>
      <name val="Arial"/>
      <family val="2"/>
    </font>
    <font>
      <b/>
      <sz val="11"/>
      <name val="Arial"/>
      <family val="2"/>
    </font>
    <font>
      <sz val="10"/>
      <color theme="1"/>
      <name val="Arial"/>
      <family val="2"/>
    </font>
  </fonts>
  <fills count="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164" fontId="1" fillId="0" borderId="0" xfId="0" applyNumberFormat="1" applyFont="1" applyAlignment="1">
      <alignment horizontal="center"/>
    </xf>
    <xf numFmtId="2" fontId="1" fillId="0" borderId="0" xfId="0" applyNumberFormat="1" applyFont="1" applyAlignment="1">
      <alignment horizontal="center"/>
    </xf>
    <xf numFmtId="164" fontId="2" fillId="0" borderId="0" xfId="0" applyNumberFormat="1" applyFont="1" applyAlignment="1">
      <alignment horizontal="center" vertical="center"/>
    </xf>
    <xf numFmtId="0" fontId="2" fillId="0" borderId="0" xfId="0" applyFont="1"/>
    <xf numFmtId="0" fontId="2" fillId="0" borderId="0" xfId="0" applyFont="1" applyAlignment="1">
      <alignment horizontal="center"/>
    </xf>
    <xf numFmtId="1" fontId="2" fillId="3" borderId="1" xfId="0" applyNumberFormat="1" applyFont="1" applyFill="1" applyBorder="1" applyAlignment="1">
      <alignment horizontal="center" vertical="center"/>
    </xf>
    <xf numFmtId="0" fontId="4"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49" fontId="4" fillId="6" borderId="1" xfId="0" applyNumberFormat="1" applyFont="1" applyFill="1" applyBorder="1" applyAlignment="1">
      <alignment horizontal="center"/>
    </xf>
    <xf numFmtId="0" fontId="4" fillId="0" borderId="1" xfId="0" applyFont="1" applyBorder="1" applyAlignment="1">
      <alignment horizontal="left"/>
    </xf>
    <xf numFmtId="49" fontId="4" fillId="2" borderId="1" xfId="0" applyNumberFormat="1" applyFont="1" applyFill="1" applyBorder="1" applyAlignment="1">
      <alignment horizontal="center"/>
    </xf>
    <xf numFmtId="49" fontId="4" fillId="7" borderId="1" xfId="0" applyNumberFormat="1" applyFont="1" applyFill="1" applyBorder="1" applyAlignment="1">
      <alignment horizontal="center"/>
    </xf>
    <xf numFmtId="49" fontId="4" fillId="4" borderId="1" xfId="0" applyNumberFormat="1" applyFont="1" applyFill="1" applyBorder="1" applyAlignment="1">
      <alignment horizontal="center"/>
    </xf>
    <xf numFmtId="0" fontId="4" fillId="5" borderId="1" xfId="0" applyFont="1" applyFill="1" applyBorder="1" applyAlignment="1">
      <alignment horizontal="center"/>
    </xf>
    <xf numFmtId="0" fontId="1" fillId="0" borderId="1" xfId="0" applyFont="1" applyBorder="1" applyAlignment="1">
      <alignment horizontal="center"/>
    </xf>
    <xf numFmtId="164" fontId="1" fillId="0" borderId="1" xfId="0" applyNumberFormat="1" applyFont="1" applyBorder="1" applyAlignment="1">
      <alignment horizontal="center"/>
    </xf>
    <xf numFmtId="0" fontId="2" fillId="0" borderId="1" xfId="0" applyFont="1" applyBorder="1" applyAlignment="1">
      <alignment horizontal="left" vertical="center"/>
    </xf>
    <xf numFmtId="2" fontId="2" fillId="4" borderId="1" xfId="0" applyNumberFormat="1" applyFont="1" applyFill="1" applyBorder="1" applyAlignment="1">
      <alignment horizontal="center"/>
    </xf>
    <xf numFmtId="16" fontId="2" fillId="0" borderId="1" xfId="0" applyNumberFormat="1" applyFont="1" applyBorder="1" applyAlignment="1">
      <alignment horizontal="left" vertical="center"/>
    </xf>
    <xf numFmtId="2" fontId="2" fillId="7" borderId="1" xfId="0" applyNumberFormat="1" applyFont="1" applyFill="1" applyBorder="1" applyAlignment="1">
      <alignment horizontal="center"/>
    </xf>
    <xf numFmtId="2" fontId="2" fillId="2" borderId="1" xfId="0" applyNumberFormat="1" applyFont="1" applyFill="1" applyBorder="1" applyAlignment="1">
      <alignment horizontal="center"/>
    </xf>
    <xf numFmtId="2" fontId="2" fillId="0" borderId="1" xfId="0" applyNumberFormat="1" applyFont="1" applyBorder="1" applyAlignment="1">
      <alignment horizontal="center"/>
    </xf>
    <xf numFmtId="2" fontId="1" fillId="2" borderId="1" xfId="0" applyNumberFormat="1" applyFont="1" applyFill="1" applyBorder="1" applyAlignment="1">
      <alignment horizontal="center"/>
    </xf>
    <xf numFmtId="2" fontId="1" fillId="4" borderId="1" xfId="0" applyNumberFormat="1" applyFont="1" applyFill="1" applyBorder="1" applyAlignment="1">
      <alignment horizontal="center"/>
    </xf>
    <xf numFmtId="2" fontId="1" fillId="7" borderId="1" xfId="0" applyNumberFormat="1" applyFont="1" applyFill="1" applyBorder="1" applyAlignment="1">
      <alignment horizontal="center"/>
    </xf>
    <xf numFmtId="2" fontId="1" fillId="5" borderId="1" xfId="0" applyNumberFormat="1" applyFont="1" applyFill="1" applyBorder="1" applyAlignment="1">
      <alignment horizontal="center"/>
    </xf>
    <xf numFmtId="164" fontId="1" fillId="5" borderId="1" xfId="0" applyNumberFormat="1" applyFont="1" applyFill="1" applyBorder="1" applyAlignment="1">
      <alignment horizontal="center"/>
    </xf>
    <xf numFmtId="2" fontId="1" fillId="5" borderId="2" xfId="0" applyNumberFormat="1" applyFont="1" applyFill="1" applyBorder="1" applyAlignment="1">
      <alignment horizontal="center"/>
    </xf>
    <xf numFmtId="0" fontId="5" fillId="8" borderId="1" xfId="0" applyFont="1" applyFill="1" applyBorder="1" applyAlignment="1">
      <alignment horizontal="center"/>
    </xf>
    <xf numFmtId="0" fontId="3" fillId="8" borderId="1" xfId="0" applyFont="1" applyFill="1" applyBorder="1" applyAlignment="1">
      <alignment horizontal="center"/>
    </xf>
    <xf numFmtId="164" fontId="5" fillId="8" borderId="1" xfId="0" applyNumberFormat="1" applyFont="1" applyFill="1" applyBorder="1" applyAlignment="1">
      <alignment horizontal="center"/>
    </xf>
    <xf numFmtId="0" fontId="3" fillId="8" borderId="1" xfId="0" applyFont="1" applyFill="1" applyBorder="1" applyAlignment="1">
      <alignment horizontal="center" vertical="center" wrapText="1"/>
    </xf>
    <xf numFmtId="0" fontId="3" fillId="8" borderId="1" xfId="0" applyFont="1" applyFill="1" applyBorder="1" applyAlignment="1">
      <alignment horizontal="center"/>
    </xf>
    <xf numFmtId="0" fontId="3"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AE806-425E-434C-AFF3-9C5F75DB97A8}">
  <dimension ref="A1:N42"/>
  <sheetViews>
    <sheetView showGridLines="0" tabSelected="1" zoomScale="120" zoomScaleNormal="120" workbookViewId="0">
      <selection activeCell="H34" sqref="H34"/>
    </sheetView>
  </sheetViews>
  <sheetFormatPr defaultRowHeight="13.8" x14ac:dyDescent="0.25"/>
  <cols>
    <col min="1" max="1" width="12.109375" style="4" customWidth="1"/>
    <col min="2" max="2" width="13.109375" style="4" customWidth="1"/>
    <col min="3" max="3" width="9.33203125" style="4" customWidth="1"/>
    <col min="4" max="4" width="12.77734375" style="4" bestFit="1" customWidth="1"/>
    <col min="5" max="5" width="13.44140625" style="4" customWidth="1"/>
    <col min="6" max="6" width="10.88671875" style="4" customWidth="1"/>
    <col min="7" max="7" width="9.6640625" style="4" customWidth="1"/>
    <col min="8" max="8" width="12" style="5" customWidth="1"/>
    <col min="9" max="11" width="8.88671875" style="4"/>
    <col min="12" max="12" width="11.88671875" style="8" customWidth="1"/>
    <col min="13" max="16384" width="8.88671875" style="4"/>
  </cols>
  <sheetData>
    <row r="1" spans="1:13" ht="45.6" customHeight="1" x14ac:dyDescent="0.25">
      <c r="A1" s="35" t="s">
        <v>27</v>
      </c>
      <c r="B1" s="35"/>
      <c r="C1" s="35"/>
      <c r="D1" s="35"/>
      <c r="E1" s="35"/>
      <c r="F1" s="35"/>
      <c r="G1" s="35"/>
      <c r="H1" s="35"/>
      <c r="I1" s="35"/>
      <c r="J1" s="35"/>
      <c r="K1" s="35"/>
      <c r="L1" s="35"/>
    </row>
    <row r="2" spans="1:13" x14ac:dyDescent="0.25">
      <c r="A2" s="4" t="s">
        <v>28</v>
      </c>
    </row>
    <row r="3" spans="1:13" ht="43.8" customHeight="1" x14ac:dyDescent="0.25">
      <c r="A3" s="36" t="s">
        <v>26</v>
      </c>
      <c r="B3" s="36"/>
      <c r="C3" s="36"/>
      <c r="D3" s="36"/>
      <c r="E3" s="36"/>
      <c r="F3" s="36"/>
      <c r="G3" s="36"/>
      <c r="H3" s="36"/>
      <c r="I3" s="36"/>
      <c r="J3" s="36"/>
      <c r="K3" s="36"/>
      <c r="L3" s="36"/>
    </row>
    <row r="4" spans="1:13" x14ac:dyDescent="0.25">
      <c r="A4" s="34" t="s">
        <v>20</v>
      </c>
      <c r="B4" s="34"/>
      <c r="C4" s="34"/>
      <c r="E4" s="34" t="s">
        <v>21</v>
      </c>
      <c r="F4" s="34"/>
      <c r="G4" s="34"/>
      <c r="H4" s="34"/>
    </row>
    <row r="5" spans="1:13" ht="14.4" x14ac:dyDescent="0.3">
      <c r="A5" s="30" t="s">
        <v>23</v>
      </c>
      <c r="B5" s="32" t="s">
        <v>0</v>
      </c>
      <c r="C5" s="32" t="s">
        <v>1</v>
      </c>
      <c r="D5" s="1"/>
      <c r="E5" s="30" t="s">
        <v>25</v>
      </c>
      <c r="F5" s="31" t="s">
        <v>24</v>
      </c>
      <c r="G5" s="32" t="s">
        <v>0</v>
      </c>
      <c r="H5" s="32" t="s">
        <v>2</v>
      </c>
      <c r="K5" s="33" t="s">
        <v>22</v>
      </c>
      <c r="L5" s="33"/>
      <c r="M5"/>
    </row>
    <row r="6" spans="1:13" x14ac:dyDescent="0.25">
      <c r="A6" s="16">
        <v>0</v>
      </c>
      <c r="B6" s="17">
        <v>3.1549999999999998</v>
      </c>
      <c r="C6" s="24">
        <f t="shared" ref="C6:C23" si="0">B6/12.3</f>
        <v>0.25650406504065038</v>
      </c>
      <c r="D6" s="2"/>
      <c r="E6" s="18" t="s">
        <v>3</v>
      </c>
      <c r="F6" s="6">
        <v>2015</v>
      </c>
      <c r="G6" s="23">
        <v>8.3827558277815886</v>
      </c>
      <c r="H6" s="19">
        <f t="shared" ref="H6:H10" si="1">G6/12.5</f>
        <v>0.67062046622252713</v>
      </c>
      <c r="K6" s="33"/>
      <c r="L6" s="33"/>
    </row>
    <row r="7" spans="1:13" ht="15.6" x14ac:dyDescent="0.3">
      <c r="A7" s="16">
        <v>4</v>
      </c>
      <c r="B7" s="17">
        <v>7.64</v>
      </c>
      <c r="C7" s="25">
        <f t="shared" si="0"/>
        <v>0.62113821138211378</v>
      </c>
      <c r="D7" s="2"/>
      <c r="E7" s="20" t="s">
        <v>6</v>
      </c>
      <c r="F7" s="6">
        <v>2004.1271340249893</v>
      </c>
      <c r="G7" s="23">
        <v>7.4321745268080921</v>
      </c>
      <c r="H7" s="21">
        <f t="shared" si="1"/>
        <v>0.59457396214464742</v>
      </c>
      <c r="K7" s="10" t="s">
        <v>4</v>
      </c>
      <c r="L7" s="11" t="s">
        <v>5</v>
      </c>
      <c r="M7" s="7"/>
    </row>
    <row r="8" spans="1:13" ht="15.6" x14ac:dyDescent="0.3">
      <c r="A8" s="16">
        <v>8</v>
      </c>
      <c r="B8" s="17">
        <v>5.0060000000000002</v>
      </c>
      <c r="C8" s="26">
        <f t="shared" si="0"/>
        <v>0.40699186991869918</v>
      </c>
      <c r="D8" s="2"/>
      <c r="E8" s="18" t="s">
        <v>9</v>
      </c>
      <c r="F8" s="6">
        <v>1998.0866529277614</v>
      </c>
      <c r="G8" s="23">
        <v>5.5548116597912465</v>
      </c>
      <c r="H8" s="21">
        <f t="shared" si="1"/>
        <v>0.44438493278329971</v>
      </c>
      <c r="K8" s="12" t="s">
        <v>7</v>
      </c>
      <c r="L8" s="11" t="s">
        <v>8</v>
      </c>
    </row>
    <row r="9" spans="1:13" ht="15.6" x14ac:dyDescent="0.3">
      <c r="A9" s="16">
        <v>12</v>
      </c>
      <c r="B9" s="17">
        <v>3.5169999999999999</v>
      </c>
      <c r="C9" s="24">
        <f t="shared" si="0"/>
        <v>0.28593495934959345</v>
      </c>
      <c r="D9" s="2"/>
      <c r="E9" s="18" t="s">
        <v>12</v>
      </c>
      <c r="F9" s="6">
        <v>1992.0461718305332</v>
      </c>
      <c r="G9" s="23">
        <v>2.6834322311941503</v>
      </c>
      <c r="H9" s="22">
        <f t="shared" si="1"/>
        <v>0.21467457849553204</v>
      </c>
      <c r="K9" s="13" t="s">
        <v>10</v>
      </c>
      <c r="L9" s="11" t="s">
        <v>11</v>
      </c>
    </row>
    <row r="10" spans="1:13" ht="15.6" x14ac:dyDescent="0.3">
      <c r="A10" s="16">
        <v>16</v>
      </c>
      <c r="B10" s="17">
        <v>10.898999999999999</v>
      </c>
      <c r="C10" s="27">
        <f t="shared" si="0"/>
        <v>0.88609756097560965</v>
      </c>
      <c r="D10" s="2"/>
      <c r="E10" s="18" t="s">
        <v>15</v>
      </c>
      <c r="F10" s="6">
        <v>1986.0056907333051</v>
      </c>
      <c r="G10" s="23">
        <v>3.4757045913963522</v>
      </c>
      <c r="H10" s="22">
        <f t="shared" si="1"/>
        <v>0.27805636731170819</v>
      </c>
      <c r="K10" s="14" t="s">
        <v>13</v>
      </c>
      <c r="L10" s="11" t="s">
        <v>14</v>
      </c>
    </row>
    <row r="11" spans="1:13" ht="15.6" x14ac:dyDescent="0.3">
      <c r="A11" s="16">
        <v>20</v>
      </c>
      <c r="B11" s="17">
        <v>5.6820000000000004</v>
      </c>
      <c r="C11" s="26">
        <f t="shared" si="0"/>
        <v>0.46195121951219514</v>
      </c>
      <c r="D11" s="2"/>
      <c r="E11" s="18" t="s">
        <v>18</v>
      </c>
      <c r="F11" s="6">
        <v>1979.9652096360769</v>
      </c>
      <c r="G11" s="23">
        <v>4.3210347939431601</v>
      </c>
      <c r="H11" s="22">
        <f>G11/12.5</f>
        <v>0.34568278351545279</v>
      </c>
      <c r="K11" s="15" t="s">
        <v>16</v>
      </c>
      <c r="L11" s="11" t="s">
        <v>17</v>
      </c>
    </row>
    <row r="12" spans="1:13" x14ac:dyDescent="0.25">
      <c r="A12" s="16">
        <v>24</v>
      </c>
      <c r="B12" s="17">
        <v>6.3470000000000004</v>
      </c>
      <c r="C12" s="26">
        <f t="shared" si="0"/>
        <v>0.5160162601626016</v>
      </c>
      <c r="D12" s="2"/>
      <c r="E12" s="3"/>
      <c r="F12" s="3"/>
    </row>
    <row r="13" spans="1:13" ht="14.4" x14ac:dyDescent="0.3">
      <c r="A13" s="16">
        <v>28</v>
      </c>
      <c r="B13" s="17">
        <v>8.0380000000000003</v>
      </c>
      <c r="C13" s="25">
        <f t="shared" si="0"/>
        <v>0.65349593495934954</v>
      </c>
      <c r="D13" s="2"/>
      <c r="E13" s="3"/>
      <c r="F13" s="3"/>
      <c r="K13"/>
      <c r="L13" s="9"/>
      <c r="M13"/>
    </row>
    <row r="14" spans="1:13" x14ac:dyDescent="0.25">
      <c r="A14" s="16">
        <v>32</v>
      </c>
      <c r="B14" s="17">
        <v>8.9849999999999994</v>
      </c>
      <c r="C14" s="25">
        <f t="shared" si="0"/>
        <v>0.73048780487804865</v>
      </c>
      <c r="D14" s="2"/>
      <c r="E14" s="3"/>
      <c r="F14" s="3"/>
    </row>
    <row r="15" spans="1:13" x14ac:dyDescent="0.25">
      <c r="A15" s="16">
        <v>36</v>
      </c>
      <c r="B15" s="17">
        <v>7.0949999999999998</v>
      </c>
      <c r="C15" s="26">
        <f t="shared" si="0"/>
        <v>0.57682926829268288</v>
      </c>
      <c r="D15" s="2"/>
      <c r="E15" s="3"/>
      <c r="F15" s="3"/>
    </row>
    <row r="16" spans="1:13" x14ac:dyDescent="0.25">
      <c r="A16" s="16">
        <v>40</v>
      </c>
      <c r="B16" s="17">
        <v>7.2279999999999998</v>
      </c>
      <c r="C16" s="26">
        <f t="shared" si="0"/>
        <v>0.58764227642276412</v>
      </c>
      <c r="D16" s="2"/>
      <c r="E16" s="3"/>
      <c r="F16" s="3"/>
    </row>
    <row r="17" spans="1:6" x14ac:dyDescent="0.25">
      <c r="A17" s="16">
        <v>44</v>
      </c>
      <c r="B17" s="17">
        <v>7.4569999999999999</v>
      </c>
      <c r="C17" s="25">
        <f t="shared" si="0"/>
        <v>0.60626016260162596</v>
      </c>
      <c r="D17" s="2"/>
      <c r="E17" s="3"/>
      <c r="F17" s="3"/>
    </row>
    <row r="18" spans="1:6" x14ac:dyDescent="0.25">
      <c r="A18" s="16">
        <v>48</v>
      </c>
      <c r="B18" s="17">
        <v>7.5519999999999996</v>
      </c>
      <c r="C18" s="25">
        <f t="shared" si="0"/>
        <v>0.61398373983739829</v>
      </c>
      <c r="D18" s="2"/>
      <c r="E18" s="3"/>
      <c r="F18" s="3"/>
    </row>
    <row r="19" spans="1:6" x14ac:dyDescent="0.25">
      <c r="A19" s="16">
        <v>52</v>
      </c>
      <c r="B19" s="17">
        <v>8.7520000000000007</v>
      </c>
      <c r="C19" s="25">
        <f t="shared" si="0"/>
        <v>0.71154471544715447</v>
      </c>
      <c r="D19" s="2"/>
      <c r="E19" s="3"/>
      <c r="F19" s="3"/>
    </row>
    <row r="20" spans="1:6" x14ac:dyDescent="0.25">
      <c r="A20" s="16">
        <v>56</v>
      </c>
      <c r="B20" s="17">
        <v>10.787000000000001</v>
      </c>
      <c r="C20" s="27">
        <f t="shared" si="0"/>
        <v>0.87699186991869915</v>
      </c>
      <c r="D20" s="2"/>
      <c r="E20" s="3"/>
      <c r="F20" s="3"/>
    </row>
    <row r="21" spans="1:6" x14ac:dyDescent="0.25">
      <c r="A21" s="16">
        <v>60</v>
      </c>
      <c r="B21" s="17">
        <v>8.1349999999999998</v>
      </c>
      <c r="C21" s="25">
        <f t="shared" si="0"/>
        <v>0.66138211382113821</v>
      </c>
      <c r="D21" s="2"/>
      <c r="E21" s="3"/>
      <c r="F21" s="3"/>
    </row>
    <row r="22" spans="1:6" x14ac:dyDescent="0.25">
      <c r="A22" s="16">
        <v>64</v>
      </c>
      <c r="B22" s="17">
        <v>9.5269999999999992</v>
      </c>
      <c r="C22" s="25">
        <f t="shared" si="0"/>
        <v>0.77455284552845516</v>
      </c>
      <c r="D22" s="2"/>
      <c r="E22" s="3"/>
      <c r="F22" s="3"/>
    </row>
    <row r="23" spans="1:6" x14ac:dyDescent="0.25">
      <c r="A23" s="16">
        <v>68</v>
      </c>
      <c r="B23" s="17">
        <v>11.454000000000001</v>
      </c>
      <c r="C23" s="29">
        <f t="shared" si="0"/>
        <v>0.931219512195122</v>
      </c>
      <c r="D23" s="3"/>
      <c r="E23" s="3"/>
      <c r="F23" s="3"/>
    </row>
    <row r="24" spans="1:6" x14ac:dyDescent="0.25">
      <c r="A24" s="16">
        <v>72</v>
      </c>
      <c r="B24" s="28">
        <v>12.295999999999999</v>
      </c>
      <c r="C24" s="29">
        <f>B24/12.3</f>
        <v>0.99967479674796733</v>
      </c>
      <c r="D24" s="3" t="s">
        <v>19</v>
      </c>
      <c r="E24" s="3"/>
      <c r="F24" s="3"/>
    </row>
    <row r="25" spans="1:6" x14ac:dyDescent="0.25">
      <c r="A25" s="16">
        <v>76</v>
      </c>
      <c r="B25" s="17">
        <v>8.282</v>
      </c>
      <c r="C25" s="1"/>
      <c r="D25" s="1"/>
      <c r="E25" s="3"/>
      <c r="F25" s="3"/>
    </row>
    <row r="26" spans="1:6" x14ac:dyDescent="0.25">
      <c r="A26" s="16">
        <v>80</v>
      </c>
      <c r="B26" s="17">
        <v>10.205</v>
      </c>
      <c r="C26" s="1"/>
      <c r="D26" s="1"/>
      <c r="E26" s="3"/>
      <c r="F26" s="3"/>
    </row>
    <row r="27" spans="1:6" x14ac:dyDescent="0.25">
      <c r="A27" s="16">
        <v>86</v>
      </c>
      <c r="B27" s="17">
        <v>6.83</v>
      </c>
      <c r="C27" s="1"/>
      <c r="D27" s="1"/>
      <c r="E27" s="3"/>
      <c r="F27" s="3"/>
    </row>
    <row r="28" spans="1:6" x14ac:dyDescent="0.25">
      <c r="A28" s="16">
        <v>90</v>
      </c>
      <c r="B28" s="17">
        <v>5.2640000000000002</v>
      </c>
      <c r="C28" s="1"/>
      <c r="D28" s="1"/>
      <c r="E28" s="3"/>
      <c r="F28" s="3"/>
    </row>
    <row r="29" spans="1:6" x14ac:dyDescent="0.25">
      <c r="A29" s="16">
        <v>94</v>
      </c>
      <c r="B29" s="17">
        <v>4.5869999999999997</v>
      </c>
      <c r="C29" s="1"/>
      <c r="D29" s="1"/>
      <c r="E29" s="3"/>
      <c r="F29" s="3"/>
    </row>
    <row r="30" spans="1:6" x14ac:dyDescent="0.25">
      <c r="A30" s="16">
        <v>98</v>
      </c>
      <c r="B30" s="17">
        <v>7.7839999999999998</v>
      </c>
      <c r="C30" s="1"/>
      <c r="D30" s="1"/>
      <c r="E30" s="3"/>
      <c r="F30" s="3"/>
    </row>
    <row r="31" spans="1:6" x14ac:dyDescent="0.25">
      <c r="A31" s="16">
        <v>102</v>
      </c>
      <c r="B31" s="17">
        <v>4.3620000000000001</v>
      </c>
      <c r="C31" s="1"/>
      <c r="D31" s="1"/>
      <c r="E31" s="3"/>
      <c r="F31" s="3"/>
    </row>
    <row r="32" spans="1:6" x14ac:dyDescent="0.25">
      <c r="A32" s="16">
        <v>106</v>
      </c>
      <c r="B32" s="17">
        <v>2.714</v>
      </c>
      <c r="C32" s="1"/>
      <c r="D32" s="1"/>
      <c r="E32" s="3"/>
      <c r="F32" s="3"/>
    </row>
    <row r="33" spans="1:14" x14ac:dyDescent="0.25">
      <c r="A33" s="16">
        <v>110</v>
      </c>
      <c r="B33" s="17">
        <v>1.9430000000000001</v>
      </c>
      <c r="C33" s="1"/>
      <c r="D33" s="1"/>
      <c r="E33" s="3"/>
      <c r="F33" s="3"/>
    </row>
    <row r="34" spans="1:14" x14ac:dyDescent="0.25">
      <c r="A34" s="16">
        <v>114</v>
      </c>
      <c r="B34" s="17">
        <v>2.2509999999999999</v>
      </c>
      <c r="C34" s="1"/>
      <c r="D34" s="1"/>
      <c r="E34" s="3"/>
      <c r="F34" s="3"/>
    </row>
    <row r="35" spans="1:14" x14ac:dyDescent="0.25">
      <c r="A35" s="16">
        <v>118</v>
      </c>
      <c r="B35" s="17">
        <v>6.2629999999999999</v>
      </c>
      <c r="C35" s="1"/>
      <c r="D35" s="1"/>
      <c r="E35" s="3"/>
      <c r="F35" s="3"/>
    </row>
    <row r="36" spans="1:14" x14ac:dyDescent="0.25">
      <c r="A36" s="16">
        <v>122</v>
      </c>
      <c r="B36" s="17">
        <v>5.1660000000000004</v>
      </c>
      <c r="C36" s="1"/>
      <c r="D36" s="1"/>
      <c r="E36" s="3"/>
      <c r="F36" s="3"/>
    </row>
    <row r="37" spans="1:14" x14ac:dyDescent="0.25">
      <c r="A37" s="16">
        <v>126</v>
      </c>
      <c r="B37" s="17">
        <v>2.952</v>
      </c>
      <c r="C37" s="1"/>
      <c r="D37" s="1"/>
      <c r="E37" s="3"/>
      <c r="F37" s="3"/>
    </row>
    <row r="38" spans="1:14" x14ac:dyDescent="0.25">
      <c r="A38" s="16">
        <v>130</v>
      </c>
      <c r="B38" s="17">
        <v>2.7690000000000001</v>
      </c>
      <c r="C38" s="1"/>
      <c r="D38" s="1"/>
      <c r="E38" s="3"/>
      <c r="F38" s="3"/>
    </row>
    <row r="39" spans="1:14" x14ac:dyDescent="0.25">
      <c r="A39" s="16">
        <v>134</v>
      </c>
      <c r="B39" s="17">
        <v>6.0129999999999999</v>
      </c>
      <c r="C39" s="1"/>
      <c r="D39" s="1"/>
      <c r="E39" s="3"/>
      <c r="F39" s="3"/>
    </row>
    <row r="41" spans="1:14" ht="36" customHeight="1" x14ac:dyDescent="0.25">
      <c r="A41" s="37" t="s">
        <v>29</v>
      </c>
      <c r="B41" s="37"/>
      <c r="C41" s="37"/>
      <c r="D41" s="37"/>
      <c r="E41" s="37"/>
      <c r="F41" s="37"/>
      <c r="G41" s="37"/>
      <c r="H41" s="37"/>
      <c r="I41" s="37"/>
      <c r="J41" s="37"/>
      <c r="K41" s="37"/>
      <c r="L41" s="37"/>
      <c r="M41" s="37"/>
      <c r="N41" s="37"/>
    </row>
    <row r="42" spans="1:14" ht="43.2" customHeight="1" x14ac:dyDescent="0.25">
      <c r="A42" s="38" t="s">
        <v>30</v>
      </c>
      <c r="B42" s="38"/>
      <c r="C42" s="38"/>
      <c r="D42" s="38"/>
      <c r="E42" s="38"/>
      <c r="F42" s="38"/>
      <c r="G42" s="38"/>
      <c r="H42" s="38"/>
      <c r="I42" s="38"/>
      <c r="J42" s="38"/>
      <c r="K42" s="38"/>
      <c r="L42" s="38"/>
      <c r="M42" s="38"/>
      <c r="N42" s="38"/>
    </row>
  </sheetData>
  <mergeCells count="7">
    <mergeCell ref="A41:N41"/>
    <mergeCell ref="A42:N42"/>
    <mergeCell ref="K5:L6"/>
    <mergeCell ref="A4:C4"/>
    <mergeCell ref="E4:H4"/>
    <mergeCell ref="A1:L1"/>
    <mergeCell ref="A3:L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EQR</vt:lpstr>
      <vt:lpstr>EQR!_Hlk88760398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dc:creator>
  <cp:lastModifiedBy>Gina</cp:lastModifiedBy>
  <dcterms:created xsi:type="dcterms:W3CDTF">2021-11-25T14:31:23Z</dcterms:created>
  <dcterms:modified xsi:type="dcterms:W3CDTF">2022-02-28T10:55:39Z</dcterms:modified>
</cp:coreProperties>
</file>