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michael_bukowski_usda_gov/Documents/"/>
    </mc:Choice>
  </mc:AlternateContent>
  <xr:revisionPtr revIDLastSave="917" documentId="8_{B0E0A0FE-5859-4E2E-AC21-D29187F6DE92}" xr6:coauthVersionLast="47" xr6:coauthVersionMax="47" xr10:uidLastSave="{536B3AC8-63F5-41DF-BE77-C5682156AF8F}"/>
  <bookViews>
    <workbookView xWindow="-110" yWindow="-110" windowWidth="19420" windowHeight="11020" firstSheet="3" activeTab="8" xr2:uid="{0622DB34-F03B-4DC6-902F-9D5C7B40B268}"/>
  </bookViews>
  <sheets>
    <sheet name="Table S1" sheetId="10" r:id="rId1"/>
    <sheet name="Table S2" sheetId="5" r:id="rId2"/>
    <sheet name="Table S3" sheetId="6" r:id="rId3"/>
    <sheet name="Table S4" sheetId="1" r:id="rId4"/>
    <sheet name="Table S5" sheetId="2" r:id="rId5"/>
    <sheet name="Table S6" sheetId="3" r:id="rId6"/>
    <sheet name="Table S7" sheetId="7" r:id="rId7"/>
    <sheet name="Table S8" sheetId="8" r:id="rId8"/>
    <sheet name="Table S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8" l="1"/>
  <c r="Y7" i="8"/>
  <c r="V7" i="8"/>
  <c r="W31" i="8" l="1"/>
  <c r="T31" i="8"/>
  <c r="Q31" i="8"/>
  <c r="N31" i="8"/>
  <c r="K31" i="8"/>
  <c r="H31" i="8"/>
  <c r="E31" i="8"/>
  <c r="B31" i="8"/>
  <c r="W25" i="8"/>
  <c r="T25" i="8"/>
  <c r="Q25" i="8"/>
  <c r="N25" i="8"/>
  <c r="K25" i="8"/>
  <c r="H25" i="8"/>
  <c r="E25" i="8"/>
  <c r="B25" i="8"/>
  <c r="W15" i="8"/>
  <c r="T15" i="8"/>
  <c r="Q15" i="8"/>
  <c r="N15" i="8"/>
  <c r="K15" i="8"/>
  <c r="H15" i="8"/>
  <c r="E15" i="8"/>
  <c r="B15" i="8"/>
  <c r="W43" i="7"/>
  <c r="T43" i="7"/>
  <c r="Q43" i="7"/>
  <c r="N43" i="7"/>
  <c r="K43" i="7"/>
  <c r="H43" i="7"/>
  <c r="E43" i="7"/>
  <c r="B43" i="7"/>
  <c r="W56" i="3"/>
  <c r="T56" i="3"/>
  <c r="Q56" i="3"/>
  <c r="N56" i="3"/>
  <c r="K56" i="3"/>
  <c r="H56" i="3"/>
  <c r="E56" i="3"/>
  <c r="B56" i="3"/>
  <c r="T57" i="2"/>
  <c r="Q57" i="2"/>
  <c r="N57" i="2"/>
  <c r="K57" i="2"/>
  <c r="H57" i="2"/>
  <c r="E57" i="2"/>
  <c r="B57" i="2"/>
  <c r="W41" i="1"/>
  <c r="T41" i="1"/>
  <c r="Q41" i="1"/>
  <c r="N41" i="1"/>
  <c r="K41" i="1"/>
  <c r="H41" i="1"/>
  <c r="E41" i="1"/>
  <c r="B41" i="1"/>
</calcChain>
</file>

<file path=xl/sharedStrings.xml><?xml version="1.0" encoding="utf-8"?>
<sst xmlns="http://schemas.openxmlformats.org/spreadsheetml/2006/main" count="817" uniqueCount="452">
  <si>
    <t>NF</t>
  </si>
  <si>
    <t>HF</t>
  </si>
  <si>
    <t>Ingredient</t>
  </si>
  <si>
    <t>g/kg</t>
  </si>
  <si>
    <t>kcal</t>
  </si>
  <si>
    <t>High Protein Casein</t>
  </si>
  <si>
    <t>Dextrinized Starch</t>
  </si>
  <si>
    <t>Corn Starch</t>
  </si>
  <si>
    <t>Sucrose</t>
  </si>
  <si>
    <t>Corn Oil</t>
  </si>
  <si>
    <t>Soybean Oil</t>
  </si>
  <si>
    <t>Lard</t>
  </si>
  <si>
    <t>Cellulose</t>
  </si>
  <si>
    <t>Mineral Mix (AIN-93G)</t>
  </si>
  <si>
    <t>Vitamin Mix (AIN-93)</t>
  </si>
  <si>
    <t>L-Cystine</t>
  </si>
  <si>
    <t>Choline Bitartrate</t>
  </si>
  <si>
    <t>Total</t>
  </si>
  <si>
    <t>kcal/g</t>
  </si>
  <si>
    <t>Protein (en%)</t>
  </si>
  <si>
    <t>Carbohydrate (en%)</t>
  </si>
  <si>
    <t>Fat (en%)</t>
  </si>
  <si>
    <t>Table S1.  Dietary formulation for control (NF) and high-fat (HF) diet.</t>
  </si>
  <si>
    <t>Class</t>
  </si>
  <si>
    <t>Acquisition Mode</t>
  </si>
  <si>
    <t>Standards</t>
  </si>
  <si>
    <t>Name</t>
  </si>
  <si>
    <t>Shorthand</t>
  </si>
  <si>
    <t>Triacylglycerol</t>
  </si>
  <si>
    <r>
      <t>Enhanced mass spectrum (MS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)</t>
    </r>
  </si>
  <si>
    <t xml:space="preserve">Triheptanoin </t>
  </si>
  <si>
    <t>TAG 51:0</t>
  </si>
  <si>
    <t>Cholesterol Ester</t>
  </si>
  <si>
    <t>Neutral loss</t>
  </si>
  <si>
    <t>Precursor ion scan</t>
  </si>
  <si>
    <t>m/z = 369</t>
  </si>
  <si>
    <t>Cholesteryl heptadecanoate</t>
  </si>
  <si>
    <t>CE 17:0</t>
  </si>
  <si>
    <t>Free Cholesterol</t>
  </si>
  <si>
    <t>MRM</t>
  </si>
  <si>
    <t>cholesterol-d7</t>
  </si>
  <si>
    <t>d7-Chol</t>
  </si>
  <si>
    <t>Phosphatidylcholine</t>
  </si>
  <si>
    <t>m/z = 184</t>
  </si>
  <si>
    <t>1-heptadecanoyl-2-(9Z-tetradecenoyl)-sn-glycero-3-phosphocholine</t>
  </si>
  <si>
    <t>1-heptadecanoyl-2-(5Z,8Z,11Z,14Z-eicosatetraenoyl)-sn-glycero-3-phosphocholine</t>
  </si>
  <si>
    <t>PC 17:0/14:1</t>
  </si>
  <si>
    <t>PC 17:0/20:4</t>
  </si>
  <si>
    <t>Phosphatidyl-ethanolamine</t>
  </si>
  <si>
    <t>141 Da</t>
  </si>
  <si>
    <t>1-heptadecanoyl-2-(9Z-tetradecenoyl)-sn-glycero-3-phosphoethanolamine</t>
  </si>
  <si>
    <t>1-heptadecanoyl-2-(5Z,8Z,11Z,14Z-eicosatetraenoyl)-sn-glycero-3-phosphoethanolamine</t>
  </si>
  <si>
    <t>PE 17:0/14:1</t>
  </si>
  <si>
    <t>PE 17:0/20:4</t>
  </si>
  <si>
    <t xml:space="preserve">Ceramide </t>
  </si>
  <si>
    <t>m/z = 264</t>
  </si>
  <si>
    <t>N-heptadecanoyl-D-erythro-sphingosine</t>
  </si>
  <si>
    <t>Cer d18:1/17:0</t>
  </si>
  <si>
    <t>Sphingomyelin</t>
  </si>
  <si>
    <t>Ion-mobility assisted Precursor ion scan</t>
  </si>
  <si>
    <t>N-heptadecanoyl-D-erythro-sphingosylphosphorylcholine</t>
  </si>
  <si>
    <t>SM d18:1/17:0</t>
  </si>
  <si>
    <t>Fatty Acid</t>
  </si>
  <si>
    <r>
      <t>Neutral Loss [FA + NH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]</t>
    </r>
    <r>
      <rPr>
        <vertAlign val="superscript"/>
        <sz val="11"/>
        <color theme="1"/>
        <rFont val="Calibri"/>
        <family val="2"/>
        <scheme val="minor"/>
      </rPr>
      <t>0</t>
    </r>
  </si>
  <si>
    <t>17:0 (IS)</t>
  </si>
  <si>
    <t>287 (IS)</t>
  </si>
  <si>
    <t xml:space="preserve">Table S2. Class-Based Acquisition Settings and Internal Standards </t>
  </si>
  <si>
    <t>Table S3. Fatty acid neutral masses for CE analysis</t>
  </si>
  <si>
    <t>14:1</t>
  </si>
  <si>
    <t>14:0</t>
  </si>
  <si>
    <t>16:3</t>
  </si>
  <si>
    <t>16:2</t>
  </si>
  <si>
    <t>16:1</t>
  </si>
  <si>
    <t>16:0</t>
  </si>
  <si>
    <t>17:1</t>
  </si>
  <si>
    <t>18:4</t>
  </si>
  <si>
    <t>18:3</t>
  </si>
  <si>
    <t>18:2</t>
  </si>
  <si>
    <t>18:1</t>
  </si>
  <si>
    <t>18:0</t>
  </si>
  <si>
    <t>19:1</t>
  </si>
  <si>
    <t>19:0</t>
  </si>
  <si>
    <t>20:5</t>
  </si>
  <si>
    <t>20:4</t>
  </si>
  <si>
    <t>20:3</t>
  </si>
  <si>
    <t>20:2</t>
  </si>
  <si>
    <t>20:1</t>
  </si>
  <si>
    <t>20:0</t>
  </si>
  <si>
    <t>21:0</t>
  </si>
  <si>
    <t>22:6</t>
  </si>
  <si>
    <t>22:5</t>
  </si>
  <si>
    <t>22:4</t>
  </si>
  <si>
    <t>22:3</t>
  </si>
  <si>
    <t>22:2</t>
  </si>
  <si>
    <t>22:1</t>
  </si>
  <si>
    <t>22:0</t>
  </si>
  <si>
    <t>23:0</t>
  </si>
  <si>
    <t>24:6</t>
  </si>
  <si>
    <t>24:5</t>
  </si>
  <si>
    <t>24:4</t>
  </si>
  <si>
    <t>24:3</t>
  </si>
  <si>
    <t>24:2</t>
  </si>
  <si>
    <t>24:1</t>
  </si>
  <si>
    <t>24:0</t>
  </si>
  <si>
    <t>26:6</t>
  </si>
  <si>
    <t>26:5</t>
  </si>
  <si>
    <t>26:4</t>
  </si>
  <si>
    <t>26:3</t>
  </si>
  <si>
    <t>26:2</t>
  </si>
  <si>
    <t>26:1</t>
  </si>
  <si>
    <t>26:0</t>
  </si>
  <si>
    <t>CE 16:3</t>
  </si>
  <si>
    <t>CE 16:2</t>
  </si>
  <si>
    <t>CE 16:1</t>
  </si>
  <si>
    <t>CE 16:0</t>
  </si>
  <si>
    <t>CE 18:3</t>
  </si>
  <si>
    <t>CE 18:2</t>
  </si>
  <si>
    <t>CE 18:1</t>
  </si>
  <si>
    <t>CE 18:0</t>
  </si>
  <si>
    <t>CE 20:5</t>
  </si>
  <si>
    <t>CE 20:4</t>
  </si>
  <si>
    <t>CE 20:3</t>
  </si>
  <si>
    <t>CE 20:2</t>
  </si>
  <si>
    <t>CE 20:1</t>
  </si>
  <si>
    <t>CE 22:6</t>
  </si>
  <si>
    <t>CE 22:5</t>
  </si>
  <si>
    <t>CE 22:4</t>
  </si>
  <si>
    <t>CE 22:3</t>
  </si>
  <si>
    <t>CE 22:2</t>
  </si>
  <si>
    <t>CE 22:1</t>
  </si>
  <si>
    <t>CE 22:0</t>
  </si>
  <si>
    <t>CE 24:6</t>
  </si>
  <si>
    <t>CE 24:5</t>
  </si>
  <si>
    <t>CE 24:4</t>
  </si>
  <si>
    <t>CE 24:3</t>
  </si>
  <si>
    <t>CE 24:2</t>
  </si>
  <si>
    <t>CE 24:1</t>
  </si>
  <si>
    <t>CE 24:0</t>
  </si>
  <si>
    <t>CE 26:6</t>
  </si>
  <si>
    <t>CE 26:5</t>
  </si>
  <si>
    <t>CE 26:4</t>
  </si>
  <si>
    <t>CE 26:3</t>
  </si>
  <si>
    <t>CE 26:2</t>
  </si>
  <si>
    <t>CE 26:1</t>
  </si>
  <si>
    <t>CE 26:0</t>
  </si>
  <si>
    <t>Total CE</t>
  </si>
  <si>
    <t>Wild Type Mice</t>
  </si>
  <si>
    <t>Control Diet</t>
  </si>
  <si>
    <t>High-Fat Diet</t>
  </si>
  <si>
    <t>TRPC1 -/- Mice</t>
  </si>
  <si>
    <t>Unest. Chol.</t>
  </si>
  <si>
    <t>CE C:N</t>
  </si>
  <si>
    <t>TAG 45:0</t>
  </si>
  <si>
    <t>TAG 46:2</t>
  </si>
  <si>
    <t>TAG 46:1</t>
  </si>
  <si>
    <t>TAG 46:0</t>
  </si>
  <si>
    <t>TAG 48:2</t>
  </si>
  <si>
    <t>TAG 48:1</t>
  </si>
  <si>
    <t>TAG 48:0</t>
  </si>
  <si>
    <t>TAG 50:4</t>
  </si>
  <si>
    <t>TAG 50:3</t>
  </si>
  <si>
    <t>TAG 50:2</t>
  </si>
  <si>
    <t>TAG 50:1</t>
  </si>
  <si>
    <t>TAG 52:5</t>
  </si>
  <si>
    <t>TAG 52:4</t>
  </si>
  <si>
    <t>TAG 52:3</t>
  </si>
  <si>
    <t>TAG 52:2</t>
  </si>
  <si>
    <t>TAG 52:1</t>
  </si>
  <si>
    <t>TAG 54:9</t>
  </si>
  <si>
    <t>TAG 54:7</t>
  </si>
  <si>
    <t>TAG 54:6</t>
  </si>
  <si>
    <t>TAG 54:5</t>
  </si>
  <si>
    <t>TAG 54:4</t>
  </si>
  <si>
    <t>TAG 54:3</t>
  </si>
  <si>
    <t>TAG 54:2</t>
  </si>
  <si>
    <t>TAG 56:10</t>
  </si>
  <si>
    <t>TAG 56:9</t>
  </si>
  <si>
    <t>TAG 56:8</t>
  </si>
  <si>
    <t>TAG 56:7</t>
  </si>
  <si>
    <t>TAG 56:6</t>
  </si>
  <si>
    <t>TAG 56:5</t>
  </si>
  <si>
    <t>TAG 56:4</t>
  </si>
  <si>
    <t>TAG 56:3</t>
  </si>
  <si>
    <t>TAG 56:2</t>
  </si>
  <si>
    <t>TAG 56:1</t>
  </si>
  <si>
    <t>TAG 56:0</t>
  </si>
  <si>
    <t>TAG 58:11</t>
  </si>
  <si>
    <t>TAG 58:10</t>
  </si>
  <si>
    <t>TAG 58:9</t>
  </si>
  <si>
    <t>TAG 58:8</t>
  </si>
  <si>
    <t>TAG 58:7</t>
  </si>
  <si>
    <t>TAG 58:6</t>
  </si>
  <si>
    <t>TAG 58:5</t>
  </si>
  <si>
    <t>TAG 58:4</t>
  </si>
  <si>
    <t>TAG 58:3</t>
  </si>
  <si>
    <t>TAG 58:2</t>
  </si>
  <si>
    <t>TAG 58:1</t>
  </si>
  <si>
    <t>TAG 58:0</t>
  </si>
  <si>
    <t>TAG 60:12</t>
  </si>
  <si>
    <t>TAG 60:11</t>
  </si>
  <si>
    <t>TAG 60:10</t>
  </si>
  <si>
    <t>TAG 60:9</t>
  </si>
  <si>
    <t>Total TAG</t>
  </si>
  <si>
    <t>TAG C:N</t>
  </si>
  <si>
    <t>N/A</t>
  </si>
  <si>
    <t>Table S5. Triacylglycerol species (TAG C:N) in mouse placenta.</t>
  </si>
  <si>
    <t>Table S4.  Concentration of cholesterol ester species (CE C:N) in mouse placenta.</t>
  </si>
  <si>
    <t>PC 30:0</t>
  </si>
  <si>
    <t>PC 30:1</t>
  </si>
  <si>
    <t>PC 32:0</t>
  </si>
  <si>
    <t>PC 32:1</t>
  </si>
  <si>
    <t>PC 32:2</t>
  </si>
  <si>
    <t>PC 34:0</t>
  </si>
  <si>
    <t>PC 34:1</t>
  </si>
  <si>
    <t>PC 34:2</t>
  </si>
  <si>
    <t>PC 34:3</t>
  </si>
  <si>
    <t>PC 34:4</t>
  </si>
  <si>
    <t>PC 36:0</t>
  </si>
  <si>
    <t>PC 36:1</t>
  </si>
  <si>
    <t>PC 36:2</t>
  </si>
  <si>
    <t>PC 36:3</t>
  </si>
  <si>
    <t>PC 36:4</t>
  </si>
  <si>
    <t>PC 36:5</t>
  </si>
  <si>
    <t>PC 38:0</t>
  </si>
  <si>
    <t>PC 38:1</t>
  </si>
  <si>
    <t>PC 38:2</t>
  </si>
  <si>
    <t>PC 38:3</t>
  </si>
  <si>
    <t>PC 38:4</t>
  </si>
  <si>
    <t>PC 38:5</t>
  </si>
  <si>
    <t>PC 38:6</t>
  </si>
  <si>
    <t>PC 40:0, PC O_42:7</t>
  </si>
  <si>
    <t>PC 40:2</t>
  </si>
  <si>
    <t>PC 40:3</t>
  </si>
  <si>
    <t>PC 40:4</t>
  </si>
  <si>
    <t>PC 40:5</t>
  </si>
  <si>
    <t>PC 40:6</t>
  </si>
  <si>
    <t>PC 40:7</t>
  </si>
  <si>
    <t>PC 40:8</t>
  </si>
  <si>
    <t>PC O_30:0</t>
  </si>
  <si>
    <t>PC O_32:0</t>
  </si>
  <si>
    <t>PC O_32:2</t>
  </si>
  <si>
    <t>PC O_34:0</t>
  </si>
  <si>
    <t>PC O_34:1</t>
  </si>
  <si>
    <t>PC O_34:2</t>
  </si>
  <si>
    <t>PC O_34:3</t>
  </si>
  <si>
    <t>PC O_36:0</t>
  </si>
  <si>
    <t>PC O_36:1</t>
  </si>
  <si>
    <t>PC O_36:2</t>
  </si>
  <si>
    <t>PC O_36:3</t>
  </si>
  <si>
    <t>PC O_36:4</t>
  </si>
  <si>
    <t>PC O_36:5</t>
  </si>
  <si>
    <t>PC O_38:2</t>
  </si>
  <si>
    <t>PC O_38:3</t>
  </si>
  <si>
    <t>PC O_38:5</t>
  </si>
  <si>
    <t>PC O_40:5</t>
  </si>
  <si>
    <t>PC O_40:6</t>
  </si>
  <si>
    <t>Total PC</t>
  </si>
  <si>
    <r>
      <t>Table S6.</t>
    </r>
    <r>
      <rPr>
        <sz val="10"/>
        <color theme="1"/>
        <rFont val="Calibri"/>
        <family val="2"/>
        <scheme val="minor"/>
      </rPr>
      <t xml:space="preserve"> Phosphatidylcholine species (PC C:N) in mouse placenta</t>
    </r>
  </si>
  <si>
    <t>PC C:N</t>
  </si>
  <si>
    <t>PE 34:2</t>
  </si>
  <si>
    <t>PE 34:1</t>
  </si>
  <si>
    <t>PE 34:0</t>
  </si>
  <si>
    <t>PE O_36:5</t>
  </si>
  <si>
    <t>PE O_36:4</t>
  </si>
  <si>
    <t>PE O_36:3</t>
  </si>
  <si>
    <t>PE O_36:2</t>
  </si>
  <si>
    <t>PE O_36:1</t>
  </si>
  <si>
    <t>PE 36:5</t>
  </si>
  <si>
    <t>PE 36:4</t>
  </si>
  <si>
    <t>PE 36:3</t>
  </si>
  <si>
    <t>PE 36:2</t>
  </si>
  <si>
    <t>PE 36:1</t>
  </si>
  <si>
    <t>PE 36:0</t>
  </si>
  <si>
    <t>PE O_38:6</t>
  </si>
  <si>
    <t>PE O_38:5</t>
  </si>
  <si>
    <t>PE O_38:2</t>
  </si>
  <si>
    <t>PE 38:6</t>
  </si>
  <si>
    <t>PE 38:5</t>
  </si>
  <si>
    <t>PE 38:4</t>
  </si>
  <si>
    <t>PE 38:3</t>
  </si>
  <si>
    <t>PE 38:2</t>
  </si>
  <si>
    <t>PE 38:1</t>
  </si>
  <si>
    <t>PE 38:0, PE O_40:7</t>
  </si>
  <si>
    <t>PE O_40:6</t>
  </si>
  <si>
    <t>PE O_40:5</t>
  </si>
  <si>
    <t>PE O_40:4</t>
  </si>
  <si>
    <t>PE O_40:1, PE 40:8</t>
  </si>
  <si>
    <t>PE 40:7</t>
  </si>
  <si>
    <t>PE 40:6</t>
  </si>
  <si>
    <t>PE 40:5</t>
  </si>
  <si>
    <t>PE 40:4</t>
  </si>
  <si>
    <t>PE O_42:6</t>
  </si>
  <si>
    <t>PE O_42:5</t>
  </si>
  <si>
    <t>PE O_42:3</t>
  </si>
  <si>
    <t>PE 42:3</t>
  </si>
  <si>
    <t>Total PE</t>
  </si>
  <si>
    <t>n/a</t>
  </si>
  <si>
    <r>
      <t>Table S7.</t>
    </r>
    <r>
      <rPr>
        <sz val="10"/>
        <color theme="1"/>
        <rFont val="Calibri"/>
        <family val="2"/>
        <scheme val="minor"/>
      </rPr>
      <t xml:space="preserve"> Phosphatidylethanolamine (PE C:N) in mouse placenta</t>
    </r>
  </si>
  <si>
    <t>Ion Mass</t>
  </si>
  <si>
    <t>Identification</t>
  </si>
  <si>
    <r>
      <t>ESI</t>
    </r>
    <r>
      <rPr>
        <vertAlign val="superscript"/>
        <sz val="10"/>
        <color theme="1"/>
        <rFont val="Calibri"/>
        <family val="2"/>
        <scheme val="minor"/>
      </rPr>
      <t>+</t>
    </r>
  </si>
  <si>
    <r>
      <t>[PC 38:4 + H]</t>
    </r>
    <r>
      <rPr>
        <vertAlign val="superscript"/>
        <sz val="10"/>
        <color theme="1"/>
        <rFont val="Calibri"/>
        <family val="2"/>
        <scheme val="minor"/>
      </rPr>
      <t>+</t>
    </r>
  </si>
  <si>
    <r>
      <t>ESI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</si>
  <si>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[PC 38:4 + OAc]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</si>
  <si>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MS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[868.6] ESI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</si>
  <si>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[PC 38:4 - 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- OAc]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</si>
  <si>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MS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 xml:space="preserve"> [795.6] ESI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</si>
  <si>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[PC 38:4 - 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- OAc- FA 18:0]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</si>
  <si>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[PC 38:4 - 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- OAc- FA 20:4]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</si>
  <si>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[FA 20:4]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</si>
  <si>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[FA 18:0]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</si>
  <si>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[FA 20:4 -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</si>
  <si>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[PE 38:4 + H]</t>
    </r>
    <r>
      <rPr>
        <vertAlign val="superscript"/>
        <sz val="10"/>
        <color theme="1"/>
        <rFont val="Calibri"/>
        <family val="2"/>
        <scheme val="minor"/>
      </rPr>
      <t>+</t>
    </r>
  </si>
  <si>
    <r>
      <t>[PE 38:4 + OAc]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</si>
  <si>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MS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[826.6] ESI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</si>
  <si>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[PE 40:5 + H]</t>
    </r>
    <r>
      <rPr>
        <vertAlign val="superscript"/>
        <sz val="10"/>
        <color theme="1"/>
        <rFont val="Calibri"/>
        <family val="2"/>
        <scheme val="minor"/>
      </rPr>
      <t>+</t>
    </r>
  </si>
  <si>
    <r>
      <t>[PE 40:5 + OAc]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</si>
  <si>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MS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[852.6] ESI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</si>
  <si>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[FA 22:4]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</si>
  <si>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[PE 40:6 + H]</t>
    </r>
    <r>
      <rPr>
        <vertAlign val="superscript"/>
        <sz val="10"/>
        <color theme="1"/>
        <rFont val="Calibri"/>
        <family val="2"/>
        <scheme val="minor"/>
      </rPr>
      <t>+</t>
    </r>
  </si>
  <si>
    <r>
      <t>ESI</t>
    </r>
    <r>
      <rPr>
        <vertAlign val="superscript"/>
        <sz val="10"/>
        <color theme="1"/>
        <rFont val="Calibri"/>
        <family val="2"/>
        <scheme val="minor"/>
      </rPr>
      <t>‑</t>
    </r>
  </si>
  <si>
    <t>[PE 40:6 + OAc]-</t>
  </si>
  <si>
    <r>
      <t>MS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[850.6] ESI</t>
    </r>
    <r>
      <rPr>
        <vertAlign val="superscript"/>
        <sz val="10"/>
        <color theme="1"/>
        <rFont val="Calibri"/>
        <family val="2"/>
        <scheme val="minor"/>
      </rPr>
      <t>-</t>
    </r>
  </si>
  <si>
    <t>[FA 22:5]-</t>
  </si>
  <si>
    <t>[FA 20:4]-</t>
  </si>
  <si>
    <r>
      <t>[FA 22:5 -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</si>
  <si>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[FA 18:1]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</si>
  <si>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[PE 40:6 + OAc]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</si>
  <si>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MS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[848.6] ESI</t>
    </r>
    <r>
      <rPr>
        <vertAlign val="superscript"/>
        <sz val="10"/>
        <color theme="1"/>
        <rFont val="Calibri"/>
        <family val="2"/>
        <scheme val="minor"/>
      </rPr>
      <t>-</t>
    </r>
  </si>
  <si>
    <t>[FA 22:6]-</t>
  </si>
  <si>
    <r>
      <t>[FA 22:6 -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]-</t>
    </r>
  </si>
  <si>
    <r>
      <t>[FA 18:2]</t>
    </r>
    <r>
      <rPr>
        <vertAlign val="superscript"/>
        <sz val="10"/>
        <color theme="1"/>
        <rFont val="Calibri"/>
        <family val="2"/>
        <scheme val="minor"/>
      </rPr>
      <t>-</t>
    </r>
  </si>
  <si>
    <r>
      <t>Table S9.</t>
    </r>
    <r>
      <rPr>
        <sz val="11"/>
        <color theme="1"/>
        <rFont val="Calibri"/>
        <family val="2"/>
        <scheme val="minor"/>
      </rPr>
      <t xml:space="preserve"> Confirmatory MS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for identification of select PC and PE species.</t>
    </r>
  </si>
  <si>
    <t>SM 34:1</t>
  </si>
  <si>
    <t>SM 34:2</t>
  </si>
  <si>
    <t>SM 36:1</t>
  </si>
  <si>
    <t>SM 36:2</t>
  </si>
  <si>
    <t>SM 40:1</t>
  </si>
  <si>
    <t>SM 42:1</t>
  </si>
  <si>
    <t>SM 42:2</t>
  </si>
  <si>
    <t>SM 42:3</t>
  </si>
  <si>
    <t>Total SM</t>
  </si>
  <si>
    <t>CER d18:1_16:0</t>
  </si>
  <si>
    <t>CER d18:1_18:0</t>
  </si>
  <si>
    <t>CER d18:1_20:0</t>
  </si>
  <si>
    <t>CER d18:1_22:0</t>
  </si>
  <si>
    <t>CER d18:1_24:2</t>
  </si>
  <si>
    <t>CER d18:1_24:1</t>
  </si>
  <si>
    <t>CER d18:1_24:0</t>
  </si>
  <si>
    <t>CER d18:1_23:0</t>
  </si>
  <si>
    <t>Total Cer</t>
  </si>
  <si>
    <t>HexCer 34:1</t>
  </si>
  <si>
    <t>HexCer 40:1</t>
  </si>
  <si>
    <t>HexCer 42:2</t>
  </si>
  <si>
    <t>HexCer 42:3</t>
  </si>
  <si>
    <t>Total HexCer</t>
  </si>
  <si>
    <t>p</t>
  </si>
  <si>
    <r>
      <t>Mean</t>
    </r>
    <r>
      <rPr>
        <vertAlign val="superscript"/>
        <sz val="11"/>
        <color theme="1"/>
        <rFont val="Calibri"/>
        <family val="2"/>
        <scheme val="minor"/>
      </rPr>
      <t>1</t>
    </r>
  </si>
  <si>
    <r>
      <t>s.d.</t>
    </r>
    <r>
      <rPr>
        <vertAlign val="superscript"/>
        <sz val="11"/>
        <color theme="1"/>
        <rFont val="Calibri"/>
        <family val="2"/>
        <scheme val="minor"/>
      </rPr>
      <t>1</t>
    </r>
  </si>
  <si>
    <t>PE C:N</t>
  </si>
  <si>
    <r>
      <t>Note</t>
    </r>
    <r>
      <rPr>
        <vertAlign val="superscript"/>
        <sz val="10"/>
        <color theme="1"/>
        <rFont val="Calibri"/>
        <family val="2"/>
        <scheme val="minor"/>
      </rPr>
      <t>2</t>
    </r>
  </si>
  <si>
    <r>
      <t>Note</t>
    </r>
    <r>
      <rPr>
        <vertAlign val="superscript"/>
        <sz val="11"/>
        <color theme="1"/>
        <rFont val="Calibri"/>
        <family val="2"/>
        <scheme val="minor"/>
      </rPr>
      <t>2</t>
    </r>
  </si>
  <si>
    <r>
      <t>Table S8.</t>
    </r>
    <r>
      <rPr>
        <sz val="10"/>
        <color theme="1"/>
        <rFont val="Calibri"/>
        <family val="2"/>
        <scheme val="minor"/>
      </rPr>
      <t xml:space="preserve"> Sphingolipid species in mouse placenta.</t>
    </r>
  </si>
  <si>
    <t>1)</t>
  </si>
  <si>
    <t>2)</t>
  </si>
  <si>
    <t>Mean and standard deviation are reported in nmol/g tissue wet weight</t>
  </si>
  <si>
    <t>j</t>
  </si>
  <si>
    <t>dfij</t>
  </si>
  <si>
    <t>dfgj</t>
  </si>
  <si>
    <t>cdfgj</t>
  </si>
  <si>
    <t>adfjk</t>
  </si>
  <si>
    <t>dgj</t>
  </si>
  <si>
    <t>adk</t>
  </si>
  <si>
    <t>adek</t>
  </si>
  <si>
    <t>a</t>
  </si>
  <si>
    <t>d</t>
  </si>
  <si>
    <t>dk</t>
  </si>
  <si>
    <t>adfk</t>
  </si>
  <si>
    <t/>
  </si>
  <si>
    <t>djk</t>
  </si>
  <si>
    <t>ad</t>
  </si>
  <si>
    <t>c</t>
  </si>
  <si>
    <t>di</t>
  </si>
  <si>
    <t>f</t>
  </si>
  <si>
    <t>fhk</t>
  </si>
  <si>
    <t>dh</t>
  </si>
  <si>
    <t>bdi</t>
  </si>
  <si>
    <t>bf</t>
  </si>
  <si>
    <t>abgijkl</t>
  </si>
  <si>
    <t>abcdil</t>
  </si>
  <si>
    <t>aijkl</t>
  </si>
  <si>
    <t xml:space="preserve"> cgijkl</t>
  </si>
  <si>
    <t>ijkl</t>
  </si>
  <si>
    <t>kl</t>
  </si>
  <si>
    <t>aijk</t>
  </si>
  <si>
    <t>abcefgij</t>
  </si>
  <si>
    <t>ajk</t>
  </si>
  <si>
    <t>bcdgikl</t>
  </si>
  <si>
    <t>bcdl</t>
  </si>
  <si>
    <t>df</t>
  </si>
  <si>
    <t>bdl</t>
  </si>
  <si>
    <t>bcdgik</t>
  </si>
  <si>
    <t>bcdgl</t>
  </si>
  <si>
    <t>l</t>
  </si>
  <si>
    <t>jl</t>
  </si>
  <si>
    <t>k</t>
  </si>
  <si>
    <t>ijk</t>
  </si>
  <si>
    <t>bfk</t>
  </si>
  <si>
    <t>b</t>
  </si>
  <si>
    <t>bdk</t>
  </si>
  <si>
    <t>bk</t>
  </si>
  <si>
    <t>Mid Gestation (n=8)</t>
  </si>
  <si>
    <t>Mid Gestation (n=4)</t>
  </si>
  <si>
    <t>Late Gestation (n =8)</t>
  </si>
  <si>
    <t>Late Gestation (n = 8)</t>
  </si>
  <si>
    <t>TRPC1 -/- -NF-L vs. TRPC1 -/- -HF-L</t>
  </si>
  <si>
    <t>TRPC1 -/- -NF-M vs. TRPC1 -/- -HF-M</t>
  </si>
  <si>
    <t>WT -NF-L vs. WT -HF-L</t>
  </si>
  <si>
    <t>WT -NF-M vs. WT -HF-M</t>
  </si>
  <si>
    <t>WT -HF-L vs. TRPC1 -/- -HF-L</t>
  </si>
  <si>
    <t>WT -HF-M vs. TRPC1 -/- -HF-M</t>
  </si>
  <si>
    <t>WT -NF-L vs. TRPC1 -/- -NF-L</t>
  </si>
  <si>
    <t>WT -NF-M vs. TRPC1 -/- -NF-M</t>
  </si>
  <si>
    <t>WT -HF-M vs. WT -HF-L</t>
  </si>
  <si>
    <t>WT -NF-M vs. WT -NF-L</t>
  </si>
  <si>
    <t>TRPC1 -/- -HF-M vs. TRPC1 -/- -HF-L</t>
  </si>
  <si>
    <t>TRPC1 -/- -NF-M vs. TRPC1 -/- -NF-L</t>
  </si>
  <si>
    <t>Diet</t>
  </si>
  <si>
    <t>Genotype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</si>
  <si>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</si>
  <si>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</si>
  <si>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</si>
  <si>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</si>
  <si>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</si>
  <si>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</si>
  <si>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</si>
  <si>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</si>
  <si>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</si>
  <si>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</si>
  <si>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</si>
  <si>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Significance (p&lt;0.05) was determined by one-way ANOVA with Tukey’s HSD post hoc test to determine differences between groups.  Letter code indicates significant relationships:</t>
  </si>
  <si>
    <t>l)</t>
  </si>
  <si>
    <t>adhjk</t>
  </si>
  <si>
    <t>Gesation</t>
  </si>
  <si>
    <t>dfgjk</t>
  </si>
  <si>
    <t>adfgjk</t>
  </si>
  <si>
    <t>cdfgjk</t>
  </si>
  <si>
    <t>acd</t>
  </si>
  <si>
    <t>ej</t>
  </si>
  <si>
    <t>abcde</t>
  </si>
  <si>
    <t>dj</t>
  </si>
  <si>
    <t>fhkl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</si>
</sst>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/>
      <bottom style="medium">
        <color indexed="64"/>
      </bottom>
      <diagonal/>
    </border>
    <border>
      <left style="medium">
        <color rgb="FFBFBFBF"/>
      </left>
      <right/>
      <top style="medium">
        <color indexed="64"/>
      </top>
      <bottom style="medium">
        <color indexed="64"/>
      </bottom>
      <diagonal/>
    </border>
    <border>
      <left style="medium">
        <color rgb="FFBFBFBF"/>
      </left>
      <right/>
      <top style="medium">
        <color indexed="64"/>
      </top>
      <bottom style="medium">
        <color rgb="FFBFBFBF"/>
      </bottom>
      <diagonal/>
    </border>
    <border>
      <left/>
      <right style="medium">
        <color rgb="FFBFBFBF"/>
      </right>
      <top style="medium">
        <color indexed="64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indexed="64"/>
      </bottom>
      <diagonal/>
    </border>
    <border>
      <left/>
      <right style="medium">
        <color rgb="FFBFBFBF"/>
      </right>
      <top style="medium">
        <color rgb="FFBFBFBF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164" fontId="0" fillId="0" borderId="0" xfId="0" applyNumberFormat="1"/>
    <xf numFmtId="0" fontId="0" fillId="0" borderId="17" xfId="0" applyBorder="1"/>
    <xf numFmtId="0" fontId="0" fillId="0" borderId="19" xfId="0" applyBorder="1"/>
    <xf numFmtId="164" fontId="0" fillId="0" borderId="19" xfId="0" applyNumberFormat="1" applyBorder="1"/>
    <xf numFmtId="0" fontId="0" fillId="0" borderId="0" xfId="0" applyBorder="1"/>
    <xf numFmtId="11" fontId="0" fillId="0" borderId="0" xfId="0" applyNumberFormat="1"/>
    <xf numFmtId="164" fontId="0" fillId="0" borderId="0" xfId="0" applyNumberFormat="1" applyAlignment="1">
      <alignment horizontal="right" vertical="center"/>
    </xf>
    <xf numFmtId="11" fontId="0" fillId="0" borderId="19" xfId="0" applyNumberFormat="1" applyBorder="1"/>
    <xf numFmtId="0" fontId="0" fillId="0" borderId="0" xfId="0" applyAlignment="1">
      <alignment wrapText="1"/>
    </xf>
    <xf numFmtId="164" fontId="0" fillId="0" borderId="0" xfId="0" applyNumberFormat="1" applyAlignment="1">
      <alignment horizontal="right"/>
    </xf>
    <xf numFmtId="0" fontId="0" fillId="0" borderId="3" xfId="0" applyBorder="1" applyAlignment="1">
      <alignment vertical="top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8" xfId="0" applyBorder="1" applyAlignment="1">
      <alignment vertical="top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19" xfId="0" applyFont="1" applyBorder="1" applyAlignment="1">
      <alignment horizontal="right" vertical="center"/>
    </xf>
    <xf numFmtId="0" fontId="0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wrapText="1"/>
    </xf>
    <xf numFmtId="0" fontId="0" fillId="0" borderId="0" xfId="0" applyAlignment="1"/>
    <xf numFmtId="11" fontId="0" fillId="0" borderId="0" xfId="0" applyNumberFormat="1" applyBorder="1"/>
    <xf numFmtId="0" fontId="0" fillId="0" borderId="0" xfId="0"/>
    <xf numFmtId="0" fontId="0" fillId="0" borderId="0" xfId="0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ill="1"/>
    <xf numFmtId="164" fontId="0" fillId="0" borderId="0" xfId="0" applyNumberFormat="1" applyFill="1"/>
    <xf numFmtId="11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BA99-B311-46D6-96A2-ACBB907BAD92}">
  <dimension ref="A2:E22"/>
  <sheetViews>
    <sheetView workbookViewId="0">
      <selection activeCell="E14" sqref="E14"/>
    </sheetView>
  </sheetViews>
  <sheetFormatPr defaultRowHeight="14.5" x14ac:dyDescent="0.35"/>
  <cols>
    <col min="1" max="1" width="19" customWidth="1"/>
    <col min="4" max="4" width="7.81640625" customWidth="1"/>
    <col min="5" max="5" width="10" customWidth="1"/>
  </cols>
  <sheetData>
    <row r="2" spans="1:5" x14ac:dyDescent="0.35">
      <c r="A2" s="60" t="s">
        <v>22</v>
      </c>
      <c r="B2" s="60"/>
      <c r="C2" s="60"/>
      <c r="D2" s="60"/>
      <c r="E2" s="60"/>
    </row>
    <row r="3" spans="1:5" ht="15" thickBot="1" x14ac:dyDescent="0.4">
      <c r="A3" s="65"/>
      <c r="B3" s="65"/>
      <c r="C3" s="65"/>
      <c r="D3" s="65"/>
      <c r="E3" s="65"/>
    </row>
    <row r="4" spans="1:5" ht="15" thickBot="1" x14ac:dyDescent="0.4">
      <c r="A4" s="1"/>
      <c r="B4" s="66" t="s">
        <v>0</v>
      </c>
      <c r="C4" s="67"/>
      <c r="D4" s="66" t="s">
        <v>1</v>
      </c>
      <c r="E4" s="67"/>
    </row>
    <row r="5" spans="1:5" ht="15" thickBot="1" x14ac:dyDescent="0.4">
      <c r="A5" s="3" t="s">
        <v>2</v>
      </c>
      <c r="B5" s="4" t="s">
        <v>3</v>
      </c>
      <c r="C5" s="4" t="s">
        <v>4</v>
      </c>
      <c r="D5" s="4" t="s">
        <v>3</v>
      </c>
      <c r="E5" s="4" t="s">
        <v>4</v>
      </c>
    </row>
    <row r="6" spans="1:5" ht="36.5" customHeight="1" thickBot="1" x14ac:dyDescent="0.4">
      <c r="A6" s="5" t="s">
        <v>5</v>
      </c>
      <c r="B6" s="6">
        <v>200</v>
      </c>
      <c r="C6" s="6">
        <v>800</v>
      </c>
      <c r="D6" s="6">
        <v>241</v>
      </c>
      <c r="E6" s="6">
        <v>962</v>
      </c>
    </row>
    <row r="7" spans="1:5" ht="24.5" customHeight="1" thickBot="1" x14ac:dyDescent="0.4">
      <c r="A7" s="5" t="s">
        <v>6</v>
      </c>
      <c r="B7" s="6">
        <v>132</v>
      </c>
      <c r="C7" s="6">
        <v>528</v>
      </c>
      <c r="D7" s="6">
        <v>193</v>
      </c>
      <c r="E7" s="6">
        <v>770</v>
      </c>
    </row>
    <row r="8" spans="1:5" ht="15" thickBot="1" x14ac:dyDescent="0.4">
      <c r="A8" s="5" t="s">
        <v>7</v>
      </c>
      <c r="B8" s="6">
        <v>398</v>
      </c>
      <c r="C8" s="6">
        <v>1590</v>
      </c>
      <c r="D8" s="6">
        <v>108</v>
      </c>
      <c r="E8" s="6">
        <v>433</v>
      </c>
    </row>
    <row r="9" spans="1:5" ht="15" thickBot="1" x14ac:dyDescent="0.4">
      <c r="A9" s="5" t="s">
        <v>8</v>
      </c>
      <c r="B9" s="6">
        <v>100</v>
      </c>
      <c r="C9" s="6">
        <v>400</v>
      </c>
      <c r="D9" s="6">
        <v>120</v>
      </c>
      <c r="E9" s="6">
        <v>481</v>
      </c>
    </row>
    <row r="10" spans="1:5" ht="15" thickBot="1" x14ac:dyDescent="0.4">
      <c r="A10" s="5" t="s">
        <v>9</v>
      </c>
      <c r="B10" s="6">
        <v>44</v>
      </c>
      <c r="C10" s="6">
        <v>396</v>
      </c>
      <c r="D10" s="6">
        <v>44</v>
      </c>
      <c r="E10" s="6">
        <v>396</v>
      </c>
    </row>
    <row r="11" spans="1:5" ht="15" thickBot="1" x14ac:dyDescent="0.4">
      <c r="A11" s="5" t="s">
        <v>10</v>
      </c>
      <c r="B11" s="6">
        <v>26</v>
      </c>
      <c r="C11" s="6">
        <v>234</v>
      </c>
      <c r="D11" s="6">
        <v>26</v>
      </c>
      <c r="E11" s="6">
        <v>234</v>
      </c>
    </row>
    <row r="12" spans="1:5" ht="15" thickBot="1" x14ac:dyDescent="0.4">
      <c r="A12" s="5" t="s">
        <v>11</v>
      </c>
      <c r="B12" s="6">
        <v>0</v>
      </c>
      <c r="C12" s="6">
        <v>0</v>
      </c>
      <c r="D12" s="6">
        <v>171</v>
      </c>
      <c r="E12" s="6">
        <v>1540</v>
      </c>
    </row>
    <row r="13" spans="1:5" ht="15" thickBot="1" x14ac:dyDescent="0.4">
      <c r="A13" s="5" t="s">
        <v>12</v>
      </c>
      <c r="B13" s="6">
        <v>50</v>
      </c>
      <c r="C13" s="6">
        <v>0</v>
      </c>
      <c r="D13" s="6">
        <v>39.5</v>
      </c>
      <c r="E13" s="6">
        <v>0</v>
      </c>
    </row>
    <row r="14" spans="1:5" ht="25" customHeight="1" thickBot="1" x14ac:dyDescent="0.4">
      <c r="A14" s="5" t="s">
        <v>13</v>
      </c>
      <c r="B14" s="6">
        <v>35</v>
      </c>
      <c r="C14" s="6">
        <v>31.5</v>
      </c>
      <c r="D14" s="6">
        <v>40.4</v>
      </c>
      <c r="E14" s="6">
        <v>35.6</v>
      </c>
    </row>
    <row r="15" spans="1:5" ht="24.5" customHeight="1" thickBot="1" x14ac:dyDescent="0.4">
      <c r="A15" s="5" t="s">
        <v>14</v>
      </c>
      <c r="B15" s="6">
        <v>10</v>
      </c>
      <c r="C15" s="6">
        <v>39</v>
      </c>
      <c r="D15" s="6">
        <v>11.5</v>
      </c>
      <c r="E15" s="6">
        <v>45</v>
      </c>
    </row>
    <row r="16" spans="1:5" ht="15" thickBot="1" x14ac:dyDescent="0.4">
      <c r="A16" s="5" t="s">
        <v>15</v>
      </c>
      <c r="B16" s="6">
        <v>3</v>
      </c>
      <c r="C16" s="6">
        <v>12</v>
      </c>
      <c r="D16" s="6">
        <v>3.5</v>
      </c>
      <c r="E16" s="6">
        <v>13.9</v>
      </c>
    </row>
    <row r="17" spans="1:5" ht="24.5" customHeight="1" thickBot="1" x14ac:dyDescent="0.4">
      <c r="A17" s="5" t="s">
        <v>16</v>
      </c>
      <c r="B17" s="6">
        <v>2.5</v>
      </c>
      <c r="C17" s="6">
        <v>0</v>
      </c>
      <c r="D17" s="6">
        <v>2.9</v>
      </c>
      <c r="E17" s="6">
        <v>0</v>
      </c>
    </row>
    <row r="18" spans="1:5" ht="15" thickBot="1" x14ac:dyDescent="0.4">
      <c r="A18" s="3" t="s">
        <v>17</v>
      </c>
      <c r="B18" s="4">
        <v>1001</v>
      </c>
      <c r="C18" s="4">
        <v>4031</v>
      </c>
      <c r="D18" s="4">
        <v>1001</v>
      </c>
      <c r="E18" s="4">
        <v>4911</v>
      </c>
    </row>
    <row r="19" spans="1:5" ht="15" thickBot="1" x14ac:dyDescent="0.4">
      <c r="A19" s="5" t="s">
        <v>18</v>
      </c>
      <c r="B19" s="68">
        <v>4.03</v>
      </c>
      <c r="C19" s="69"/>
      <c r="D19" s="68">
        <v>4.91</v>
      </c>
      <c r="E19" s="69"/>
    </row>
    <row r="20" spans="1:5" ht="19" customHeight="1" thickBot="1" x14ac:dyDescent="0.4">
      <c r="A20" s="5" t="s">
        <v>19</v>
      </c>
      <c r="B20" s="61">
        <v>19.8</v>
      </c>
      <c r="C20" s="62"/>
      <c r="D20" s="61">
        <v>19.600000000000001</v>
      </c>
      <c r="E20" s="62"/>
    </row>
    <row r="21" spans="1:5" ht="18.5" customHeight="1" thickBot="1" x14ac:dyDescent="0.4">
      <c r="A21" s="5" t="s">
        <v>20</v>
      </c>
      <c r="B21" s="61">
        <v>62.5</v>
      </c>
      <c r="C21" s="62"/>
      <c r="D21" s="61">
        <v>24</v>
      </c>
      <c r="E21" s="62"/>
    </row>
    <row r="22" spans="1:5" ht="15" thickBot="1" x14ac:dyDescent="0.4">
      <c r="A22" s="3" t="s">
        <v>21</v>
      </c>
      <c r="B22" s="63">
        <v>16</v>
      </c>
      <c r="C22" s="64"/>
      <c r="D22" s="63">
        <v>45</v>
      </c>
      <c r="E22" s="64"/>
    </row>
  </sheetData>
  <mergeCells count="12">
    <mergeCell ref="A2:E2"/>
    <mergeCell ref="B21:C21"/>
    <mergeCell ref="D21:E21"/>
    <mergeCell ref="B22:C22"/>
    <mergeCell ref="D22:E22"/>
    <mergeCell ref="A3:E3"/>
    <mergeCell ref="B4:C4"/>
    <mergeCell ref="D4:E4"/>
    <mergeCell ref="B19:C19"/>
    <mergeCell ref="D19:E19"/>
    <mergeCell ref="B20:C20"/>
    <mergeCell ref="D20:E2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5E346-3BC9-4940-B236-12FE8B1CEC8A}">
  <dimension ref="A2:D20"/>
  <sheetViews>
    <sheetView workbookViewId="0">
      <selection activeCell="C23" sqref="C23"/>
    </sheetView>
  </sheetViews>
  <sheetFormatPr defaultRowHeight="14.5" x14ac:dyDescent="0.35"/>
  <cols>
    <col min="1" max="1" width="24.36328125" customWidth="1"/>
    <col min="2" max="2" width="26.7265625" customWidth="1"/>
    <col min="3" max="3" width="40.90625" customWidth="1"/>
    <col min="4" max="4" width="21.453125" customWidth="1"/>
  </cols>
  <sheetData>
    <row r="2" spans="1:4" x14ac:dyDescent="0.35">
      <c r="A2" s="60" t="s">
        <v>66</v>
      </c>
      <c r="B2" s="60"/>
      <c r="C2" s="60"/>
      <c r="D2" s="60"/>
    </row>
    <row r="3" spans="1:4" ht="15" thickBot="1" x14ac:dyDescent="0.4"/>
    <row r="4" spans="1:4" ht="15" thickBot="1" x14ac:dyDescent="0.4">
      <c r="A4" s="71" t="s">
        <v>23</v>
      </c>
      <c r="B4" s="73" t="s">
        <v>24</v>
      </c>
      <c r="C4" s="77" t="s">
        <v>25</v>
      </c>
      <c r="D4" s="77"/>
    </row>
    <row r="5" spans="1:4" ht="15" thickBot="1" x14ac:dyDescent="0.4">
      <c r="A5" s="72"/>
      <c r="B5" s="74"/>
      <c r="C5" s="11" t="s">
        <v>26</v>
      </c>
      <c r="D5" s="11" t="s">
        <v>27</v>
      </c>
    </row>
    <row r="6" spans="1:4" ht="15" thickBot="1" x14ac:dyDescent="0.4">
      <c r="A6" s="8" t="s">
        <v>28</v>
      </c>
      <c r="B6" s="12" t="s">
        <v>29</v>
      </c>
      <c r="C6" s="13" t="s">
        <v>30</v>
      </c>
      <c r="D6" s="12" t="s">
        <v>31</v>
      </c>
    </row>
    <row r="7" spans="1:4" x14ac:dyDescent="0.35">
      <c r="A7" s="70" t="s">
        <v>32</v>
      </c>
      <c r="B7" s="9" t="s">
        <v>33</v>
      </c>
      <c r="C7" s="71" t="s">
        <v>36</v>
      </c>
      <c r="D7" s="73" t="s">
        <v>37</v>
      </c>
    </row>
    <row r="8" spans="1:4" x14ac:dyDescent="0.35">
      <c r="A8" s="70"/>
      <c r="B8" s="9" t="s">
        <v>34</v>
      </c>
      <c r="C8" s="78"/>
      <c r="D8" s="75"/>
    </row>
    <row r="9" spans="1:4" ht="15" thickBot="1" x14ac:dyDescent="0.4">
      <c r="A9" s="70"/>
      <c r="B9" s="12" t="s">
        <v>35</v>
      </c>
      <c r="C9" s="72"/>
      <c r="D9" s="74"/>
    </row>
    <row r="10" spans="1:4" ht="15" thickBot="1" x14ac:dyDescent="0.4">
      <c r="A10" s="8" t="s">
        <v>38</v>
      </c>
      <c r="B10" s="12" t="s">
        <v>39</v>
      </c>
      <c r="C10" s="13" t="s">
        <v>40</v>
      </c>
      <c r="D10" s="12" t="s">
        <v>41</v>
      </c>
    </row>
    <row r="11" spans="1:4" ht="26" x14ac:dyDescent="0.35">
      <c r="A11" s="70" t="s">
        <v>42</v>
      </c>
      <c r="B11" s="9" t="s">
        <v>34</v>
      </c>
      <c r="C11" s="8" t="s">
        <v>44</v>
      </c>
      <c r="D11" s="9" t="s">
        <v>46</v>
      </c>
    </row>
    <row r="12" spans="1:4" ht="26" customHeight="1" x14ac:dyDescent="0.35">
      <c r="A12" s="70"/>
      <c r="B12" s="76" t="s">
        <v>43</v>
      </c>
      <c r="C12" s="76" t="s">
        <v>45</v>
      </c>
      <c r="D12" s="75" t="s">
        <v>47</v>
      </c>
    </row>
    <row r="13" spans="1:4" ht="15" thickBot="1" x14ac:dyDescent="0.4">
      <c r="A13" s="70"/>
      <c r="B13" s="74"/>
      <c r="C13" s="74"/>
      <c r="D13" s="74"/>
    </row>
    <row r="14" spans="1:4" ht="26" x14ac:dyDescent="0.35">
      <c r="A14" s="70" t="s">
        <v>48</v>
      </c>
      <c r="B14" s="9" t="s">
        <v>33</v>
      </c>
      <c r="C14" s="8" t="s">
        <v>50</v>
      </c>
      <c r="D14" s="9" t="s">
        <v>52</v>
      </c>
    </row>
    <row r="15" spans="1:4" ht="26" customHeight="1" x14ac:dyDescent="0.35">
      <c r="A15" s="70"/>
      <c r="B15" s="76" t="s">
        <v>49</v>
      </c>
      <c r="C15" s="76" t="s">
        <v>51</v>
      </c>
      <c r="D15" s="75" t="s">
        <v>53</v>
      </c>
    </row>
    <row r="16" spans="1:4" ht="15" thickBot="1" x14ac:dyDescent="0.4">
      <c r="A16" s="70"/>
      <c r="B16" s="74"/>
      <c r="C16" s="74"/>
      <c r="D16" s="74"/>
    </row>
    <row r="17" spans="1:4" x14ac:dyDescent="0.35">
      <c r="A17" s="70" t="s">
        <v>54</v>
      </c>
      <c r="B17" s="9" t="s">
        <v>34</v>
      </c>
      <c r="C17" s="71" t="s">
        <v>56</v>
      </c>
      <c r="D17" s="73" t="s">
        <v>57</v>
      </c>
    </row>
    <row r="18" spans="1:4" ht="15" thickBot="1" x14ac:dyDescent="0.4">
      <c r="A18" s="70"/>
      <c r="B18" s="12" t="s">
        <v>55</v>
      </c>
      <c r="C18" s="72"/>
      <c r="D18" s="74"/>
    </row>
    <row r="19" spans="1:4" ht="28" customHeight="1" x14ac:dyDescent="0.35">
      <c r="A19" s="70" t="s">
        <v>58</v>
      </c>
      <c r="B19" s="9" t="s">
        <v>59</v>
      </c>
      <c r="C19" s="71" t="s">
        <v>60</v>
      </c>
      <c r="D19" s="73" t="s">
        <v>61</v>
      </c>
    </row>
    <row r="20" spans="1:4" ht="15" thickBot="1" x14ac:dyDescent="0.4">
      <c r="A20" s="70"/>
      <c r="B20" s="12" t="s">
        <v>43</v>
      </c>
      <c r="C20" s="72"/>
      <c r="D20" s="74"/>
    </row>
  </sheetData>
  <mergeCells count="21">
    <mergeCell ref="A2:D2"/>
    <mergeCell ref="D15:D16"/>
    <mergeCell ref="D12:D13"/>
    <mergeCell ref="B12:B13"/>
    <mergeCell ref="C12:C13"/>
    <mergeCell ref="C15:C16"/>
    <mergeCell ref="B15:B16"/>
    <mergeCell ref="A11:A13"/>
    <mergeCell ref="A14:A16"/>
    <mergeCell ref="A4:A5"/>
    <mergeCell ref="B4:B5"/>
    <mergeCell ref="C4:D4"/>
    <mergeCell ref="A7:A9"/>
    <mergeCell ref="C7:C9"/>
    <mergeCell ref="D7:D9"/>
    <mergeCell ref="A17:A18"/>
    <mergeCell ref="C17:C18"/>
    <mergeCell ref="D17:D18"/>
    <mergeCell ref="A19:A20"/>
    <mergeCell ref="C19:C20"/>
    <mergeCell ref="D19:D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C5A9C-49BB-4B46-95AA-142C8C17153D}">
  <dimension ref="A1:E25"/>
  <sheetViews>
    <sheetView workbookViewId="0">
      <selection activeCell="A29" sqref="A29"/>
    </sheetView>
  </sheetViews>
  <sheetFormatPr defaultRowHeight="14.5" x14ac:dyDescent="0.35"/>
  <cols>
    <col min="2" max="2" width="13.26953125" customWidth="1"/>
    <col min="3" max="3" width="5.7265625" customWidth="1"/>
    <col min="5" max="5" width="14.453125" customWidth="1"/>
  </cols>
  <sheetData>
    <row r="1" spans="1:5" ht="18.5" customHeight="1" x14ac:dyDescent="0.35">
      <c r="A1" s="79" t="s">
        <v>67</v>
      </c>
      <c r="B1" s="79"/>
      <c r="C1" s="79"/>
      <c r="D1" s="79"/>
      <c r="E1" s="79"/>
    </row>
    <row r="2" spans="1:5" ht="15" thickBot="1" x14ac:dyDescent="0.4"/>
    <row r="3" spans="1:5" ht="35.5" customHeight="1" thickBot="1" x14ac:dyDescent="0.4">
      <c r="A3" s="10" t="s">
        <v>62</v>
      </c>
      <c r="B3" s="10" t="s">
        <v>63</v>
      </c>
      <c r="C3" s="7"/>
      <c r="D3" s="10" t="s">
        <v>62</v>
      </c>
      <c r="E3" s="10" t="s">
        <v>63</v>
      </c>
    </row>
    <row r="4" spans="1:5" x14ac:dyDescent="0.35">
      <c r="A4" s="17" t="s">
        <v>68</v>
      </c>
      <c r="B4" s="15">
        <v>243</v>
      </c>
      <c r="C4" s="7"/>
      <c r="D4" s="17" t="s">
        <v>89</v>
      </c>
      <c r="E4" s="15">
        <v>345</v>
      </c>
    </row>
    <row r="5" spans="1:5" x14ac:dyDescent="0.35">
      <c r="A5" s="17" t="s">
        <v>69</v>
      </c>
      <c r="B5" s="15">
        <v>245</v>
      </c>
      <c r="C5" s="7"/>
      <c r="D5" s="17" t="s">
        <v>90</v>
      </c>
      <c r="E5" s="15">
        <v>347</v>
      </c>
    </row>
    <row r="6" spans="1:5" x14ac:dyDescent="0.35">
      <c r="A6" s="17" t="s">
        <v>70</v>
      </c>
      <c r="B6" s="15">
        <v>267</v>
      </c>
      <c r="C6" s="7"/>
      <c r="D6" s="17" t="s">
        <v>91</v>
      </c>
      <c r="E6" s="15">
        <v>349</v>
      </c>
    </row>
    <row r="7" spans="1:5" x14ac:dyDescent="0.35">
      <c r="A7" s="17" t="s">
        <v>71</v>
      </c>
      <c r="B7" s="15">
        <v>269</v>
      </c>
      <c r="C7" s="7"/>
      <c r="D7" s="17" t="s">
        <v>92</v>
      </c>
      <c r="E7" s="15">
        <v>351</v>
      </c>
    </row>
    <row r="8" spans="1:5" x14ac:dyDescent="0.35">
      <c r="A8" s="17" t="s">
        <v>72</v>
      </c>
      <c r="B8" s="15">
        <v>271</v>
      </c>
      <c r="C8" s="7"/>
      <c r="D8" s="17" t="s">
        <v>93</v>
      </c>
      <c r="E8" s="15">
        <v>353</v>
      </c>
    </row>
    <row r="9" spans="1:5" x14ac:dyDescent="0.35">
      <c r="A9" s="17" t="s">
        <v>73</v>
      </c>
      <c r="B9" s="15">
        <v>273</v>
      </c>
      <c r="C9" s="7"/>
      <c r="D9" s="17" t="s">
        <v>94</v>
      </c>
      <c r="E9" s="15">
        <v>355</v>
      </c>
    </row>
    <row r="10" spans="1:5" x14ac:dyDescent="0.35">
      <c r="A10" s="17" t="s">
        <v>74</v>
      </c>
      <c r="B10" s="15">
        <v>285</v>
      </c>
      <c r="C10" s="7"/>
      <c r="D10" s="17" t="s">
        <v>95</v>
      </c>
      <c r="E10" s="15">
        <v>357</v>
      </c>
    </row>
    <row r="11" spans="1:5" x14ac:dyDescent="0.35">
      <c r="A11" s="17" t="s">
        <v>64</v>
      </c>
      <c r="B11" s="15" t="s">
        <v>65</v>
      </c>
      <c r="C11" s="7"/>
      <c r="D11" s="17" t="s">
        <v>96</v>
      </c>
      <c r="E11" s="15">
        <v>371</v>
      </c>
    </row>
    <row r="12" spans="1:5" x14ac:dyDescent="0.35">
      <c r="A12" s="17" t="s">
        <v>75</v>
      </c>
      <c r="B12" s="15">
        <v>293</v>
      </c>
      <c r="C12" s="7"/>
      <c r="D12" s="17" t="s">
        <v>97</v>
      </c>
      <c r="E12" s="2">
        <v>373</v>
      </c>
    </row>
    <row r="13" spans="1:5" x14ac:dyDescent="0.35">
      <c r="A13" s="17" t="s">
        <v>76</v>
      </c>
      <c r="B13" s="15">
        <v>295</v>
      </c>
      <c r="C13" s="7"/>
      <c r="D13" s="17" t="s">
        <v>98</v>
      </c>
      <c r="E13" s="2">
        <v>375</v>
      </c>
    </row>
    <row r="14" spans="1:5" x14ac:dyDescent="0.35">
      <c r="A14" s="17" t="s">
        <v>77</v>
      </c>
      <c r="B14" s="15">
        <v>297</v>
      </c>
      <c r="C14" s="7"/>
      <c r="D14" s="17" t="s">
        <v>99</v>
      </c>
      <c r="E14" s="2">
        <v>377</v>
      </c>
    </row>
    <row r="15" spans="1:5" x14ac:dyDescent="0.35">
      <c r="A15" s="17" t="s">
        <v>78</v>
      </c>
      <c r="B15" s="15">
        <v>299</v>
      </c>
      <c r="C15" s="7"/>
      <c r="D15" s="17" t="s">
        <v>100</v>
      </c>
      <c r="E15" s="2">
        <v>379</v>
      </c>
    </row>
    <row r="16" spans="1:5" x14ac:dyDescent="0.35">
      <c r="A16" s="17" t="s">
        <v>79</v>
      </c>
      <c r="B16" s="15">
        <v>301</v>
      </c>
      <c r="C16" s="7"/>
      <c r="D16" s="17" t="s">
        <v>101</v>
      </c>
      <c r="E16" s="15">
        <v>381</v>
      </c>
    </row>
    <row r="17" spans="1:5" x14ac:dyDescent="0.35">
      <c r="A17" s="17" t="s">
        <v>80</v>
      </c>
      <c r="B17" s="15">
        <v>313</v>
      </c>
      <c r="C17" s="7"/>
      <c r="D17" s="17" t="s">
        <v>102</v>
      </c>
      <c r="E17" s="15">
        <v>383</v>
      </c>
    </row>
    <row r="18" spans="1:5" x14ac:dyDescent="0.35">
      <c r="A18" s="17" t="s">
        <v>81</v>
      </c>
      <c r="B18" s="15">
        <v>315</v>
      </c>
      <c r="C18" s="7"/>
      <c r="D18" s="17" t="s">
        <v>103</v>
      </c>
      <c r="E18" s="15">
        <v>385</v>
      </c>
    </row>
    <row r="19" spans="1:5" x14ac:dyDescent="0.35">
      <c r="A19" s="17" t="s">
        <v>82</v>
      </c>
      <c r="B19" s="15">
        <v>319</v>
      </c>
      <c r="C19" s="7"/>
      <c r="D19" s="19" t="s">
        <v>104</v>
      </c>
      <c r="E19" s="2">
        <v>401</v>
      </c>
    </row>
    <row r="20" spans="1:5" x14ac:dyDescent="0.35">
      <c r="A20" s="17" t="s">
        <v>83</v>
      </c>
      <c r="B20" s="15">
        <v>321</v>
      </c>
      <c r="C20" s="7"/>
      <c r="D20" s="19" t="s">
        <v>105</v>
      </c>
      <c r="E20" s="2">
        <v>403</v>
      </c>
    </row>
    <row r="21" spans="1:5" x14ac:dyDescent="0.35">
      <c r="A21" s="17" t="s">
        <v>84</v>
      </c>
      <c r="B21" s="15">
        <v>323</v>
      </c>
      <c r="C21" s="7"/>
      <c r="D21" s="19" t="s">
        <v>106</v>
      </c>
      <c r="E21" s="2">
        <v>405</v>
      </c>
    </row>
    <row r="22" spans="1:5" x14ac:dyDescent="0.35">
      <c r="A22" s="17" t="s">
        <v>85</v>
      </c>
      <c r="B22" s="15">
        <v>325</v>
      </c>
      <c r="C22" s="7"/>
      <c r="D22" s="19" t="s">
        <v>107</v>
      </c>
      <c r="E22" s="2">
        <v>407</v>
      </c>
    </row>
    <row r="23" spans="1:5" x14ac:dyDescent="0.35">
      <c r="A23" s="17" t="s">
        <v>86</v>
      </c>
      <c r="B23" s="15">
        <v>327</v>
      </c>
      <c r="C23" s="7"/>
      <c r="D23" s="19" t="s">
        <v>108</v>
      </c>
      <c r="E23" s="2">
        <v>409</v>
      </c>
    </row>
    <row r="24" spans="1:5" x14ac:dyDescent="0.35">
      <c r="A24" s="17" t="s">
        <v>87</v>
      </c>
      <c r="B24" s="15">
        <v>329</v>
      </c>
      <c r="C24" s="7"/>
      <c r="D24" s="19" t="s">
        <v>109</v>
      </c>
      <c r="E24" s="2">
        <v>411</v>
      </c>
    </row>
    <row r="25" spans="1:5" ht="15" thickBot="1" x14ac:dyDescent="0.4">
      <c r="A25" s="18" t="s">
        <v>88</v>
      </c>
      <c r="B25" s="16">
        <v>343</v>
      </c>
      <c r="C25" s="7"/>
      <c r="D25" s="20" t="s">
        <v>110</v>
      </c>
      <c r="E25" s="14">
        <v>413</v>
      </c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44D7-349F-4BAD-A925-A7241732608A}">
  <dimension ref="A1:AG58"/>
  <sheetViews>
    <sheetView topLeftCell="A4" workbookViewId="0">
      <selection activeCell="N4" sqref="N4:R4"/>
    </sheetView>
  </sheetViews>
  <sheetFormatPr defaultRowHeight="14.5" x14ac:dyDescent="0.35"/>
  <cols>
    <col min="1" max="1" width="12.453125" customWidth="1"/>
    <col min="2" max="2" width="8.6328125" customWidth="1"/>
    <col min="4" max="4" width="3.90625" customWidth="1"/>
    <col min="5" max="5" width="8.7265625" customWidth="1"/>
    <col min="6" max="6" width="8.08984375" customWidth="1"/>
    <col min="7" max="7" width="5.7265625" customWidth="1"/>
    <col min="8" max="8" width="7.90625" customWidth="1"/>
    <col min="9" max="9" width="7.1796875" customWidth="1"/>
    <col min="10" max="10" width="3.36328125" customWidth="1"/>
    <col min="13" max="13" width="4.08984375" customWidth="1"/>
    <col min="16" max="16" width="3.6328125" customWidth="1"/>
    <col min="18" max="18" width="7.7265625" customWidth="1"/>
    <col min="19" max="19" width="3.36328125" customWidth="1"/>
    <col min="22" max="22" width="4.90625" customWidth="1"/>
    <col min="26" max="26" width="10.90625" customWidth="1"/>
    <col min="27" max="27" width="35.36328125" customWidth="1"/>
  </cols>
  <sheetData>
    <row r="1" spans="1:33" x14ac:dyDescent="0.35">
      <c r="A1" s="60" t="s">
        <v>206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33" x14ac:dyDescent="0.35">
      <c r="A3" s="22"/>
      <c r="B3" s="82" t="s">
        <v>146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2"/>
      <c r="N3" s="82" t="s">
        <v>149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43"/>
      <c r="Z3" s="22"/>
      <c r="AA3" s="22"/>
    </row>
    <row r="4" spans="1:33" x14ac:dyDescent="0.35">
      <c r="B4" s="82" t="s">
        <v>147</v>
      </c>
      <c r="C4" s="82"/>
      <c r="D4" s="82"/>
      <c r="E4" s="82"/>
      <c r="F4" s="82"/>
      <c r="H4" s="82" t="s">
        <v>148</v>
      </c>
      <c r="I4" s="82"/>
      <c r="J4" s="82"/>
      <c r="K4" s="82"/>
      <c r="L4" s="82"/>
      <c r="N4" s="82" t="s">
        <v>147</v>
      </c>
      <c r="O4" s="82"/>
      <c r="P4" s="82"/>
      <c r="Q4" s="82"/>
      <c r="R4" s="82"/>
      <c r="T4" s="82" t="s">
        <v>148</v>
      </c>
      <c r="U4" s="82"/>
      <c r="V4" s="82"/>
      <c r="W4" s="82"/>
      <c r="X4" s="82"/>
      <c r="Y4" s="44"/>
      <c r="AA4" s="25"/>
    </row>
    <row r="5" spans="1:33" x14ac:dyDescent="0.35">
      <c r="B5" s="81" t="s">
        <v>411</v>
      </c>
      <c r="C5" s="81"/>
      <c r="D5" s="55"/>
      <c r="E5" s="81" t="s">
        <v>413</v>
      </c>
      <c r="F5" s="81"/>
      <c r="H5" s="81" t="s">
        <v>411</v>
      </c>
      <c r="I5" s="81"/>
      <c r="J5" s="55"/>
      <c r="K5" s="81" t="s">
        <v>413</v>
      </c>
      <c r="L5" s="81"/>
      <c r="N5" s="83" t="s">
        <v>412</v>
      </c>
      <c r="O5" s="83"/>
      <c r="Q5" s="83" t="s">
        <v>414</v>
      </c>
      <c r="R5" s="83"/>
      <c r="T5" s="81" t="s">
        <v>411</v>
      </c>
      <c r="U5" s="81"/>
      <c r="V5" s="55"/>
      <c r="W5" s="81" t="s">
        <v>413</v>
      </c>
      <c r="X5" s="81"/>
      <c r="Y5" s="44"/>
      <c r="AA5" s="25"/>
    </row>
    <row r="6" spans="1:33" ht="16.5" x14ac:dyDescent="0.35">
      <c r="A6" s="23" t="s">
        <v>151</v>
      </c>
      <c r="B6" s="48" t="s">
        <v>357</v>
      </c>
      <c r="C6" s="49" t="s">
        <v>358</v>
      </c>
      <c r="D6" s="23"/>
      <c r="E6" s="48" t="s">
        <v>357</v>
      </c>
      <c r="F6" s="49" t="s">
        <v>358</v>
      </c>
      <c r="G6" s="23"/>
      <c r="H6" s="48" t="s">
        <v>357</v>
      </c>
      <c r="I6" s="49" t="s">
        <v>358</v>
      </c>
      <c r="J6" s="23"/>
      <c r="K6" s="48" t="s">
        <v>357</v>
      </c>
      <c r="L6" s="49" t="s">
        <v>358</v>
      </c>
      <c r="M6" s="23"/>
      <c r="N6" s="48" t="s">
        <v>357</v>
      </c>
      <c r="O6" s="49" t="s">
        <v>358</v>
      </c>
      <c r="P6" s="23"/>
      <c r="Q6" s="48" t="s">
        <v>357</v>
      </c>
      <c r="R6" s="49" t="s">
        <v>358</v>
      </c>
      <c r="S6" s="23"/>
      <c r="T6" s="48" t="s">
        <v>357</v>
      </c>
      <c r="U6" s="49" t="s">
        <v>358</v>
      </c>
      <c r="V6" s="23"/>
      <c r="W6" s="48" t="s">
        <v>357</v>
      </c>
      <c r="X6" s="49" t="s">
        <v>358</v>
      </c>
      <c r="Y6" s="23"/>
      <c r="Z6" s="45" t="s">
        <v>356</v>
      </c>
      <c r="AA6" s="51" t="s">
        <v>361</v>
      </c>
    </row>
    <row r="7" spans="1:33" x14ac:dyDescent="0.35">
      <c r="A7" t="s">
        <v>111</v>
      </c>
      <c r="B7" s="21">
        <v>0.82142857142857151</v>
      </c>
      <c r="C7" s="21">
        <v>0.53853314882275571</v>
      </c>
      <c r="D7" s="21"/>
      <c r="E7" s="21">
        <v>3.2449999999999997</v>
      </c>
      <c r="F7" s="21">
        <v>1.0789280394380871</v>
      </c>
      <c r="G7" s="21"/>
      <c r="H7" s="21">
        <v>3.8887500000000008</v>
      </c>
      <c r="I7" s="21">
        <v>0.71305053918258232</v>
      </c>
      <c r="J7" s="21"/>
      <c r="K7" s="21">
        <v>2.3622857142857141</v>
      </c>
      <c r="L7" s="21">
        <v>1.1990926728552875</v>
      </c>
      <c r="M7" s="21"/>
      <c r="N7" s="21">
        <v>0.89975000000000005</v>
      </c>
      <c r="O7" s="21">
        <v>0.30919191913299238</v>
      </c>
      <c r="P7" s="21"/>
      <c r="Q7" s="21">
        <v>1.6294999999999997</v>
      </c>
      <c r="R7" s="21">
        <v>1.3044806300921887</v>
      </c>
      <c r="S7" s="21"/>
      <c r="T7" s="21">
        <v>1.3180000000000001</v>
      </c>
      <c r="U7" s="21">
        <v>0.39066097834311525</v>
      </c>
      <c r="V7" s="21"/>
      <c r="W7" s="21">
        <v>3.3757142857142859</v>
      </c>
      <c r="X7" s="21">
        <v>0.99911389312158572</v>
      </c>
      <c r="Y7" s="21"/>
      <c r="Z7" s="26">
        <v>1.1699E-7</v>
      </c>
      <c r="AA7" s="26" t="s">
        <v>367</v>
      </c>
    </row>
    <row r="8" spans="1:33" x14ac:dyDescent="0.35">
      <c r="A8" t="s">
        <v>112</v>
      </c>
      <c r="B8" s="21">
        <v>1.8884999999999998</v>
      </c>
      <c r="C8" s="21">
        <v>0.86229974901008588</v>
      </c>
      <c r="D8" s="21"/>
      <c r="E8" s="21">
        <v>5.6537500000000005</v>
      </c>
      <c r="F8" s="21">
        <v>1.1871446836843433</v>
      </c>
      <c r="G8" s="21"/>
      <c r="H8" s="21">
        <v>6.3642857142857148</v>
      </c>
      <c r="I8" s="21">
        <v>1.6911027678495978</v>
      </c>
      <c r="J8" s="21"/>
      <c r="K8" s="21">
        <v>4.0362499999999999</v>
      </c>
      <c r="L8" s="21">
        <v>1.549856560183186</v>
      </c>
      <c r="M8" s="21"/>
      <c r="N8" s="21">
        <v>1.7914285714285714</v>
      </c>
      <c r="O8" s="21">
        <v>0.4958974548374751</v>
      </c>
      <c r="P8" s="21"/>
      <c r="Q8" s="21">
        <v>3.0612499999999994</v>
      </c>
      <c r="R8" s="21">
        <v>1.7598006177648975</v>
      </c>
      <c r="S8" s="21"/>
      <c r="T8" s="21">
        <v>1.8174999999999999</v>
      </c>
      <c r="U8" s="21">
        <v>0.37124789561693144</v>
      </c>
      <c r="V8" s="21"/>
      <c r="W8" s="21">
        <v>4.3425000000000002</v>
      </c>
      <c r="X8" s="21">
        <v>1.2017338664256267</v>
      </c>
      <c r="Y8" s="21"/>
      <c r="Z8" s="26">
        <v>3.6356000000000001E-7</v>
      </c>
      <c r="AA8" s="26" t="s">
        <v>368</v>
      </c>
    </row>
    <row r="9" spans="1:33" x14ac:dyDescent="0.35">
      <c r="A9" t="s">
        <v>113</v>
      </c>
      <c r="B9" s="21">
        <v>48.487499999999997</v>
      </c>
      <c r="C9" s="21">
        <v>22.402451237053757</v>
      </c>
      <c r="D9" s="21"/>
      <c r="E9" s="21">
        <v>145.875</v>
      </c>
      <c r="F9" s="21">
        <v>40.530191568402785</v>
      </c>
      <c r="G9" s="21"/>
      <c r="H9" s="21">
        <v>120.37499999999999</v>
      </c>
      <c r="I9" s="21">
        <v>39.87472346523009</v>
      </c>
      <c r="J9" s="21"/>
      <c r="K9" s="21">
        <v>78.600000000000009</v>
      </c>
      <c r="L9" s="21">
        <v>29.158875149772154</v>
      </c>
      <c r="M9" s="21"/>
      <c r="N9" s="21">
        <v>54.387499999999996</v>
      </c>
      <c r="O9" s="21">
        <v>18.133192729671972</v>
      </c>
      <c r="P9" s="21"/>
      <c r="Q9" s="21">
        <v>48.975000000000001</v>
      </c>
      <c r="R9" s="21">
        <v>34.364298334172346</v>
      </c>
      <c r="S9" s="21"/>
      <c r="T9" s="21">
        <v>35.475000000000001</v>
      </c>
      <c r="U9" s="21">
        <v>12.670799764287441</v>
      </c>
      <c r="V9" s="21"/>
      <c r="W9" s="21">
        <v>75.325000000000003</v>
      </c>
      <c r="X9" s="21">
        <v>11.530921162558645</v>
      </c>
      <c r="Y9" s="21"/>
      <c r="Z9" s="26">
        <v>1.7282999999999999E-9</v>
      </c>
      <c r="AA9" s="26" t="s">
        <v>369</v>
      </c>
      <c r="AC9" s="21"/>
    </row>
    <row r="10" spans="1:33" x14ac:dyDescent="0.35">
      <c r="A10" t="s">
        <v>114</v>
      </c>
      <c r="B10" s="21">
        <v>187.5</v>
      </c>
      <c r="C10" s="21">
        <v>72.480539260056361</v>
      </c>
      <c r="D10" s="21"/>
      <c r="E10" s="21">
        <v>610.00000000000011</v>
      </c>
      <c r="F10" s="21">
        <v>132.31456026130627</v>
      </c>
      <c r="G10" s="21"/>
      <c r="H10" s="21">
        <v>528.99999999999989</v>
      </c>
      <c r="I10" s="21">
        <v>136.64761772007381</v>
      </c>
      <c r="J10" s="21"/>
      <c r="K10" s="21">
        <v>407.5</v>
      </c>
      <c r="L10" s="21">
        <v>162.265215003093</v>
      </c>
      <c r="M10" s="21"/>
      <c r="N10" s="21">
        <v>175.625</v>
      </c>
      <c r="O10" s="21">
        <v>54.187340377092298</v>
      </c>
      <c r="P10" s="21"/>
      <c r="Q10" s="21">
        <v>272.5</v>
      </c>
      <c r="R10" s="21">
        <v>158.5091254696172</v>
      </c>
      <c r="S10" s="21"/>
      <c r="T10" s="21">
        <v>198.99999999999997</v>
      </c>
      <c r="U10" s="21">
        <v>38.7900330841141</v>
      </c>
      <c r="V10" s="21"/>
      <c r="W10" s="21">
        <v>392.75</v>
      </c>
      <c r="X10" s="21">
        <v>66.437403406729928</v>
      </c>
      <c r="Y10" s="21"/>
      <c r="Z10" s="26">
        <v>1.4960999999999999E-10</v>
      </c>
      <c r="AA10" s="26" t="s">
        <v>446</v>
      </c>
      <c r="AB10" s="59"/>
      <c r="AC10" s="21"/>
    </row>
    <row r="11" spans="1:33" x14ac:dyDescent="0.35">
      <c r="A11" t="s">
        <v>115</v>
      </c>
      <c r="B11" s="21">
        <v>7.8362499999999997</v>
      </c>
      <c r="C11" s="21">
        <v>2.6758600086167221</v>
      </c>
      <c r="D11" s="21"/>
      <c r="E11" s="21">
        <v>19.837500000000002</v>
      </c>
      <c r="F11" s="21">
        <v>2.9012004904374131</v>
      </c>
      <c r="G11" s="21"/>
      <c r="H11" s="21">
        <v>24.250000000000004</v>
      </c>
      <c r="I11" s="21">
        <v>4.0213714789146975</v>
      </c>
      <c r="J11" s="21"/>
      <c r="K11" s="21">
        <v>18.848750000000003</v>
      </c>
      <c r="L11" s="21">
        <v>7.4984330505970176</v>
      </c>
      <c r="M11" s="21"/>
      <c r="N11" s="21">
        <v>9.5349999999999984</v>
      </c>
      <c r="O11" s="21">
        <v>2.4036757565980365</v>
      </c>
      <c r="P11" s="21"/>
      <c r="Q11" s="21">
        <v>13.615000000000002</v>
      </c>
      <c r="R11" s="21">
        <v>8.6824272445637476</v>
      </c>
      <c r="S11" s="21"/>
      <c r="T11" s="21">
        <v>10.49</v>
      </c>
      <c r="U11" s="21">
        <v>1.2308804436933214</v>
      </c>
      <c r="V11" s="21"/>
      <c r="W11" s="21">
        <v>22.024999999999999</v>
      </c>
      <c r="X11" s="21">
        <v>1.8312759018158429</v>
      </c>
      <c r="Y11" s="21"/>
      <c r="Z11" s="26">
        <v>2.6557999999999999E-9</v>
      </c>
      <c r="AA11" s="26" t="s">
        <v>370</v>
      </c>
      <c r="AB11" s="59"/>
      <c r="AC11" s="21"/>
    </row>
    <row r="12" spans="1:33" s="88" customFormat="1" x14ac:dyDescent="0.35">
      <c r="A12" s="88" t="s">
        <v>116</v>
      </c>
      <c r="B12" s="89">
        <v>192.875</v>
      </c>
      <c r="C12" s="89">
        <v>56.743627710204478</v>
      </c>
      <c r="D12" s="89"/>
      <c r="E12" s="89">
        <v>489.74999999999994</v>
      </c>
      <c r="F12" s="89">
        <v>116.58442679632891</v>
      </c>
      <c r="G12" s="89"/>
      <c r="H12" s="89">
        <v>549.375</v>
      </c>
      <c r="I12" s="89">
        <v>181.94970851466462</v>
      </c>
      <c r="J12" s="89"/>
      <c r="K12" s="89">
        <v>427.50000000000006</v>
      </c>
      <c r="L12" s="89">
        <v>161.58146994185756</v>
      </c>
      <c r="M12" s="89"/>
      <c r="N12" s="89">
        <v>246.87499999999997</v>
      </c>
      <c r="O12" s="89">
        <v>53.621524196378978</v>
      </c>
      <c r="P12" s="89"/>
      <c r="Q12" s="89">
        <v>285.25</v>
      </c>
      <c r="R12" s="89">
        <v>109.6654001953214</v>
      </c>
      <c r="S12" s="89"/>
      <c r="T12" s="89">
        <v>297</v>
      </c>
      <c r="U12" s="89">
        <v>63.050244514461085</v>
      </c>
      <c r="V12" s="21"/>
      <c r="W12" s="89">
        <v>474.75000000000006</v>
      </c>
      <c r="X12" s="89">
        <v>57.79211513198468</v>
      </c>
      <c r="Y12" s="89"/>
      <c r="Z12" s="90">
        <v>4.7431000000000003E-8</v>
      </c>
      <c r="AA12" s="90" t="s">
        <v>445</v>
      </c>
      <c r="AB12" s="59"/>
      <c r="AC12" s="21"/>
    </row>
    <row r="13" spans="1:33" s="88" customFormat="1" x14ac:dyDescent="0.35">
      <c r="A13" s="88" t="s">
        <v>117</v>
      </c>
      <c r="B13" s="89">
        <v>246.75</v>
      </c>
      <c r="C13" s="89">
        <v>112.9446767227212</v>
      </c>
      <c r="D13" s="89"/>
      <c r="E13" s="89">
        <v>694.62499999999989</v>
      </c>
      <c r="F13" s="89">
        <v>154.25668543048627</v>
      </c>
      <c r="G13" s="89"/>
      <c r="H13" s="89">
        <v>623.12500000000011</v>
      </c>
      <c r="I13" s="89">
        <v>140.09531194358868</v>
      </c>
      <c r="J13" s="89"/>
      <c r="K13" s="89">
        <v>494.24999999999994</v>
      </c>
      <c r="L13" s="89">
        <v>194.56453207832391</v>
      </c>
      <c r="M13" s="89"/>
      <c r="N13" s="89">
        <v>292.74999999999994</v>
      </c>
      <c r="O13" s="89">
        <v>77.821682619397819</v>
      </c>
      <c r="P13" s="89"/>
      <c r="Q13" s="89">
        <v>330.625</v>
      </c>
      <c r="R13" s="89">
        <v>180.28068393480206</v>
      </c>
      <c r="S13" s="89"/>
      <c r="T13" s="89">
        <v>284.24999999999994</v>
      </c>
      <c r="U13" s="89">
        <v>42.002976085034732</v>
      </c>
      <c r="V13" s="21"/>
      <c r="W13" s="89">
        <v>540.5</v>
      </c>
      <c r="X13" s="89">
        <v>84.716333388887548</v>
      </c>
      <c r="Y13" s="89"/>
      <c r="Z13" s="90">
        <v>7.7166999999999992E-9</v>
      </c>
      <c r="AA13" s="90" t="s">
        <v>444</v>
      </c>
      <c r="AB13" s="59"/>
      <c r="AC13" s="21"/>
    </row>
    <row r="14" spans="1:33" x14ac:dyDescent="0.35">
      <c r="A14" t="s">
        <v>118</v>
      </c>
      <c r="B14" s="21">
        <v>96.462499999999991</v>
      </c>
      <c r="C14" s="21">
        <v>30.219101693181702</v>
      </c>
      <c r="D14" s="21"/>
      <c r="E14" s="21">
        <v>290.5</v>
      </c>
      <c r="F14" s="21">
        <v>46.583258795408462</v>
      </c>
      <c r="G14" s="21"/>
      <c r="H14" s="21">
        <v>270.87499999999994</v>
      </c>
      <c r="I14" s="21">
        <v>134.08359599252145</v>
      </c>
      <c r="J14" s="21"/>
      <c r="K14" s="21">
        <v>232.74999999999997</v>
      </c>
      <c r="L14" s="21">
        <v>82.466876467377574</v>
      </c>
      <c r="M14" s="21"/>
      <c r="N14" s="21">
        <v>89.271428571428586</v>
      </c>
      <c r="O14" s="21">
        <v>29.986092014227438</v>
      </c>
      <c r="P14" s="21"/>
      <c r="Q14" s="21">
        <v>165.75</v>
      </c>
      <c r="R14" s="21">
        <v>74.014959877813126</v>
      </c>
      <c r="S14" s="21"/>
      <c r="T14" s="21">
        <v>143.75</v>
      </c>
      <c r="U14" s="21">
        <v>38.87908606607585</v>
      </c>
      <c r="V14" s="21"/>
      <c r="W14" s="21">
        <v>224.71428571428572</v>
      </c>
      <c r="X14" s="21">
        <v>40.305972616616366</v>
      </c>
      <c r="Y14" s="21"/>
      <c r="Z14" s="26">
        <v>1.0796E-6</v>
      </c>
      <c r="AA14" s="26" t="s">
        <v>371</v>
      </c>
      <c r="AB14" s="59"/>
      <c r="AC14" s="21"/>
      <c r="AD14" s="46"/>
      <c r="AE14" s="47"/>
      <c r="AF14" s="37"/>
      <c r="AG14" s="34"/>
    </row>
    <row r="15" spans="1:33" x14ac:dyDescent="0.35">
      <c r="A15" t="s">
        <v>119</v>
      </c>
      <c r="B15" s="21">
        <v>4.9225000000000003</v>
      </c>
      <c r="C15" s="21">
        <v>2.8354578869331548</v>
      </c>
      <c r="D15" s="21"/>
      <c r="E15" s="21">
        <v>9.2900000000000009</v>
      </c>
      <c r="F15" s="21">
        <v>1.325680418286614</v>
      </c>
      <c r="G15" s="21"/>
      <c r="H15" s="21">
        <v>12.29125</v>
      </c>
      <c r="I15" s="21">
        <v>5.7693783708224826</v>
      </c>
      <c r="J15" s="21"/>
      <c r="K15" s="21">
        <v>11.268750000000001</v>
      </c>
      <c r="L15" s="21">
        <v>4.8821231842011414</v>
      </c>
      <c r="M15" s="21"/>
      <c r="N15" s="21">
        <v>5.7437499999999995</v>
      </c>
      <c r="O15" s="21">
        <v>2.1290369217760681</v>
      </c>
      <c r="P15" s="21"/>
      <c r="Q15" s="21">
        <v>8.1062500000000011</v>
      </c>
      <c r="R15" s="21">
        <v>5.4726252188245343</v>
      </c>
      <c r="S15" s="21"/>
      <c r="T15" s="21">
        <v>6.67</v>
      </c>
      <c r="U15" s="21">
        <v>0.80969129919988636</v>
      </c>
      <c r="V15" s="21"/>
      <c r="W15" s="21">
        <v>17.100000000000001</v>
      </c>
      <c r="X15" s="21">
        <v>4.3398485819537207</v>
      </c>
      <c r="Y15" s="21"/>
      <c r="Z15" s="26">
        <v>2.21E-6</v>
      </c>
      <c r="AA15" s="26" t="s">
        <v>372</v>
      </c>
      <c r="AB15" s="59"/>
      <c r="AC15" s="21"/>
    </row>
    <row r="16" spans="1:33" s="88" customFormat="1" x14ac:dyDescent="0.35">
      <c r="A16" s="88" t="s">
        <v>120</v>
      </c>
      <c r="B16" s="89">
        <v>268.75</v>
      </c>
      <c r="C16" s="89">
        <v>110.8406191661832</v>
      </c>
      <c r="D16" s="89"/>
      <c r="E16" s="89">
        <v>373.25</v>
      </c>
      <c r="F16" s="89">
        <v>64.681085775849951</v>
      </c>
      <c r="G16" s="89"/>
      <c r="H16" s="89">
        <v>531.37500000000011</v>
      </c>
      <c r="I16" s="89">
        <v>113.7804119471236</v>
      </c>
      <c r="J16" s="89"/>
      <c r="K16" s="89">
        <v>504.74999999999989</v>
      </c>
      <c r="L16" s="89">
        <v>189.31964655425639</v>
      </c>
      <c r="M16" s="89"/>
      <c r="N16" s="89">
        <v>311.37499999999994</v>
      </c>
      <c r="O16" s="89">
        <v>86.816617073000486</v>
      </c>
      <c r="P16" s="89"/>
      <c r="Q16" s="89">
        <v>373.87499999999994</v>
      </c>
      <c r="R16" s="89">
        <v>158.5266426458702</v>
      </c>
      <c r="S16" s="89"/>
      <c r="T16" s="89">
        <v>398</v>
      </c>
      <c r="U16" s="89">
        <v>114.44649404852909</v>
      </c>
      <c r="V16" s="21"/>
      <c r="W16" s="89">
        <v>774.25</v>
      </c>
      <c r="X16" s="89">
        <v>132.5289725736549</v>
      </c>
      <c r="Y16" s="89"/>
      <c r="Z16" s="90">
        <v>2.5701E-9</v>
      </c>
      <c r="AA16" s="90" t="s">
        <v>373</v>
      </c>
      <c r="AB16" s="59"/>
      <c r="AC16" s="21"/>
    </row>
    <row r="17" spans="1:29" x14ac:dyDescent="0.35">
      <c r="A17" t="s">
        <v>121</v>
      </c>
      <c r="B17" s="21">
        <v>52.037500000000001</v>
      </c>
      <c r="C17" s="21">
        <v>20.945707879454169</v>
      </c>
      <c r="D17" s="21"/>
      <c r="E17" s="21">
        <v>68.524999999999991</v>
      </c>
      <c r="F17" s="21">
        <v>12.162324730788225</v>
      </c>
      <c r="G17" s="21"/>
      <c r="H17" s="21">
        <v>105.47142857142855</v>
      </c>
      <c r="I17" s="21">
        <v>24.459675269424864</v>
      </c>
      <c r="J17" s="21"/>
      <c r="K17" s="21">
        <v>100.78750000000001</v>
      </c>
      <c r="L17" s="21">
        <v>36.947508615022251</v>
      </c>
      <c r="M17" s="21"/>
      <c r="N17" s="21">
        <v>60.500000000000007</v>
      </c>
      <c r="O17" s="21">
        <v>14.430127214566454</v>
      </c>
      <c r="P17" s="21"/>
      <c r="Q17" s="21">
        <v>83.625000000000014</v>
      </c>
      <c r="R17" s="21">
        <v>28.916023733760984</v>
      </c>
      <c r="S17" s="21"/>
      <c r="T17" s="21">
        <v>100.125</v>
      </c>
      <c r="U17" s="21">
        <v>21.175988760858374</v>
      </c>
      <c r="V17" s="21"/>
      <c r="W17" s="21">
        <v>137.875</v>
      </c>
      <c r="X17" s="21">
        <v>23.835372873106056</v>
      </c>
      <c r="Y17" s="21"/>
      <c r="Z17" s="26">
        <v>1.3725E-6</v>
      </c>
      <c r="AA17" s="26" t="s">
        <v>374</v>
      </c>
      <c r="AB17" s="59"/>
      <c r="AC17" s="21"/>
    </row>
    <row r="18" spans="1:29" x14ac:dyDescent="0.35">
      <c r="A18" t="s">
        <v>122</v>
      </c>
      <c r="B18" s="21">
        <v>33.75</v>
      </c>
      <c r="C18" s="21">
        <v>19.22409202760209</v>
      </c>
      <c r="D18" s="21"/>
      <c r="E18" s="21">
        <v>53.35</v>
      </c>
      <c r="F18" s="21">
        <v>13.70172043420617</v>
      </c>
      <c r="G18" s="21"/>
      <c r="H18" s="21">
        <v>68.025000000000006</v>
      </c>
      <c r="I18" s="21">
        <v>23.275293461399915</v>
      </c>
      <c r="J18" s="21"/>
      <c r="K18" s="21">
        <v>72.400000000000006</v>
      </c>
      <c r="L18" s="21">
        <v>34.955359286626468</v>
      </c>
      <c r="M18" s="21"/>
      <c r="N18" s="21">
        <v>40.699999999999996</v>
      </c>
      <c r="O18" s="21">
        <v>14.093666257274201</v>
      </c>
      <c r="P18" s="21"/>
      <c r="Q18" s="21">
        <v>53.650000000000006</v>
      </c>
      <c r="R18" s="21">
        <v>26.339758107143982</v>
      </c>
      <c r="S18" s="21"/>
      <c r="T18" s="21">
        <v>48.15</v>
      </c>
      <c r="U18" s="21">
        <v>7.7513439694889898</v>
      </c>
      <c r="V18" s="21"/>
      <c r="W18" s="21">
        <v>77.649999999999991</v>
      </c>
      <c r="X18" s="21">
        <v>15.300980360748133</v>
      </c>
      <c r="Y18" s="21"/>
      <c r="Z18" s="26">
        <v>1.3299E-3</v>
      </c>
      <c r="AA18" s="26" t="s">
        <v>376</v>
      </c>
      <c r="AB18" s="59"/>
      <c r="AC18" s="21"/>
    </row>
    <row r="19" spans="1:29" x14ac:dyDescent="0.35">
      <c r="A19" t="s">
        <v>123</v>
      </c>
      <c r="B19" s="21">
        <v>17.305000000000003</v>
      </c>
      <c r="C19" s="21">
        <v>7.9239726688790926</v>
      </c>
      <c r="D19" s="21"/>
      <c r="E19" s="21">
        <v>34.474999999999994</v>
      </c>
      <c r="F19" s="21">
        <v>7.3002446142969371</v>
      </c>
      <c r="G19" s="21"/>
      <c r="H19" s="21">
        <v>37.4375</v>
      </c>
      <c r="I19" s="21">
        <v>12.108313259905364</v>
      </c>
      <c r="J19" s="21"/>
      <c r="K19" s="21">
        <v>34.587500000000006</v>
      </c>
      <c r="L19" s="21">
        <v>16.747915648564412</v>
      </c>
      <c r="M19" s="21"/>
      <c r="N19" s="21">
        <v>19.5</v>
      </c>
      <c r="O19" s="21">
        <v>6.8750757571583643</v>
      </c>
      <c r="P19" s="21"/>
      <c r="Q19" s="21">
        <v>26.5625</v>
      </c>
      <c r="R19" s="21">
        <v>16.319920999458652</v>
      </c>
      <c r="S19" s="21"/>
      <c r="T19" s="21">
        <v>19.3</v>
      </c>
      <c r="U19" s="21">
        <v>2.4481285369304713</v>
      </c>
      <c r="V19" s="21"/>
      <c r="W19" s="21">
        <v>42.112500000000004</v>
      </c>
      <c r="X19" s="21">
        <v>11.723412167843577</v>
      </c>
      <c r="Y19" s="21"/>
      <c r="Z19" s="26">
        <v>1.5364E-4</v>
      </c>
      <c r="AA19" s="26" t="s">
        <v>376</v>
      </c>
      <c r="AB19" s="59"/>
      <c r="AC19" s="21"/>
    </row>
    <row r="20" spans="1:29" x14ac:dyDescent="0.35">
      <c r="A20" t="s">
        <v>124</v>
      </c>
      <c r="B20" s="21">
        <v>41</v>
      </c>
      <c r="C20" s="21">
        <v>24.459470850484774</v>
      </c>
      <c r="D20" s="21"/>
      <c r="E20" s="21">
        <v>152.25</v>
      </c>
      <c r="F20" s="21">
        <v>18.49131070066618</v>
      </c>
      <c r="G20" s="21"/>
      <c r="H20" s="21">
        <v>188.49999999999997</v>
      </c>
      <c r="I20" s="21">
        <v>62.020733860310195</v>
      </c>
      <c r="J20" s="21"/>
      <c r="K20" s="21">
        <v>164.49999999999997</v>
      </c>
      <c r="L20" s="21">
        <v>76.801860096521835</v>
      </c>
      <c r="M20" s="21"/>
      <c r="N20" s="21">
        <v>56.599999999999994</v>
      </c>
      <c r="O20" s="21">
        <v>12.87111938743924</v>
      </c>
      <c r="P20" s="21"/>
      <c r="Q20" s="21">
        <v>101.96249999999999</v>
      </c>
      <c r="R20" s="21">
        <v>63.682088477507889</v>
      </c>
      <c r="S20" s="21"/>
      <c r="T20" s="21">
        <v>73.449999999999989</v>
      </c>
      <c r="U20" s="21">
        <v>6.871438471431345</v>
      </c>
      <c r="V20" s="21"/>
      <c r="W20" s="21">
        <v>210.125</v>
      </c>
      <c r="X20" s="21">
        <v>40.926545699058728</v>
      </c>
      <c r="Y20" s="21"/>
      <c r="Z20" s="26">
        <v>5.5192999999999997E-10</v>
      </c>
      <c r="AA20" s="26" t="s">
        <v>370</v>
      </c>
      <c r="AB20" s="59"/>
      <c r="AC20" s="21"/>
    </row>
    <row r="21" spans="1:29" x14ac:dyDescent="0.35">
      <c r="A21" t="s">
        <v>125</v>
      </c>
      <c r="B21" s="21">
        <v>54.112500000000004</v>
      </c>
      <c r="C21" s="21">
        <v>20.542251754441555</v>
      </c>
      <c r="D21" s="21"/>
      <c r="E21" s="21">
        <v>116.12499999999999</v>
      </c>
      <c r="F21" s="21">
        <v>7.0799011292531482</v>
      </c>
      <c r="G21" s="21"/>
      <c r="H21" s="21">
        <v>172.25000000000003</v>
      </c>
      <c r="I21" s="21">
        <v>62.743810167105053</v>
      </c>
      <c r="J21" s="21"/>
      <c r="K21" s="21">
        <v>144.83750000000001</v>
      </c>
      <c r="L21" s="21">
        <v>90.267537868588974</v>
      </c>
      <c r="M21" s="21"/>
      <c r="N21" s="21">
        <v>46.574999999999996</v>
      </c>
      <c r="O21" s="21">
        <v>16.446254458516862</v>
      </c>
      <c r="P21" s="21"/>
      <c r="Q21" s="21">
        <v>91.737499999999983</v>
      </c>
      <c r="R21" s="21">
        <v>70.830702332090027</v>
      </c>
      <c r="S21" s="21"/>
      <c r="T21" s="21">
        <v>47.29999999999999</v>
      </c>
      <c r="U21" s="21">
        <v>4.5956501172304236</v>
      </c>
      <c r="V21" s="21"/>
      <c r="W21" s="21">
        <v>204.75</v>
      </c>
      <c r="X21" s="21">
        <v>41.101790020109128</v>
      </c>
      <c r="Y21" s="21"/>
      <c r="Z21" s="26">
        <v>5.9534000000000002E-8</v>
      </c>
      <c r="AA21" s="26" t="s">
        <v>377</v>
      </c>
      <c r="AB21" s="59"/>
      <c r="AC21" s="21"/>
    </row>
    <row r="22" spans="1:29" s="88" customFormat="1" x14ac:dyDescent="0.35">
      <c r="A22" s="88" t="s">
        <v>126</v>
      </c>
      <c r="B22" s="89">
        <v>97.562500000000014</v>
      </c>
      <c r="C22" s="89">
        <v>37.182981418154966</v>
      </c>
      <c r="D22" s="89"/>
      <c r="E22" s="89">
        <v>159.62499999999997</v>
      </c>
      <c r="F22" s="89">
        <v>33.062440926223211</v>
      </c>
      <c r="G22" s="89"/>
      <c r="H22" s="89">
        <v>240.62499999999997</v>
      </c>
      <c r="I22" s="89">
        <v>71.819093163706427</v>
      </c>
      <c r="J22" s="89"/>
      <c r="K22" s="89">
        <v>215.41250000000005</v>
      </c>
      <c r="L22" s="89">
        <v>106.64663195405122</v>
      </c>
      <c r="M22" s="89"/>
      <c r="N22" s="89">
        <v>112.7</v>
      </c>
      <c r="O22" s="89">
        <v>39.912511464809768</v>
      </c>
      <c r="P22" s="89"/>
      <c r="Q22" s="89">
        <v>141.73749999999998</v>
      </c>
      <c r="R22" s="89">
        <v>97.316170106954544</v>
      </c>
      <c r="S22" s="89"/>
      <c r="T22" s="89">
        <v>141.5</v>
      </c>
      <c r="U22" s="89">
        <v>17.71063710504697</v>
      </c>
      <c r="V22" s="21"/>
      <c r="W22" s="89">
        <v>306.375</v>
      </c>
      <c r="X22" s="89">
        <v>60.104522054738702</v>
      </c>
      <c r="Y22" s="89"/>
      <c r="Z22" s="90">
        <v>4.6379E-7</v>
      </c>
      <c r="AA22" s="90" t="s">
        <v>372</v>
      </c>
      <c r="AB22" s="59"/>
      <c r="AC22" s="21"/>
    </row>
    <row r="23" spans="1:29" x14ac:dyDescent="0.35">
      <c r="A23" t="s">
        <v>127</v>
      </c>
      <c r="B23" s="21">
        <v>7.2837500000000004</v>
      </c>
      <c r="C23" s="21">
        <v>1.6207752774521211</v>
      </c>
      <c r="D23" s="21"/>
      <c r="E23" s="21">
        <v>8.8328571428571419</v>
      </c>
      <c r="F23" s="21">
        <v>1.4005203114761111</v>
      </c>
      <c r="G23" s="21"/>
      <c r="H23" s="21">
        <v>17.637500000000003</v>
      </c>
      <c r="I23" s="21">
        <v>9.3832582674828728</v>
      </c>
      <c r="J23" s="21"/>
      <c r="K23" s="21">
        <v>11.60857142857143</v>
      </c>
      <c r="L23" s="21">
        <v>4.34259303708214</v>
      </c>
      <c r="M23" s="21"/>
      <c r="N23" s="21">
        <v>8.4199999999999982</v>
      </c>
      <c r="O23" s="21">
        <v>1.2995933429895894</v>
      </c>
      <c r="P23" s="21"/>
      <c r="Q23" s="21">
        <v>10.111250000000002</v>
      </c>
      <c r="R23" s="21">
        <v>4.6463516793901238</v>
      </c>
      <c r="S23" s="21"/>
      <c r="T23" s="21">
        <v>13.342499999999999</v>
      </c>
      <c r="U23" s="21">
        <v>5.6121200688034696</v>
      </c>
      <c r="V23" s="21"/>
      <c r="W23" s="21">
        <v>16.45</v>
      </c>
      <c r="X23" s="21">
        <v>2.928188128226346</v>
      </c>
      <c r="Y23" s="21"/>
      <c r="Z23" s="26">
        <v>1.5792000000000001E-4</v>
      </c>
      <c r="AA23" s="26" t="s">
        <v>375</v>
      </c>
      <c r="AB23" s="59"/>
      <c r="AC23" s="21"/>
    </row>
    <row r="24" spans="1:29" x14ac:dyDescent="0.35">
      <c r="A24" t="s">
        <v>128</v>
      </c>
      <c r="B24" s="21">
        <v>10.51375</v>
      </c>
      <c r="C24" s="21">
        <v>3.148654758101352</v>
      </c>
      <c r="D24" s="21"/>
      <c r="E24" s="21">
        <v>15.225</v>
      </c>
      <c r="F24" s="21">
        <v>2.8419057991827548</v>
      </c>
      <c r="G24" s="21"/>
      <c r="H24" s="21">
        <v>21.5625</v>
      </c>
      <c r="I24" s="21">
        <v>6.3733681384783853</v>
      </c>
      <c r="J24" s="21"/>
      <c r="K24" s="21">
        <v>25.75375</v>
      </c>
      <c r="L24" s="21">
        <v>13.121692984737688</v>
      </c>
      <c r="M24" s="21"/>
      <c r="N24" s="21">
        <v>12.188749999999999</v>
      </c>
      <c r="O24" s="21">
        <v>3.8887656414710463</v>
      </c>
      <c r="P24" s="21"/>
      <c r="Q24" s="21">
        <v>18.600000000000001</v>
      </c>
      <c r="R24" s="21">
        <v>6.997958886091614</v>
      </c>
      <c r="S24" s="21"/>
      <c r="T24" s="21">
        <v>18.600000000000001</v>
      </c>
      <c r="U24" s="21">
        <v>3.4573593005838053</v>
      </c>
      <c r="V24" s="21"/>
      <c r="W24" s="21">
        <v>32.25</v>
      </c>
      <c r="X24" s="21">
        <v>6.5439175684644093</v>
      </c>
      <c r="Y24" s="21"/>
      <c r="Z24" s="26">
        <v>3.6805000000000002E-7</v>
      </c>
      <c r="AA24" s="26" t="s">
        <v>372</v>
      </c>
    </row>
    <row r="25" spans="1:29" x14ac:dyDescent="0.35">
      <c r="A25" t="s">
        <v>129</v>
      </c>
      <c r="B25" s="21">
        <v>6.86</v>
      </c>
      <c r="C25" s="21">
        <v>1.3797515304265058</v>
      </c>
      <c r="D25" s="21"/>
      <c r="E25" s="21">
        <v>13.762499999999999</v>
      </c>
      <c r="F25" s="21">
        <v>3.0448727395410145</v>
      </c>
      <c r="G25" s="21"/>
      <c r="H25" s="21">
        <v>16.437499999999996</v>
      </c>
      <c r="I25" s="21">
        <v>3.2465091141981151</v>
      </c>
      <c r="J25" s="21"/>
      <c r="K25" s="21">
        <v>16.608750000000001</v>
      </c>
      <c r="L25" s="21">
        <v>8.4024068618121905</v>
      </c>
      <c r="M25" s="21"/>
      <c r="N25" s="21">
        <v>8.1574999999999989</v>
      </c>
      <c r="O25" s="21">
        <v>1.9528203048046033</v>
      </c>
      <c r="P25" s="21"/>
      <c r="Q25" s="21">
        <v>11.22875</v>
      </c>
      <c r="R25" s="21">
        <v>6.3828485300172106</v>
      </c>
      <c r="S25" s="21"/>
      <c r="T25" s="21">
        <v>8.317499999999999</v>
      </c>
      <c r="U25" s="21">
        <v>0.7227897342934525</v>
      </c>
      <c r="V25" s="21"/>
      <c r="W25" s="21">
        <v>20.712500000000002</v>
      </c>
      <c r="X25" s="21">
        <v>4.6710162552856591</v>
      </c>
      <c r="Y25" s="21"/>
      <c r="Z25" s="26">
        <v>6.1785000000000004E-7</v>
      </c>
      <c r="AA25" s="26" t="s">
        <v>372</v>
      </c>
    </row>
    <row r="26" spans="1:29" x14ac:dyDescent="0.35">
      <c r="A26" t="s">
        <v>130</v>
      </c>
      <c r="B26" s="21">
        <v>7.0075000000000003</v>
      </c>
      <c r="C26" s="21">
        <v>2.0582152462752767</v>
      </c>
      <c r="D26" s="21"/>
      <c r="E26" s="21">
        <v>13.028750000000002</v>
      </c>
      <c r="F26" s="21">
        <v>3.6374301662417814</v>
      </c>
      <c r="G26" s="21"/>
      <c r="H26" s="21">
        <v>13.388571428571428</v>
      </c>
      <c r="I26" s="21">
        <v>5.490811805709086</v>
      </c>
      <c r="J26" s="21"/>
      <c r="K26" s="21">
        <v>15.19</v>
      </c>
      <c r="L26" s="21">
        <v>7.0023118631328787</v>
      </c>
      <c r="M26" s="21"/>
      <c r="N26" s="21">
        <v>6.5433333333333339</v>
      </c>
      <c r="O26" s="21">
        <v>1.7401685742095987</v>
      </c>
      <c r="P26" s="21"/>
      <c r="Q26" s="21">
        <v>11.065</v>
      </c>
      <c r="R26" s="21">
        <v>6.096113516003455</v>
      </c>
      <c r="S26" s="21"/>
      <c r="T26" s="21">
        <v>9.2750000000000004</v>
      </c>
      <c r="U26" s="21">
        <v>1.3618737092696953</v>
      </c>
      <c r="V26" s="21"/>
      <c r="W26" s="21">
        <v>17.75</v>
      </c>
      <c r="X26" s="21">
        <v>4.0060668277715283</v>
      </c>
      <c r="Y26" s="21"/>
      <c r="Z26" s="26">
        <v>5.7685000000000001E-5</v>
      </c>
      <c r="AA26" s="26" t="s">
        <v>378</v>
      </c>
    </row>
    <row r="27" spans="1:29" x14ac:dyDescent="0.35">
      <c r="A27" t="s">
        <v>131</v>
      </c>
      <c r="B27" s="21">
        <v>2.9224999999999999</v>
      </c>
      <c r="C27" s="21">
        <v>1.0082622958054401</v>
      </c>
      <c r="D27" s="21"/>
      <c r="E27" s="21">
        <v>4.1337500000000009</v>
      </c>
      <c r="F27" s="21">
        <v>0.5393365633548578</v>
      </c>
      <c r="G27" s="21"/>
      <c r="H27" s="21">
        <v>6.2662500000000003</v>
      </c>
      <c r="I27" s="21">
        <v>1.6481846073786757</v>
      </c>
      <c r="J27" s="21"/>
      <c r="K27" s="21">
        <v>5.9424999999999999</v>
      </c>
      <c r="L27" s="21">
        <v>2.5862314005407279</v>
      </c>
      <c r="M27" s="21"/>
      <c r="N27" s="21">
        <v>3.0375000000000001</v>
      </c>
      <c r="O27" s="21">
        <v>1.024607938955886</v>
      </c>
      <c r="P27" s="21"/>
      <c r="Q27" s="21">
        <v>4.0674999999999999</v>
      </c>
      <c r="R27" s="21">
        <v>1.5166763474311658</v>
      </c>
      <c r="S27" s="21"/>
      <c r="T27" s="21">
        <v>4.2050000000000001</v>
      </c>
      <c r="U27" s="21">
        <v>0.36124783736376892</v>
      </c>
      <c r="V27" s="21"/>
      <c r="W27" s="21">
        <v>7.6262500000000006</v>
      </c>
      <c r="X27" s="21">
        <v>1.1216816138535672</v>
      </c>
      <c r="Y27" s="21"/>
      <c r="Z27" s="26">
        <v>3.2828000000000001E-8</v>
      </c>
      <c r="AA27" t="s">
        <v>372</v>
      </c>
    </row>
    <row r="28" spans="1:29" x14ac:dyDescent="0.35">
      <c r="A28" t="s">
        <v>132</v>
      </c>
      <c r="B28" s="21">
        <v>7.911428571428571</v>
      </c>
      <c r="C28" s="21">
        <v>2.5834952330220422</v>
      </c>
      <c r="D28" s="21"/>
      <c r="E28" s="21">
        <v>11.541250000000002</v>
      </c>
      <c r="F28" s="21">
        <v>1.3702600118225738</v>
      </c>
      <c r="G28" s="21"/>
      <c r="H28" s="21">
        <v>21.075000000000003</v>
      </c>
      <c r="I28" s="21">
        <v>6.6379321220650382</v>
      </c>
      <c r="J28" s="21"/>
      <c r="K28" s="21">
        <v>17.111249999999998</v>
      </c>
      <c r="L28" s="21">
        <v>10.120707820390543</v>
      </c>
      <c r="M28" s="21"/>
      <c r="N28" s="21">
        <v>8.0728571428571421</v>
      </c>
      <c r="O28" s="21">
        <v>2.1262307360343429</v>
      </c>
      <c r="P28" s="21"/>
      <c r="Q28" s="21">
        <v>11.232857142857142</v>
      </c>
      <c r="R28" s="21">
        <v>7.7614940878796315</v>
      </c>
      <c r="S28" s="21"/>
      <c r="T28" s="21">
        <v>8.8724999999999987</v>
      </c>
      <c r="U28" s="21">
        <v>0.79327905976816682</v>
      </c>
      <c r="V28" s="21"/>
      <c r="W28" s="21">
        <v>21.462499999999999</v>
      </c>
      <c r="X28" s="21">
        <v>4.180204198703354</v>
      </c>
      <c r="Y28" s="21"/>
      <c r="Z28" s="26">
        <v>1.1717999999999999E-6</v>
      </c>
      <c r="AA28" t="s">
        <v>377</v>
      </c>
    </row>
    <row r="29" spans="1:29" x14ac:dyDescent="0.35">
      <c r="A29" t="s">
        <v>133</v>
      </c>
      <c r="B29" s="21">
        <v>19.087499999999999</v>
      </c>
      <c r="C29" s="21">
        <v>5.7379532189498672</v>
      </c>
      <c r="D29" s="21"/>
      <c r="E29" s="21">
        <v>22.212500000000002</v>
      </c>
      <c r="F29" s="21">
        <v>3.9980128992859871</v>
      </c>
      <c r="G29" s="21"/>
      <c r="H29" s="21">
        <v>37.975000000000001</v>
      </c>
      <c r="I29" s="21">
        <v>8.331652211382119</v>
      </c>
      <c r="J29" s="21"/>
      <c r="K29" s="21">
        <v>36.549999999999997</v>
      </c>
      <c r="L29" s="21">
        <v>16.754871359867682</v>
      </c>
      <c r="M29" s="21"/>
      <c r="N29" s="21">
        <v>19.081249999999997</v>
      </c>
      <c r="O29" s="21">
        <v>6.3378645288231183</v>
      </c>
      <c r="P29" s="21"/>
      <c r="Q29" s="21">
        <v>23.55</v>
      </c>
      <c r="R29" s="21">
        <v>11.7676311489247</v>
      </c>
      <c r="S29" s="21"/>
      <c r="T29" s="21">
        <v>23.900000000000002</v>
      </c>
      <c r="U29" s="21">
        <v>4.4294469180700204</v>
      </c>
      <c r="V29" s="21"/>
      <c r="W29" s="21">
        <v>46.025000000000006</v>
      </c>
      <c r="X29" s="21">
        <v>8.4518383460979294</v>
      </c>
      <c r="Y29" s="21"/>
      <c r="Z29" s="26">
        <v>2.3797999999999999E-7</v>
      </c>
      <c r="AA29" t="s">
        <v>372</v>
      </c>
    </row>
    <row r="30" spans="1:29" x14ac:dyDescent="0.35">
      <c r="A30" t="s">
        <v>134</v>
      </c>
      <c r="B30" s="21">
        <v>3.3025000000000002</v>
      </c>
      <c r="C30" s="21">
        <v>0.76524039173507896</v>
      </c>
      <c r="D30" s="21"/>
      <c r="E30" s="21">
        <v>4.5125000000000002</v>
      </c>
      <c r="F30" s="21">
        <v>1.4304419896361702</v>
      </c>
      <c r="G30" s="21"/>
      <c r="H30" s="21">
        <v>5.2087500000000002</v>
      </c>
      <c r="I30" s="21">
        <v>1.6058859370631349</v>
      </c>
      <c r="J30" s="21"/>
      <c r="K30" s="21">
        <v>6.2657142857142851</v>
      </c>
      <c r="L30" s="21">
        <v>2.1352115987481359</v>
      </c>
      <c r="M30" s="21"/>
      <c r="N30" s="21">
        <v>3.3742857142857141</v>
      </c>
      <c r="O30" s="21">
        <v>0.81985480712252012</v>
      </c>
      <c r="P30" s="21"/>
      <c r="Q30" s="21">
        <v>4.847142857142857</v>
      </c>
      <c r="R30" s="21">
        <v>1.451662429604007</v>
      </c>
      <c r="S30" s="21"/>
      <c r="T30" s="21">
        <v>4.7924999999999995</v>
      </c>
      <c r="U30" s="21">
        <v>0.72098890421420514</v>
      </c>
      <c r="V30" s="21"/>
      <c r="W30" s="21">
        <v>7.4328571428571424</v>
      </c>
      <c r="X30" s="21">
        <v>1.9773780138162276</v>
      </c>
      <c r="Y30" s="21"/>
      <c r="Z30" s="26">
        <v>1.7337000000000002E-2</v>
      </c>
      <c r="AA30" t="s">
        <v>378</v>
      </c>
    </row>
    <row r="31" spans="1:29" x14ac:dyDescent="0.35">
      <c r="A31" t="s">
        <v>135</v>
      </c>
      <c r="B31" s="21">
        <v>16.149999999999999</v>
      </c>
      <c r="C31" s="21">
        <v>3.7477612364869621</v>
      </c>
      <c r="D31" s="21"/>
      <c r="E31" s="21">
        <v>28.312499999999996</v>
      </c>
      <c r="F31" s="21">
        <v>5.1114542241630483</v>
      </c>
      <c r="G31" s="21"/>
      <c r="H31" s="21">
        <v>38.612500000000004</v>
      </c>
      <c r="I31" s="21">
        <v>13.244668738779385</v>
      </c>
      <c r="J31" s="21"/>
      <c r="K31" s="21">
        <v>44.574999999999996</v>
      </c>
      <c r="L31" s="21">
        <v>21.701728041794272</v>
      </c>
      <c r="M31" s="21"/>
      <c r="N31" s="21">
        <v>15.703749999999999</v>
      </c>
      <c r="O31" s="21">
        <v>4.7701570429374458</v>
      </c>
      <c r="P31" s="21"/>
      <c r="Q31" s="21">
        <v>28.975000000000001</v>
      </c>
      <c r="R31" s="21">
        <v>12.910654514779644</v>
      </c>
      <c r="S31" s="21"/>
      <c r="T31" s="21">
        <v>27.074999999999999</v>
      </c>
      <c r="U31" s="21">
        <v>4.6449793684507714</v>
      </c>
      <c r="V31" s="21"/>
      <c r="W31" s="21">
        <v>50.625000000000007</v>
      </c>
      <c r="X31" s="21">
        <v>9.3138529697895258</v>
      </c>
      <c r="Y31" s="21"/>
      <c r="Z31" s="26">
        <v>1.3488E-7</v>
      </c>
      <c r="AA31" t="s">
        <v>372</v>
      </c>
    </row>
    <row r="32" spans="1:29" x14ac:dyDescent="0.35">
      <c r="A32" t="s">
        <v>136</v>
      </c>
      <c r="B32" s="21">
        <v>21.424999999999997</v>
      </c>
      <c r="C32" s="21">
        <v>5.358771181103795</v>
      </c>
      <c r="D32" s="21"/>
      <c r="E32" s="21">
        <v>60.874999999999993</v>
      </c>
      <c r="F32" s="21">
        <v>9.2445736979669757</v>
      </c>
      <c r="G32" s="21"/>
      <c r="H32" s="21">
        <v>65.600000000000009</v>
      </c>
      <c r="I32" s="21">
        <v>21.220946525274776</v>
      </c>
      <c r="J32" s="21"/>
      <c r="K32" s="21">
        <v>67.900000000000006</v>
      </c>
      <c r="L32" s="21">
        <v>36.460546191348094</v>
      </c>
      <c r="M32" s="21"/>
      <c r="N32" s="21">
        <v>23.624999999999996</v>
      </c>
      <c r="O32" s="21">
        <v>6.4419939238007435</v>
      </c>
      <c r="P32" s="21"/>
      <c r="Q32" s="21">
        <v>41.6875</v>
      </c>
      <c r="R32" s="21">
        <v>29.851701913674152</v>
      </c>
      <c r="S32" s="21"/>
      <c r="T32" s="21">
        <v>27.7</v>
      </c>
      <c r="U32" s="21">
        <v>4.6889942062948506</v>
      </c>
      <c r="V32" s="21"/>
      <c r="W32" s="21">
        <v>73.075000000000003</v>
      </c>
      <c r="X32" s="21">
        <v>14.330561747538026</v>
      </c>
      <c r="Y32" s="21"/>
      <c r="Z32" s="26">
        <v>6.9093999999999997E-7</v>
      </c>
      <c r="AA32" t="s">
        <v>379</v>
      </c>
    </row>
    <row r="33" spans="1:27" x14ac:dyDescent="0.35">
      <c r="A33" t="s">
        <v>137</v>
      </c>
      <c r="B33" s="21">
        <v>15.143749999999999</v>
      </c>
      <c r="C33" s="21">
        <v>5.1189729368860144</v>
      </c>
      <c r="D33" s="21"/>
      <c r="E33" s="21">
        <v>18.37142857142857</v>
      </c>
      <c r="F33" s="21">
        <v>2.6979710189413857</v>
      </c>
      <c r="G33" s="21"/>
      <c r="H33" s="21">
        <v>28.371428571428574</v>
      </c>
      <c r="I33" s="21">
        <v>13.216620128423438</v>
      </c>
      <c r="J33" s="21"/>
      <c r="K33" s="21">
        <v>29.785714285714285</v>
      </c>
      <c r="L33" s="21">
        <v>10.438618773801537</v>
      </c>
      <c r="M33" s="21"/>
      <c r="N33" s="21">
        <v>12.458749999999998</v>
      </c>
      <c r="O33" s="21">
        <v>4.2869417587433052</v>
      </c>
      <c r="P33" s="21"/>
      <c r="Q33" s="21">
        <v>19.974999999999998</v>
      </c>
      <c r="R33" s="21">
        <v>7.852706539786138</v>
      </c>
      <c r="S33" s="21"/>
      <c r="T33" s="21">
        <v>16.724999999999998</v>
      </c>
      <c r="U33" s="21">
        <v>4.1883767738826938</v>
      </c>
      <c r="V33" s="21"/>
      <c r="W33" s="21">
        <v>27.762500000000003</v>
      </c>
      <c r="X33" s="21">
        <v>8.3450477187713812</v>
      </c>
      <c r="Y33" s="21"/>
      <c r="Z33" s="26">
        <v>1.2644000000000001E-2</v>
      </c>
      <c r="AA33" t="s">
        <v>378</v>
      </c>
    </row>
    <row r="34" spans="1:27" x14ac:dyDescent="0.35">
      <c r="A34" t="s">
        <v>138</v>
      </c>
      <c r="B34" s="21">
        <v>0.95757142857142852</v>
      </c>
      <c r="C34" s="21">
        <v>0.25024711596264015</v>
      </c>
      <c r="D34" s="21"/>
      <c r="E34" s="21">
        <v>1.1095714285714287</v>
      </c>
      <c r="F34" s="21">
        <v>0.20480385506044324</v>
      </c>
      <c r="G34" s="21"/>
      <c r="H34" s="21">
        <v>1.9205000000000001</v>
      </c>
      <c r="I34" s="21">
        <v>1.3206216339285073</v>
      </c>
      <c r="J34" s="21"/>
      <c r="K34" s="21">
        <v>1.4552499999999999</v>
      </c>
      <c r="L34" s="21">
        <v>0.46751982387304791</v>
      </c>
      <c r="M34" s="21"/>
      <c r="N34" s="21">
        <v>0.87499999999999989</v>
      </c>
      <c r="O34" s="21">
        <v>0.25138019015029806</v>
      </c>
      <c r="P34" s="21"/>
      <c r="Q34" s="21">
        <v>1.395</v>
      </c>
      <c r="R34" s="21">
        <v>0.45759152090046418</v>
      </c>
      <c r="S34" s="21"/>
      <c r="T34" s="21">
        <v>1.5190000000000001</v>
      </c>
      <c r="U34" s="21">
        <v>0.43342511848453519</v>
      </c>
      <c r="V34" s="21"/>
      <c r="W34" s="21">
        <v>1.9112499999999999</v>
      </c>
      <c r="X34" s="21">
        <v>0.40807693602344858</v>
      </c>
      <c r="Y34" s="21"/>
      <c r="Z34">
        <v>8.2714999999999993E-3</v>
      </c>
      <c r="AA34" t="s">
        <v>378</v>
      </c>
    </row>
    <row r="35" spans="1:27" x14ac:dyDescent="0.35">
      <c r="A35" t="s">
        <v>139</v>
      </c>
      <c r="B35" s="21">
        <v>8.8733333333333331</v>
      </c>
      <c r="C35" s="21">
        <v>1.4269080792632249</v>
      </c>
      <c r="D35" s="21"/>
      <c r="E35" s="21">
        <v>12.547500000000001</v>
      </c>
      <c r="F35" s="21">
        <v>3.0393220578656304</v>
      </c>
      <c r="G35" s="21"/>
      <c r="H35" s="21">
        <v>14.082500000000001</v>
      </c>
      <c r="I35" s="21">
        <v>4.1092430655083634</v>
      </c>
      <c r="J35" s="21"/>
      <c r="K35" s="21">
        <v>11.912500000000001</v>
      </c>
      <c r="L35" s="21">
        <v>4.7483011999781866</v>
      </c>
      <c r="M35" s="21"/>
      <c r="N35" s="21">
        <v>10.671999999999999</v>
      </c>
      <c r="O35" s="21">
        <v>3.2217572844644895</v>
      </c>
      <c r="P35" s="21"/>
      <c r="Q35" s="21">
        <v>7.8185714285714285</v>
      </c>
      <c r="R35" s="21">
        <v>3.9816262530588706</v>
      </c>
      <c r="S35" s="21"/>
      <c r="T35" s="21">
        <v>11.35</v>
      </c>
      <c r="U35" s="21">
        <v>3.0347981810987035</v>
      </c>
      <c r="V35" s="21"/>
      <c r="W35" s="21">
        <v>13.8</v>
      </c>
      <c r="X35" s="21">
        <v>3.8807215823864509</v>
      </c>
      <c r="Y35" s="21"/>
      <c r="Z35">
        <v>7.7837999999999996E-4</v>
      </c>
      <c r="AA35" t="s">
        <v>380</v>
      </c>
    </row>
    <row r="36" spans="1:27" x14ac:dyDescent="0.35">
      <c r="A36" t="s">
        <v>140</v>
      </c>
      <c r="B36" s="21">
        <v>5.3419999999999996</v>
      </c>
      <c r="C36" s="21">
        <v>1.1188252767970523</v>
      </c>
      <c r="D36" s="21"/>
      <c r="E36" s="21">
        <v>6.0375000000000005</v>
      </c>
      <c r="F36" s="21">
        <v>1.3362977462626608</v>
      </c>
      <c r="G36" s="21"/>
      <c r="H36" s="21">
        <v>8.4287500000000009</v>
      </c>
      <c r="I36" s="21">
        <v>1.5841125275686698</v>
      </c>
      <c r="J36" s="21"/>
      <c r="K36" s="21">
        <v>8.1700000000000017</v>
      </c>
      <c r="L36" s="21">
        <v>4.397494741327157</v>
      </c>
      <c r="M36" s="21"/>
      <c r="N36" s="21">
        <v>5.6049999999999995</v>
      </c>
      <c r="O36" s="21">
        <v>1.5768481220460009</v>
      </c>
      <c r="P36" s="21"/>
      <c r="Q36" s="21">
        <v>7.392500000000001</v>
      </c>
      <c r="R36" s="21">
        <v>9.0847765127004791</v>
      </c>
      <c r="S36" s="21"/>
      <c r="T36" s="21">
        <v>5.5166666666666666</v>
      </c>
      <c r="U36" s="21">
        <v>1.3451517882132611</v>
      </c>
      <c r="V36" s="21"/>
      <c r="W36" s="21">
        <v>8.8928571428571423</v>
      </c>
      <c r="X36" s="21">
        <v>0.79907684832174286</v>
      </c>
      <c r="Y36" s="21"/>
    </row>
    <row r="37" spans="1:27" x14ac:dyDescent="0.35">
      <c r="A37" t="s">
        <v>141</v>
      </c>
      <c r="B37" s="21">
        <v>1.2476666666666667</v>
      </c>
      <c r="C37" s="21">
        <v>0.55677236521460605</v>
      </c>
      <c r="D37" s="21"/>
      <c r="E37" s="21">
        <v>1.5831666666666668</v>
      </c>
      <c r="F37" s="21">
        <v>0.46224686766560857</v>
      </c>
      <c r="G37" s="21"/>
      <c r="H37" s="21">
        <v>2.1149999999999998</v>
      </c>
      <c r="I37" s="21">
        <v>0.5692350757187854</v>
      </c>
      <c r="J37" s="21"/>
      <c r="K37" s="21">
        <v>2.2850000000000001</v>
      </c>
      <c r="L37" s="21">
        <v>0.95830579670583227</v>
      </c>
      <c r="M37" s="21"/>
      <c r="N37" s="21">
        <v>1.24675</v>
      </c>
      <c r="O37" s="21">
        <v>0.34526644300694309</v>
      </c>
      <c r="P37" s="21"/>
      <c r="Q37" s="21">
        <v>1.4500000000000002</v>
      </c>
      <c r="R37" s="21">
        <v>0.3338947652864811</v>
      </c>
      <c r="S37" s="21"/>
      <c r="T37" s="21">
        <v>1.45</v>
      </c>
      <c r="U37" s="21">
        <v>0.24269322199023186</v>
      </c>
      <c r="V37" s="21"/>
      <c r="W37" s="21">
        <v>2.0466666666666664</v>
      </c>
      <c r="X37" s="21">
        <v>0.58053997852573991</v>
      </c>
      <c r="Y37" s="21"/>
      <c r="Z37">
        <v>2.767E-2</v>
      </c>
      <c r="AA37" t="s">
        <v>378</v>
      </c>
    </row>
    <row r="38" spans="1:27" x14ac:dyDescent="0.35">
      <c r="A38" t="s">
        <v>142</v>
      </c>
      <c r="B38" s="21">
        <v>5.6499999999999995</v>
      </c>
      <c r="C38" s="21">
        <v>1.118046766208181</v>
      </c>
      <c r="D38" s="21"/>
      <c r="E38" s="21">
        <v>5.4737499999999999</v>
      </c>
      <c r="F38" s="21">
        <v>1.5000565465532099</v>
      </c>
      <c r="G38" s="21"/>
      <c r="H38" s="21">
        <v>7.5699999999999994</v>
      </c>
      <c r="I38" s="21">
        <v>3.2331673987858145</v>
      </c>
      <c r="J38" s="21"/>
      <c r="K38" s="21">
        <v>9.3375000000000004</v>
      </c>
      <c r="L38" s="21">
        <v>3.8248389321830087</v>
      </c>
      <c r="M38" s="21"/>
      <c r="N38" s="21">
        <v>5.2712499999999993</v>
      </c>
      <c r="O38" s="21">
        <v>1.9314349772717103</v>
      </c>
      <c r="P38" s="21"/>
      <c r="Q38" s="21">
        <v>6.3949999999999996</v>
      </c>
      <c r="R38" s="21">
        <v>1.3540415693133545</v>
      </c>
      <c r="S38" s="21"/>
      <c r="T38" s="21">
        <v>7.6175000000000006</v>
      </c>
      <c r="U38" s="21">
        <v>1.6178045823481484</v>
      </c>
      <c r="V38" s="21"/>
      <c r="W38" s="21">
        <v>8.8400000000000016</v>
      </c>
      <c r="X38" s="21">
        <v>1.7220668644725403</v>
      </c>
      <c r="Y38" s="21"/>
      <c r="Z38">
        <v>2.3444E-3</v>
      </c>
      <c r="AA38" t="s">
        <v>381</v>
      </c>
    </row>
    <row r="39" spans="1:27" x14ac:dyDescent="0.35">
      <c r="A39" t="s">
        <v>143</v>
      </c>
      <c r="B39" s="21">
        <v>5.2937500000000002</v>
      </c>
      <c r="C39" s="21">
        <v>1.4032405098811211</v>
      </c>
      <c r="D39" s="21"/>
      <c r="E39" s="21">
        <v>6.8550000000000004</v>
      </c>
      <c r="F39" s="21">
        <v>0.76125835674512354</v>
      </c>
      <c r="G39" s="21"/>
      <c r="H39" s="21">
        <v>8.4837500000000006</v>
      </c>
      <c r="I39" s="21">
        <v>2.9095897477135848</v>
      </c>
      <c r="J39" s="21"/>
      <c r="K39" s="21">
        <v>10.308571428571428</v>
      </c>
      <c r="L39" s="21">
        <v>4.4632851450153046</v>
      </c>
      <c r="M39" s="21"/>
      <c r="N39" s="21">
        <v>6.0462500000000006</v>
      </c>
      <c r="O39" s="21">
        <v>2.1656073875804118</v>
      </c>
      <c r="P39" s="21"/>
      <c r="Q39" s="21">
        <v>6.9137499999999994</v>
      </c>
      <c r="R39" s="21">
        <v>2.4027777823653547</v>
      </c>
      <c r="S39" s="21"/>
      <c r="T39" s="21">
        <v>6.6850000000000005</v>
      </c>
      <c r="U39" s="21">
        <v>1.811564701209059</v>
      </c>
      <c r="V39" s="21"/>
      <c r="W39" s="21">
        <v>8.71875</v>
      </c>
      <c r="X39" s="21">
        <v>2.1663230038807364</v>
      </c>
      <c r="Y39" s="21"/>
    </row>
    <row r="40" spans="1:27" x14ac:dyDescent="0.35">
      <c r="A40" t="s">
        <v>144</v>
      </c>
      <c r="B40" s="21">
        <v>8.6171428571428574</v>
      </c>
      <c r="C40" s="21">
        <v>2.2622092025695757</v>
      </c>
      <c r="D40" s="21"/>
      <c r="E40" s="21">
        <v>6.8475000000000001</v>
      </c>
      <c r="F40" s="21">
        <v>1.570375296363443</v>
      </c>
      <c r="G40" s="21"/>
      <c r="H40" s="21">
        <v>11.290000000000001</v>
      </c>
      <c r="I40" s="21">
        <v>11.435170059326373</v>
      </c>
      <c r="J40" s="21"/>
      <c r="K40" s="21">
        <v>10.694285714285716</v>
      </c>
      <c r="L40" s="21">
        <v>4.5067425676899466</v>
      </c>
      <c r="M40" s="21"/>
      <c r="N40" s="21">
        <v>6.9312499999999995</v>
      </c>
      <c r="O40" s="21">
        <v>2.3515067358124728</v>
      </c>
      <c r="P40" s="21"/>
      <c r="Q40" s="21">
        <v>8.0987500000000008</v>
      </c>
      <c r="R40" s="21">
        <v>1.8476814621882978</v>
      </c>
      <c r="S40" s="21"/>
      <c r="T40" s="21">
        <v>7.6574999999999989</v>
      </c>
      <c r="U40" s="21">
        <v>3.3905591967500981</v>
      </c>
      <c r="V40" s="21"/>
      <c r="W40" s="21">
        <v>8.1237499999999994</v>
      </c>
      <c r="X40" s="21">
        <v>2.5421191244426651</v>
      </c>
      <c r="Y40" s="21"/>
    </row>
    <row r="41" spans="1:27" x14ac:dyDescent="0.35">
      <c r="A41" t="s">
        <v>145</v>
      </c>
      <c r="B41" s="21">
        <f>SUM(B7:B40)</f>
        <v>1505.6503214285715</v>
      </c>
      <c r="C41" s="21">
        <v>519.10746250131433</v>
      </c>
      <c r="D41" s="21"/>
      <c r="E41" s="21">
        <f>SUM(E7:E40)</f>
        <v>3467.6382738095235</v>
      </c>
      <c r="F41" s="21">
        <v>508.32029726120021</v>
      </c>
      <c r="G41" s="21"/>
      <c r="H41" s="21">
        <f>SUM(H7:H40)</f>
        <v>3809.2537142857141</v>
      </c>
      <c r="I41" s="21">
        <v>748.67378069231597</v>
      </c>
      <c r="J41" s="21"/>
      <c r="K41" s="21">
        <f>SUM(K7:K40)</f>
        <v>3245.8453928571425</v>
      </c>
      <c r="L41" s="21">
        <v>1224.8097383772365</v>
      </c>
      <c r="M41" s="21"/>
      <c r="N41" s="21">
        <f>SUM(N7:N40)</f>
        <v>1682.1393333333333</v>
      </c>
      <c r="O41" s="21">
        <v>419.97190787888263</v>
      </c>
      <c r="P41" s="21"/>
      <c r="Q41" s="21">
        <f>SUM(Q7:Q40)</f>
        <v>2227.4655714285714</v>
      </c>
      <c r="R41" s="21">
        <v>1110.7543618478385</v>
      </c>
      <c r="S41" s="21"/>
      <c r="T41" s="21">
        <f>SUM(T7:T40)</f>
        <v>2012.1961666666668</v>
      </c>
      <c r="U41" s="21">
        <v>345.01371403612376</v>
      </c>
      <c r="V41" s="21"/>
      <c r="W41" s="21">
        <f>SUM(W7:W40)</f>
        <v>3881.5248809523814</v>
      </c>
      <c r="X41" s="21">
        <v>487.27140452692544</v>
      </c>
      <c r="Y41" s="21"/>
      <c r="Z41" s="26">
        <v>2.7508000000000001E-9</v>
      </c>
      <c r="AA41" s="26" t="s">
        <v>442</v>
      </c>
    </row>
    <row r="42" spans="1:27" x14ac:dyDescent="0.3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7" x14ac:dyDescent="0.35">
      <c r="A43" s="23" t="s">
        <v>150</v>
      </c>
      <c r="B43" s="24">
        <v>12325.000000000002</v>
      </c>
      <c r="C43" s="24">
        <v>1501.1900041538472</v>
      </c>
      <c r="D43" s="24"/>
      <c r="E43" s="24">
        <v>18587.499999999996</v>
      </c>
      <c r="F43" s="24">
        <v>1619.0274858692183</v>
      </c>
      <c r="G43" s="24"/>
      <c r="H43" s="24">
        <v>14374.999999999998</v>
      </c>
      <c r="I43" s="24">
        <v>1136.0960723962939</v>
      </c>
      <c r="J43" s="24"/>
      <c r="K43" s="24">
        <v>19612.500000000004</v>
      </c>
      <c r="L43" s="24">
        <v>2003.1671351708453</v>
      </c>
      <c r="M43" s="24"/>
      <c r="N43" s="24">
        <v>12762.499999999998</v>
      </c>
      <c r="O43" s="24">
        <v>702.92755164180517</v>
      </c>
      <c r="P43" s="24"/>
      <c r="Q43" s="24">
        <v>19625</v>
      </c>
      <c r="R43" s="24">
        <v>1180.4962636838072</v>
      </c>
      <c r="S43" s="24"/>
      <c r="T43" s="24">
        <v>15500</v>
      </c>
      <c r="U43" s="24">
        <v>2552.123299006797</v>
      </c>
      <c r="V43" s="24"/>
      <c r="W43" s="24">
        <v>19637.5</v>
      </c>
      <c r="X43" s="24">
        <v>1256.909475090162</v>
      </c>
      <c r="Y43" s="24"/>
      <c r="Z43" s="28">
        <v>8.2905000000000007E-18</v>
      </c>
      <c r="AA43" t="s">
        <v>392</v>
      </c>
    </row>
    <row r="45" spans="1:27" x14ac:dyDescent="0.35">
      <c r="A45" s="53" t="s">
        <v>363</v>
      </c>
      <c r="B45" s="60" t="s">
        <v>365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</row>
    <row r="46" spans="1:27" x14ac:dyDescent="0.35">
      <c r="A46" s="54" t="s">
        <v>364</v>
      </c>
      <c r="B46" s="79" t="s">
        <v>440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52"/>
    </row>
    <row r="47" spans="1:27" ht="15" customHeight="1" x14ac:dyDescent="0.35">
      <c r="B47" s="53" t="s">
        <v>429</v>
      </c>
      <c r="C47" s="91" t="s">
        <v>415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Q47" t="s">
        <v>427</v>
      </c>
    </row>
    <row r="48" spans="1:27" ht="15" customHeight="1" x14ac:dyDescent="0.35">
      <c r="B48" s="53" t="s">
        <v>430</v>
      </c>
      <c r="C48" s="80" t="s">
        <v>416</v>
      </c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Q48" t="s">
        <v>427</v>
      </c>
    </row>
    <row r="49" spans="2:17" ht="15" customHeight="1" x14ac:dyDescent="0.35">
      <c r="B49" s="53" t="s">
        <v>431</v>
      </c>
      <c r="C49" s="80" t="s">
        <v>417</v>
      </c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Q49" t="s">
        <v>427</v>
      </c>
    </row>
    <row r="50" spans="2:17" ht="15" customHeight="1" x14ac:dyDescent="0.35">
      <c r="B50" s="53" t="s">
        <v>432</v>
      </c>
      <c r="C50" s="80" t="s">
        <v>418</v>
      </c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Q50" t="s">
        <v>427</v>
      </c>
    </row>
    <row r="51" spans="2:17" ht="15" customHeight="1" x14ac:dyDescent="0.35">
      <c r="B51" s="53" t="s">
        <v>433</v>
      </c>
      <c r="C51" s="80" t="s">
        <v>419</v>
      </c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Q51" t="s">
        <v>428</v>
      </c>
    </row>
    <row r="52" spans="2:17" ht="15" customHeight="1" x14ac:dyDescent="0.35">
      <c r="B52" s="53" t="s">
        <v>434</v>
      </c>
      <c r="C52" s="80" t="s">
        <v>420</v>
      </c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Q52" t="s">
        <v>428</v>
      </c>
    </row>
    <row r="53" spans="2:17" ht="15" customHeight="1" x14ac:dyDescent="0.35">
      <c r="B53" s="53" t="s">
        <v>435</v>
      </c>
      <c r="C53" s="80" t="s">
        <v>421</v>
      </c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Q53" t="s">
        <v>428</v>
      </c>
    </row>
    <row r="54" spans="2:17" ht="15" customHeight="1" x14ac:dyDescent="0.35">
      <c r="B54" s="53" t="s">
        <v>436</v>
      </c>
      <c r="C54" s="80" t="s">
        <v>422</v>
      </c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Q54" t="s">
        <v>428</v>
      </c>
    </row>
    <row r="55" spans="2:17" ht="15" customHeight="1" x14ac:dyDescent="0.35">
      <c r="B55" s="53" t="s">
        <v>437</v>
      </c>
      <c r="C55" s="80" t="s">
        <v>423</v>
      </c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Q55" t="s">
        <v>443</v>
      </c>
    </row>
    <row r="56" spans="2:17" ht="15" customHeight="1" x14ac:dyDescent="0.35">
      <c r="B56" s="53" t="s">
        <v>438</v>
      </c>
      <c r="C56" s="80" t="s">
        <v>424</v>
      </c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Q56" t="s">
        <v>443</v>
      </c>
    </row>
    <row r="57" spans="2:17" ht="15" customHeight="1" x14ac:dyDescent="0.35">
      <c r="B57" s="53" t="s">
        <v>439</v>
      </c>
      <c r="C57" s="80" t="s">
        <v>425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Q57" t="s">
        <v>443</v>
      </c>
    </row>
    <row r="58" spans="2:17" x14ac:dyDescent="0.35">
      <c r="B58" s="53" t="s">
        <v>441</v>
      </c>
      <c r="C58" s="80" t="s">
        <v>426</v>
      </c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Q58" t="s">
        <v>443</v>
      </c>
    </row>
  </sheetData>
  <mergeCells count="29">
    <mergeCell ref="N3:X3"/>
    <mergeCell ref="A1:O1"/>
    <mergeCell ref="B45:Y45"/>
    <mergeCell ref="B46:X46"/>
    <mergeCell ref="N5:O5"/>
    <mergeCell ref="Q5:R5"/>
    <mergeCell ref="T5:U5"/>
    <mergeCell ref="W5:X5"/>
    <mergeCell ref="N4:R4"/>
    <mergeCell ref="T4:X4"/>
    <mergeCell ref="B3:L3"/>
    <mergeCell ref="B4:F4"/>
    <mergeCell ref="H4:L4"/>
    <mergeCell ref="B5:C5"/>
    <mergeCell ref="H5:I5"/>
    <mergeCell ref="E5:F5"/>
    <mergeCell ref="K5:L5"/>
    <mergeCell ref="C47:O47"/>
    <mergeCell ref="C48:O48"/>
    <mergeCell ref="C49:O49"/>
    <mergeCell ref="C50:O50"/>
    <mergeCell ref="C56:O56"/>
    <mergeCell ref="C57:O57"/>
    <mergeCell ref="C58:O58"/>
    <mergeCell ref="C51:O51"/>
    <mergeCell ref="C52:O52"/>
    <mergeCell ref="C53:O53"/>
    <mergeCell ref="C54:O54"/>
    <mergeCell ref="C55:O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0952-4A90-4EB7-A9AE-EA5E1DC747FB}">
  <dimension ref="A1:AG73"/>
  <sheetViews>
    <sheetView topLeftCell="A45" workbookViewId="0">
      <selection activeCell="A54" sqref="A54"/>
    </sheetView>
  </sheetViews>
  <sheetFormatPr defaultRowHeight="14.5" x14ac:dyDescent="0.35"/>
  <cols>
    <col min="1" max="1" width="11.453125" customWidth="1"/>
    <col min="2" max="3" width="8.36328125" customWidth="1"/>
    <col min="4" max="4" width="3.54296875" customWidth="1"/>
    <col min="5" max="6" width="8.453125" customWidth="1"/>
    <col min="7" max="7" width="4.36328125" customWidth="1"/>
    <col min="8" max="8" width="9.6328125" customWidth="1"/>
    <col min="9" max="9" width="9.36328125" customWidth="1"/>
    <col min="10" max="10" width="3.08984375" customWidth="1"/>
    <col min="11" max="12" width="8.6328125" customWidth="1"/>
    <col min="13" max="13" width="3.36328125" customWidth="1"/>
    <col min="14" max="14" width="9.54296875" customWidth="1"/>
    <col min="15" max="15" width="9.26953125" customWidth="1"/>
    <col min="16" max="16" width="3.36328125" customWidth="1"/>
    <col min="17" max="17" width="11.1796875" customWidth="1"/>
    <col min="18" max="18" width="10.7265625" customWidth="1"/>
    <col min="19" max="19" width="3.08984375" customWidth="1"/>
    <col min="20" max="21" width="8.81640625" customWidth="1"/>
    <col min="22" max="22" width="4.1796875" customWidth="1"/>
    <col min="23" max="23" width="11" customWidth="1"/>
    <col min="24" max="24" width="9.54296875" customWidth="1"/>
    <col min="27" max="27" width="32.1796875" customWidth="1"/>
  </cols>
  <sheetData>
    <row r="1" spans="1:33" x14ac:dyDescent="0.35">
      <c r="A1" s="60" t="s">
        <v>205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33" x14ac:dyDescent="0.35">
      <c r="A3" s="22"/>
      <c r="B3" s="82" t="s">
        <v>146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2"/>
      <c r="N3" s="82" t="s">
        <v>149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22"/>
      <c r="Z3" s="22"/>
      <c r="AA3" s="22"/>
    </row>
    <row r="4" spans="1:33" x14ac:dyDescent="0.35">
      <c r="B4" s="82" t="s">
        <v>147</v>
      </c>
      <c r="C4" s="82"/>
      <c r="D4" s="82"/>
      <c r="E4" s="82"/>
      <c r="F4" s="82"/>
      <c r="H4" s="82" t="s">
        <v>148</v>
      </c>
      <c r="I4" s="82"/>
      <c r="J4" s="82"/>
      <c r="K4" s="82"/>
      <c r="L4" s="82"/>
      <c r="N4" s="82" t="s">
        <v>147</v>
      </c>
      <c r="O4" s="82"/>
      <c r="P4" s="82"/>
      <c r="Q4" s="82"/>
      <c r="R4" s="82"/>
      <c r="T4" s="82" t="s">
        <v>148</v>
      </c>
      <c r="U4" s="82"/>
      <c r="V4" s="82"/>
      <c r="W4" s="82"/>
      <c r="X4" s="82"/>
      <c r="AA4" s="25"/>
    </row>
    <row r="5" spans="1:33" x14ac:dyDescent="0.35">
      <c r="B5" s="81" t="s">
        <v>411</v>
      </c>
      <c r="C5" s="81"/>
      <c r="D5" s="55"/>
      <c r="E5" s="81" t="s">
        <v>413</v>
      </c>
      <c r="F5" s="81"/>
      <c r="H5" s="81" t="s">
        <v>411</v>
      </c>
      <c r="I5" s="81"/>
      <c r="J5" s="55"/>
      <c r="K5" s="81" t="s">
        <v>413</v>
      </c>
      <c r="L5" s="81"/>
      <c r="N5" s="83" t="s">
        <v>412</v>
      </c>
      <c r="O5" s="83"/>
      <c r="Q5" s="83" t="s">
        <v>414</v>
      </c>
      <c r="R5" s="83"/>
      <c r="T5" s="81" t="s">
        <v>411</v>
      </c>
      <c r="U5" s="81"/>
      <c r="V5" s="55"/>
      <c r="W5" s="81" t="s">
        <v>413</v>
      </c>
      <c r="X5" s="81"/>
      <c r="AA5" s="25"/>
    </row>
    <row r="6" spans="1:33" ht="16.5" x14ac:dyDescent="0.35">
      <c r="A6" s="23" t="s">
        <v>203</v>
      </c>
      <c r="B6" s="48" t="s">
        <v>357</v>
      </c>
      <c r="C6" s="49" t="s">
        <v>358</v>
      </c>
      <c r="D6" s="23"/>
      <c r="E6" s="48" t="s">
        <v>357</v>
      </c>
      <c r="F6" s="49" t="s">
        <v>358</v>
      </c>
      <c r="G6" s="23"/>
      <c r="H6" s="48" t="s">
        <v>357</v>
      </c>
      <c r="I6" s="49" t="s">
        <v>358</v>
      </c>
      <c r="J6" s="23"/>
      <c r="K6" s="48" t="s">
        <v>357</v>
      </c>
      <c r="L6" s="49" t="s">
        <v>358</v>
      </c>
      <c r="M6" s="23"/>
      <c r="N6" s="48" t="s">
        <v>357</v>
      </c>
      <c r="O6" s="49" t="s">
        <v>358</v>
      </c>
      <c r="P6" s="23"/>
      <c r="Q6" s="48" t="s">
        <v>357</v>
      </c>
      <c r="R6" s="49" t="s">
        <v>358</v>
      </c>
      <c r="S6" s="23"/>
      <c r="T6" s="48" t="s">
        <v>357</v>
      </c>
      <c r="U6" s="49" t="s">
        <v>358</v>
      </c>
      <c r="V6" s="23"/>
      <c r="W6" s="48" t="s">
        <v>357</v>
      </c>
      <c r="X6" s="49" t="s">
        <v>358</v>
      </c>
      <c r="Y6" s="23"/>
      <c r="Z6" s="45" t="s">
        <v>356</v>
      </c>
      <c r="AA6" s="51" t="s">
        <v>361</v>
      </c>
    </row>
    <row r="7" spans="1:33" x14ac:dyDescent="0.35">
      <c r="A7" t="s">
        <v>152</v>
      </c>
      <c r="B7" s="21">
        <v>17.271249999999998</v>
      </c>
      <c r="C7" s="21">
        <v>9.0434371428756464</v>
      </c>
      <c r="D7" s="21"/>
      <c r="E7" s="21">
        <v>21.512857142857143</v>
      </c>
      <c r="F7" s="21">
        <v>14.841838064837429</v>
      </c>
      <c r="G7" s="21"/>
      <c r="H7" s="21">
        <v>27.31</v>
      </c>
      <c r="I7" s="21">
        <v>12.170476572427226</v>
      </c>
      <c r="J7" s="21"/>
      <c r="K7" s="21">
        <v>20.074999999999999</v>
      </c>
      <c r="L7" s="21">
        <v>8.0888297464260344</v>
      </c>
      <c r="M7" s="21"/>
      <c r="N7" s="21">
        <v>24.731249999999999</v>
      </c>
      <c r="O7" s="21">
        <v>16.949664503632935</v>
      </c>
      <c r="P7" s="21"/>
      <c r="Q7" s="21">
        <v>34.13666666666667</v>
      </c>
      <c r="R7" s="21">
        <v>28.862588818976953</v>
      </c>
      <c r="S7" s="21"/>
      <c r="T7" s="21">
        <v>33.449999999999996</v>
      </c>
      <c r="U7" s="21">
        <v>9.828784258493009</v>
      </c>
      <c r="V7" s="21"/>
      <c r="W7" s="21">
        <v>16.256</v>
      </c>
      <c r="X7" s="21">
        <v>6.9181413688938163</v>
      </c>
    </row>
    <row r="8" spans="1:33" x14ac:dyDescent="0.35">
      <c r="A8" t="s">
        <v>153</v>
      </c>
      <c r="B8" s="21">
        <v>24.52</v>
      </c>
      <c r="C8" s="21">
        <v>10.576552683491284</v>
      </c>
      <c r="D8" s="21"/>
      <c r="E8" s="21">
        <v>26.416666666666664</v>
      </c>
      <c r="F8" s="21">
        <v>5.3964494500242157</v>
      </c>
      <c r="G8" s="21"/>
      <c r="H8" s="21">
        <v>19.853999999999999</v>
      </c>
      <c r="I8" s="21">
        <v>26.261290524267846</v>
      </c>
      <c r="J8" s="21"/>
      <c r="K8" s="21">
        <v>30.416666666666671</v>
      </c>
      <c r="L8" s="21">
        <v>14.133848261059928</v>
      </c>
      <c r="M8" s="21"/>
      <c r="N8" s="21">
        <v>20.071428571428573</v>
      </c>
      <c r="O8" s="21">
        <v>5.3955890273797671</v>
      </c>
      <c r="P8" s="21"/>
      <c r="Q8" s="21">
        <v>27.250000000000004</v>
      </c>
      <c r="R8" s="21">
        <v>5.5320279584735754</v>
      </c>
      <c r="S8" s="21"/>
      <c r="T8" s="21">
        <v>26.7</v>
      </c>
      <c r="U8" s="27" t="s">
        <v>204</v>
      </c>
      <c r="V8" s="21"/>
      <c r="W8" s="21">
        <v>18.299999999999997</v>
      </c>
      <c r="X8" s="21">
        <v>8.4852813742385695</v>
      </c>
      <c r="AD8" s="59"/>
      <c r="AE8" s="59"/>
      <c r="AF8" s="59"/>
      <c r="AG8" s="59"/>
    </row>
    <row r="9" spans="1:33" x14ac:dyDescent="0.35">
      <c r="A9" t="s">
        <v>154</v>
      </c>
      <c r="B9" s="21">
        <v>13.741666666666667</v>
      </c>
      <c r="C9" s="21">
        <v>7.3047502809245071</v>
      </c>
      <c r="D9" s="21"/>
      <c r="E9" s="21">
        <v>24.233333333333334</v>
      </c>
      <c r="F9" s="21">
        <v>9.4264875041908756</v>
      </c>
      <c r="G9" s="21"/>
      <c r="H9" s="21">
        <v>21.925000000000004</v>
      </c>
      <c r="I9" s="21">
        <v>12.138746503105939</v>
      </c>
      <c r="J9" s="21"/>
      <c r="K9" s="21">
        <v>15.1675</v>
      </c>
      <c r="L9" s="21">
        <v>9.1967870295373615</v>
      </c>
      <c r="M9" s="21"/>
      <c r="N9" s="21">
        <v>21</v>
      </c>
      <c r="O9" s="21">
        <v>9.904207859962014</v>
      </c>
      <c r="P9" s="21"/>
      <c r="Q9" s="21">
        <v>18.137499999999999</v>
      </c>
      <c r="R9" s="21">
        <v>10.282782940430085</v>
      </c>
      <c r="S9" s="21"/>
      <c r="T9" s="21">
        <v>9.16</v>
      </c>
      <c r="U9" s="21">
        <v>4.7234732983261374</v>
      </c>
      <c r="V9" s="21"/>
      <c r="W9" s="21">
        <v>15.5375</v>
      </c>
      <c r="X9" s="21">
        <v>8.2220612784548539</v>
      </c>
      <c r="AD9" s="59"/>
      <c r="AE9" s="59"/>
      <c r="AF9" s="59"/>
      <c r="AG9" s="59"/>
    </row>
    <row r="10" spans="1:33" x14ac:dyDescent="0.35">
      <c r="A10" t="s">
        <v>155</v>
      </c>
      <c r="B10" s="21">
        <v>32.162500000000001</v>
      </c>
      <c r="C10" s="21">
        <v>9.6897497387703471</v>
      </c>
      <c r="D10" s="21"/>
      <c r="E10" s="21">
        <v>36.825000000000003</v>
      </c>
      <c r="F10" s="21">
        <v>9.9357579335592554</v>
      </c>
      <c r="G10" s="21"/>
      <c r="H10" s="21">
        <v>50.499999999999993</v>
      </c>
      <c r="I10" s="21">
        <v>27.577009057753685</v>
      </c>
      <c r="J10" s="21"/>
      <c r="K10" s="21">
        <v>44.337499999999999</v>
      </c>
      <c r="L10" s="21">
        <v>7.2987156404397622</v>
      </c>
      <c r="M10" s="21"/>
      <c r="N10" s="21">
        <v>34.537500000000001</v>
      </c>
      <c r="O10" s="21">
        <v>8.4408763086034426</v>
      </c>
      <c r="P10" s="21"/>
      <c r="Q10" s="21">
        <v>43.171428571428571</v>
      </c>
      <c r="R10" s="21">
        <v>7.9746921122833507</v>
      </c>
      <c r="S10" s="21"/>
      <c r="T10" s="21">
        <v>40.875</v>
      </c>
      <c r="U10" s="21">
        <v>12.02424633812864</v>
      </c>
      <c r="V10" s="21"/>
      <c r="W10" s="21">
        <v>34.862499999999997</v>
      </c>
      <c r="X10" s="21">
        <v>11.05918332040326</v>
      </c>
      <c r="AD10" s="59"/>
      <c r="AE10" s="59"/>
      <c r="AF10" s="59"/>
      <c r="AG10" s="59"/>
    </row>
    <row r="11" spans="1:33" x14ac:dyDescent="0.35">
      <c r="A11" t="s">
        <v>156</v>
      </c>
      <c r="B11" s="21">
        <v>20.487500000000001</v>
      </c>
      <c r="C11" s="21">
        <v>4.7950681508638189</v>
      </c>
      <c r="D11" s="21"/>
      <c r="E11" s="21">
        <v>21.875</v>
      </c>
      <c r="F11" s="21">
        <v>4.9893457916415684</v>
      </c>
      <c r="G11" s="21"/>
      <c r="H11" s="21">
        <v>25.92285714285714</v>
      </c>
      <c r="I11" s="21">
        <v>13.909600658401036</v>
      </c>
      <c r="J11" s="21"/>
      <c r="K11" s="21">
        <v>20.125000000000004</v>
      </c>
      <c r="L11" s="21">
        <v>4.0453677212337569</v>
      </c>
      <c r="M11" s="21"/>
      <c r="N11" s="21">
        <v>20.533333333333331</v>
      </c>
      <c r="O11" s="21">
        <v>5.6369022225568779</v>
      </c>
      <c r="P11" s="21"/>
      <c r="Q11" s="21">
        <v>20.428571428571434</v>
      </c>
      <c r="R11" s="21">
        <v>4.9175584340586092</v>
      </c>
      <c r="S11" s="21"/>
      <c r="T11" s="21">
        <v>12.896666666666668</v>
      </c>
      <c r="U11" s="21">
        <v>8.4178995796655443</v>
      </c>
      <c r="V11" s="21"/>
      <c r="W11" s="21">
        <v>24.661666666666665</v>
      </c>
      <c r="X11" s="21">
        <v>11.235124239040111</v>
      </c>
      <c r="AD11" s="59"/>
      <c r="AE11" s="59"/>
      <c r="AF11" s="59"/>
      <c r="AG11" s="59"/>
    </row>
    <row r="12" spans="1:33" x14ac:dyDescent="0.35">
      <c r="A12" t="s">
        <v>157</v>
      </c>
      <c r="B12" s="21">
        <v>31.685714285714283</v>
      </c>
      <c r="C12" s="21">
        <v>12.11905229675277</v>
      </c>
      <c r="D12" s="21"/>
      <c r="E12" s="21">
        <v>49.04999999999999</v>
      </c>
      <c r="F12" s="21">
        <v>9.0805915477540786</v>
      </c>
      <c r="G12" s="21"/>
      <c r="H12" s="21">
        <v>54.38333333333334</v>
      </c>
      <c r="I12" s="21">
        <v>25.386249558898353</v>
      </c>
      <c r="J12" s="21"/>
      <c r="K12" s="21">
        <v>40.375</v>
      </c>
      <c r="L12" s="21">
        <v>9.8250045438012048</v>
      </c>
      <c r="M12" s="21"/>
      <c r="N12" s="21">
        <v>27.716666666666665</v>
      </c>
      <c r="O12" s="21">
        <v>8.1957102600486476</v>
      </c>
      <c r="P12" s="21"/>
      <c r="Q12" s="21">
        <v>36.839999999999996</v>
      </c>
      <c r="R12" s="21">
        <v>14.690575209977311</v>
      </c>
      <c r="S12" s="21"/>
      <c r="T12" s="21">
        <v>34.78</v>
      </c>
      <c r="U12" s="21">
        <v>37.080679605422553</v>
      </c>
      <c r="V12" s="21"/>
      <c r="W12" s="21">
        <v>31.499999999999996</v>
      </c>
      <c r="X12" s="21">
        <v>6.5576926836604148</v>
      </c>
      <c r="Z12">
        <v>2.9146999999999999E-2</v>
      </c>
      <c r="AA12" t="s">
        <v>378</v>
      </c>
      <c r="AD12" s="59"/>
      <c r="AE12" s="59"/>
      <c r="AF12" s="59"/>
      <c r="AG12" s="59"/>
    </row>
    <row r="13" spans="1:33" x14ac:dyDescent="0.35">
      <c r="A13" t="s">
        <v>158</v>
      </c>
      <c r="B13" s="21">
        <v>63.0625</v>
      </c>
      <c r="C13" s="21">
        <v>10.489578161203625</v>
      </c>
      <c r="D13" s="21"/>
      <c r="E13" s="21">
        <v>116.13749999999999</v>
      </c>
      <c r="F13" s="21">
        <v>22.757914635823479</v>
      </c>
      <c r="G13" s="21"/>
      <c r="H13" s="21">
        <v>88.774999999999991</v>
      </c>
      <c r="I13" s="21">
        <v>38.849627687129399</v>
      </c>
      <c r="J13" s="21"/>
      <c r="K13" s="21">
        <v>83.087499999999991</v>
      </c>
      <c r="L13" s="21">
        <v>27.911412796304568</v>
      </c>
      <c r="M13" s="21"/>
      <c r="N13" s="21">
        <v>55.062500000000007</v>
      </c>
      <c r="O13" s="21">
        <v>23.066050346156548</v>
      </c>
      <c r="P13" s="21"/>
      <c r="Q13" s="21">
        <v>78.112500000000011</v>
      </c>
      <c r="R13" s="21">
        <v>41.602762185082987</v>
      </c>
      <c r="S13" s="21"/>
      <c r="T13" s="21">
        <v>47.199999999999996</v>
      </c>
      <c r="U13" s="21">
        <v>17.960512242138307</v>
      </c>
      <c r="V13" s="21"/>
      <c r="W13" s="21">
        <v>70.499999999999986</v>
      </c>
      <c r="X13" s="21">
        <v>22.361254756513873</v>
      </c>
      <c r="Z13">
        <v>1.4815999999999999E-4</v>
      </c>
      <c r="AA13" t="s">
        <v>448</v>
      </c>
      <c r="AD13" s="59"/>
      <c r="AE13" s="59"/>
      <c r="AF13" s="59"/>
      <c r="AG13" s="59"/>
    </row>
    <row r="14" spans="1:33" x14ac:dyDescent="0.35">
      <c r="A14" t="s">
        <v>159</v>
      </c>
      <c r="B14" s="21">
        <v>12.26</v>
      </c>
      <c r="C14" s="21">
        <v>1.3813037319865604</v>
      </c>
      <c r="D14" s="21"/>
      <c r="E14" s="21">
        <v>14.143333333333333</v>
      </c>
      <c r="F14" s="21">
        <v>3.3305955423417402</v>
      </c>
      <c r="G14" s="21"/>
      <c r="H14" s="21">
        <v>14.420000000000002</v>
      </c>
      <c r="I14" s="21">
        <v>2.4468346899617068</v>
      </c>
      <c r="J14" s="21"/>
      <c r="K14" s="21">
        <v>12.466666666666667</v>
      </c>
      <c r="L14" s="21">
        <v>2.466441431158124</v>
      </c>
      <c r="M14" s="21"/>
      <c r="N14" s="21">
        <v>14.406000000000001</v>
      </c>
      <c r="O14" s="21">
        <v>6.0630916206173247</v>
      </c>
      <c r="P14" s="21"/>
      <c r="Q14" s="21">
        <v>14.843333333333334</v>
      </c>
      <c r="R14" s="21">
        <v>8.0905891833248678</v>
      </c>
      <c r="S14" s="21"/>
      <c r="T14" s="21">
        <v>20.9</v>
      </c>
      <c r="U14" s="27" t="s">
        <v>204</v>
      </c>
      <c r="V14" s="21"/>
      <c r="W14" s="21">
        <v>10.050000000000001</v>
      </c>
      <c r="X14" s="21">
        <v>4.7199046600540564</v>
      </c>
      <c r="AD14" s="59"/>
      <c r="AE14" s="59"/>
      <c r="AF14" s="59"/>
      <c r="AG14" s="59"/>
    </row>
    <row r="15" spans="1:33" x14ac:dyDescent="0.35">
      <c r="A15" t="s">
        <v>160</v>
      </c>
      <c r="B15" s="21">
        <v>38.114285714285714</v>
      </c>
      <c r="C15" s="21">
        <v>18.660245494225467</v>
      </c>
      <c r="D15" s="21"/>
      <c r="E15" s="21">
        <v>43.55</v>
      </c>
      <c r="F15" s="21">
        <v>8.8472756097165721</v>
      </c>
      <c r="G15" s="21"/>
      <c r="H15" s="21">
        <v>39.962500000000006</v>
      </c>
      <c r="I15" s="21">
        <v>13.400632980785433</v>
      </c>
      <c r="J15" s="21"/>
      <c r="K15" s="21">
        <v>37.612499999999997</v>
      </c>
      <c r="L15" s="21">
        <v>6.6419527034062602</v>
      </c>
      <c r="M15" s="21"/>
      <c r="N15" s="21">
        <v>40.457142857142856</v>
      </c>
      <c r="O15" s="21">
        <v>13.851456859942823</v>
      </c>
      <c r="P15" s="21"/>
      <c r="Q15" s="21">
        <v>36.325000000000003</v>
      </c>
      <c r="R15" s="21">
        <v>11.304202758266504</v>
      </c>
      <c r="S15" s="21"/>
      <c r="T15" s="21">
        <v>40.950000000000003</v>
      </c>
      <c r="U15" s="21">
        <v>5.4470175325585286</v>
      </c>
      <c r="V15" s="21"/>
      <c r="W15" s="21">
        <v>30.815714285714289</v>
      </c>
      <c r="X15" s="21">
        <v>17.293622964494606</v>
      </c>
      <c r="AD15" s="59"/>
      <c r="AE15" s="59"/>
      <c r="AF15" s="59"/>
      <c r="AG15" s="59"/>
    </row>
    <row r="16" spans="1:33" x14ac:dyDescent="0.35">
      <c r="A16" t="s">
        <v>161</v>
      </c>
      <c r="B16" s="21">
        <v>113.925</v>
      </c>
      <c r="C16" s="21">
        <v>21.378944915834499</v>
      </c>
      <c r="D16" s="21"/>
      <c r="E16" s="21">
        <v>143.625</v>
      </c>
      <c r="F16" s="21">
        <v>19.99240927380761</v>
      </c>
      <c r="G16" s="21"/>
      <c r="H16" s="21">
        <v>122.83749999999999</v>
      </c>
      <c r="I16" s="21">
        <v>27.899203137621797</v>
      </c>
      <c r="J16" s="21"/>
      <c r="K16" s="21">
        <v>117.0125</v>
      </c>
      <c r="L16" s="21">
        <v>23.084468340670714</v>
      </c>
      <c r="M16" s="21"/>
      <c r="N16" s="21">
        <v>109.43749999999999</v>
      </c>
      <c r="O16" s="21">
        <v>29.700213443196475</v>
      </c>
      <c r="P16" s="21"/>
      <c r="Q16" s="21">
        <v>109.08749999999999</v>
      </c>
      <c r="R16" s="21">
        <v>45.338486883189454</v>
      </c>
      <c r="S16" s="21"/>
      <c r="T16" s="21">
        <v>84.825000000000003</v>
      </c>
      <c r="U16" s="21">
        <v>37.665755888693738</v>
      </c>
      <c r="V16" s="21"/>
      <c r="W16" s="21">
        <v>104.76249999999999</v>
      </c>
      <c r="X16" s="21">
        <v>12.712079463475449</v>
      </c>
      <c r="AD16" s="59"/>
      <c r="AE16" s="59"/>
      <c r="AF16" s="59"/>
      <c r="AG16" s="59"/>
    </row>
    <row r="17" spans="1:33" x14ac:dyDescent="0.35">
      <c r="A17" t="s">
        <v>162</v>
      </c>
      <c r="B17" s="21">
        <v>111.11250000000001</v>
      </c>
      <c r="C17" s="21">
        <v>21.114073674752042</v>
      </c>
      <c r="D17" s="21"/>
      <c r="E17" s="21">
        <v>193.00000000000003</v>
      </c>
      <c r="F17" s="21">
        <v>36.461329808834066</v>
      </c>
      <c r="G17" s="21"/>
      <c r="H17" s="21">
        <v>156.5</v>
      </c>
      <c r="I17" s="21">
        <v>56.066287298416434</v>
      </c>
      <c r="J17" s="21"/>
      <c r="K17" s="21">
        <v>159.28749999999999</v>
      </c>
      <c r="L17" s="21">
        <v>39.008110420416784</v>
      </c>
      <c r="M17" s="21"/>
      <c r="N17" s="21">
        <v>122.27499999999998</v>
      </c>
      <c r="O17" s="21">
        <v>36.75978975534467</v>
      </c>
      <c r="P17" s="21"/>
      <c r="Q17" s="21">
        <v>139.18750000000003</v>
      </c>
      <c r="R17" s="21">
        <v>70.774620905277303</v>
      </c>
      <c r="S17" s="21"/>
      <c r="T17" s="21">
        <v>81.325000000000003</v>
      </c>
      <c r="U17" s="21">
        <v>28.403447560698218</v>
      </c>
      <c r="V17" s="21"/>
      <c r="W17" s="21">
        <v>125.87500000000001</v>
      </c>
      <c r="X17" s="21">
        <v>15.851430760119328</v>
      </c>
      <c r="Z17">
        <v>1.1146000000000001E-3</v>
      </c>
      <c r="AA17" t="s">
        <v>366</v>
      </c>
      <c r="AD17" s="59"/>
      <c r="AE17" s="59"/>
      <c r="AF17" s="59"/>
      <c r="AG17" s="59"/>
    </row>
    <row r="18" spans="1:33" x14ac:dyDescent="0.35">
      <c r="A18" t="s">
        <v>163</v>
      </c>
      <c r="B18" s="21">
        <v>24.6875</v>
      </c>
      <c r="C18" s="21">
        <v>4.2474992642730394</v>
      </c>
      <c r="D18" s="21"/>
      <c r="E18" s="21">
        <v>26.8</v>
      </c>
      <c r="F18" s="21">
        <v>4.4246065200357494</v>
      </c>
      <c r="G18" s="21"/>
      <c r="H18" s="21">
        <v>33.050000000000004</v>
      </c>
      <c r="I18" s="21">
        <v>11.772000679578642</v>
      </c>
      <c r="J18" s="21"/>
      <c r="K18" s="21">
        <v>22.812499999999996</v>
      </c>
      <c r="L18" s="21">
        <v>3.9955108738254168</v>
      </c>
      <c r="M18" s="21"/>
      <c r="N18" s="21">
        <v>30.8125</v>
      </c>
      <c r="O18" s="21">
        <v>7.4814890611046518</v>
      </c>
      <c r="P18" s="21"/>
      <c r="Q18" s="21">
        <v>21.862500000000001</v>
      </c>
      <c r="R18" s="21">
        <v>7.5690983610995568</v>
      </c>
      <c r="S18" s="21"/>
      <c r="T18" s="21">
        <v>24.675000000000001</v>
      </c>
      <c r="U18" s="21">
        <v>8.7232925740991476</v>
      </c>
      <c r="V18" s="21"/>
      <c r="W18" s="21">
        <v>25.349999999999991</v>
      </c>
      <c r="X18" s="21">
        <v>3.1554940749655764</v>
      </c>
      <c r="Z18">
        <v>2.6728999999999999E-2</v>
      </c>
      <c r="AA18" t="s">
        <v>378</v>
      </c>
      <c r="AD18" s="59"/>
      <c r="AE18" s="59"/>
      <c r="AF18" s="59"/>
      <c r="AG18" s="59"/>
    </row>
    <row r="19" spans="1:33" x14ac:dyDescent="0.35">
      <c r="A19" t="s">
        <v>164</v>
      </c>
      <c r="B19" s="21">
        <v>117.4375</v>
      </c>
      <c r="C19" s="21">
        <v>25.497447351226583</v>
      </c>
      <c r="D19" s="21"/>
      <c r="E19" s="21">
        <v>108.25</v>
      </c>
      <c r="F19" s="21">
        <v>14.054384166007214</v>
      </c>
      <c r="G19" s="21"/>
      <c r="H19" s="21">
        <v>112.53750000000001</v>
      </c>
      <c r="I19" s="21">
        <v>22.067360350915166</v>
      </c>
      <c r="J19" s="21"/>
      <c r="K19" s="21">
        <v>98.887499999999989</v>
      </c>
      <c r="L19" s="21">
        <v>20.057804857817459</v>
      </c>
      <c r="M19" s="21"/>
      <c r="N19" s="21">
        <v>128.57499999999999</v>
      </c>
      <c r="O19" s="21">
        <v>43.559901285471248</v>
      </c>
      <c r="P19" s="21"/>
      <c r="Q19" s="21">
        <v>102.83749999999999</v>
      </c>
      <c r="R19" s="21">
        <v>36.770909989128242</v>
      </c>
      <c r="S19" s="21"/>
      <c r="T19" s="21">
        <v>107.22499999999999</v>
      </c>
      <c r="U19" s="21">
        <v>32.104036610162687</v>
      </c>
      <c r="V19" s="21"/>
      <c r="W19" s="21">
        <v>105.875</v>
      </c>
      <c r="X19" s="21">
        <v>13.230781210063578</v>
      </c>
      <c r="AD19" s="59"/>
      <c r="AE19" s="59"/>
      <c r="AF19" s="59"/>
      <c r="AG19" s="59"/>
    </row>
    <row r="20" spans="1:33" x14ac:dyDescent="0.35">
      <c r="A20" t="s">
        <v>165</v>
      </c>
      <c r="B20" s="21">
        <v>157.375</v>
      </c>
      <c r="C20" s="21">
        <v>32.465091141981148</v>
      </c>
      <c r="D20" s="21"/>
      <c r="E20" s="21">
        <v>169</v>
      </c>
      <c r="F20" s="21">
        <v>14.842025275740308</v>
      </c>
      <c r="G20" s="21"/>
      <c r="H20" s="21">
        <v>195</v>
      </c>
      <c r="I20" s="21">
        <v>46.324939287601872</v>
      </c>
      <c r="J20" s="21"/>
      <c r="K20" s="21">
        <v>179.5</v>
      </c>
      <c r="L20" s="21">
        <v>33.380918415851205</v>
      </c>
      <c r="M20" s="21"/>
      <c r="N20" s="21">
        <v>185.73750000000001</v>
      </c>
      <c r="O20" s="21">
        <v>66.425961738292827</v>
      </c>
      <c r="P20" s="21"/>
      <c r="Q20" s="21">
        <v>173.37500000000003</v>
      </c>
      <c r="R20" s="21">
        <v>65.125477788211697</v>
      </c>
      <c r="S20" s="21"/>
      <c r="T20" s="21">
        <v>158.75</v>
      </c>
      <c r="U20" s="21">
        <v>40.909452860351642</v>
      </c>
      <c r="V20" s="21"/>
      <c r="W20" s="21">
        <v>203.625</v>
      </c>
      <c r="X20" s="21">
        <v>24.668878600953299</v>
      </c>
      <c r="AD20" s="59"/>
      <c r="AE20" s="59"/>
      <c r="AF20" s="59"/>
      <c r="AG20" s="59"/>
    </row>
    <row r="21" spans="1:33" x14ac:dyDescent="0.35">
      <c r="A21" t="s">
        <v>166</v>
      </c>
      <c r="B21" s="21">
        <v>221.5</v>
      </c>
      <c r="C21" s="21">
        <v>33.987392620541762</v>
      </c>
      <c r="D21" s="21"/>
      <c r="E21" s="21">
        <v>276.875</v>
      </c>
      <c r="F21" s="21">
        <v>44.28942956765836</v>
      </c>
      <c r="G21" s="21"/>
      <c r="H21" s="21">
        <v>289.125</v>
      </c>
      <c r="I21" s="21">
        <v>85.358801537978479</v>
      </c>
      <c r="J21" s="21"/>
      <c r="K21" s="21">
        <v>282.125</v>
      </c>
      <c r="L21" s="21">
        <v>58.924740135192785</v>
      </c>
      <c r="M21" s="21"/>
      <c r="N21" s="21">
        <v>228.375</v>
      </c>
      <c r="O21" s="21">
        <v>79.419208723618709</v>
      </c>
      <c r="P21" s="21"/>
      <c r="Q21" s="21">
        <v>269.75000000000006</v>
      </c>
      <c r="R21" s="21">
        <v>105.23273526535634</v>
      </c>
      <c r="S21" s="21"/>
      <c r="T21" s="21">
        <v>221.74999999999997</v>
      </c>
      <c r="U21" s="21">
        <v>58.505697728226998</v>
      </c>
      <c r="V21" s="21"/>
      <c r="W21" s="21">
        <v>305.99999999999994</v>
      </c>
      <c r="X21" s="21">
        <v>21.427619026454078</v>
      </c>
      <c r="AD21" s="59"/>
      <c r="AE21" s="59"/>
      <c r="AF21" s="59"/>
      <c r="AG21" s="59"/>
    </row>
    <row r="22" spans="1:33" x14ac:dyDescent="0.35">
      <c r="A22" t="s">
        <v>167</v>
      </c>
      <c r="B22" s="21">
        <v>146.5</v>
      </c>
      <c r="C22" s="21">
        <v>15.647911773049556</v>
      </c>
      <c r="D22" s="21"/>
      <c r="E22" s="21">
        <v>233.74999999999997</v>
      </c>
      <c r="F22" s="21">
        <v>46.732521560777897</v>
      </c>
      <c r="G22" s="21"/>
      <c r="H22" s="21">
        <v>234.62500000000003</v>
      </c>
      <c r="I22" s="21">
        <v>88.840044863949572</v>
      </c>
      <c r="J22" s="21"/>
      <c r="K22" s="21">
        <v>229.375</v>
      </c>
      <c r="L22" s="21">
        <v>57.710948453725585</v>
      </c>
      <c r="M22" s="21"/>
      <c r="N22" s="21">
        <v>144.98749999999998</v>
      </c>
      <c r="O22" s="21">
        <v>49.876431236177503</v>
      </c>
      <c r="P22" s="21"/>
      <c r="Q22" s="21">
        <v>205.83750000000001</v>
      </c>
      <c r="R22" s="21">
        <v>91.752056224525958</v>
      </c>
      <c r="S22" s="21"/>
      <c r="T22" s="21">
        <v>150.5</v>
      </c>
      <c r="U22" s="21">
        <v>38.266608594613317</v>
      </c>
      <c r="V22" s="21"/>
      <c r="W22" s="21">
        <v>250.25</v>
      </c>
      <c r="X22" s="21">
        <v>12.020815280171314</v>
      </c>
      <c r="Z22">
        <v>8.1930000000000002E-4</v>
      </c>
      <c r="AD22" s="59"/>
      <c r="AE22" s="59"/>
      <c r="AF22" s="59"/>
      <c r="AG22" s="59"/>
    </row>
    <row r="23" spans="1:33" x14ac:dyDescent="0.35">
      <c r="A23" t="s">
        <v>168</v>
      </c>
      <c r="B23" s="21">
        <v>12.733333333333334</v>
      </c>
      <c r="C23" s="21">
        <v>1.8672618098881226</v>
      </c>
      <c r="D23" s="21"/>
      <c r="E23" s="21">
        <v>16.925000000000001</v>
      </c>
      <c r="F23" s="21">
        <v>3.7162769387808394</v>
      </c>
      <c r="G23" s="21"/>
      <c r="H23" s="21">
        <v>27.25</v>
      </c>
      <c r="I23" s="21">
        <v>6.6928533312994185</v>
      </c>
      <c r="J23" s="21"/>
      <c r="K23" s="21">
        <v>22.387500000000003</v>
      </c>
      <c r="L23" s="21">
        <v>7.7646520481327075</v>
      </c>
      <c r="M23" s="21"/>
      <c r="N23" s="21">
        <v>16.083333333333336</v>
      </c>
      <c r="O23" s="21">
        <v>3.6007869510242707</v>
      </c>
      <c r="P23" s="21"/>
      <c r="Q23" s="21">
        <v>19.328571428571429</v>
      </c>
      <c r="R23" s="21">
        <v>3.7601924976053582</v>
      </c>
      <c r="S23" s="21"/>
      <c r="T23" s="21">
        <v>24.900000000000002</v>
      </c>
      <c r="U23" s="21">
        <v>11.529527310345381</v>
      </c>
      <c r="V23" s="21"/>
      <c r="W23" s="21">
        <v>22.425000000000001</v>
      </c>
      <c r="X23" s="21">
        <v>4.0833284742439506</v>
      </c>
      <c r="Z23">
        <v>1.5915999999999999E-4</v>
      </c>
      <c r="AA23" t="s">
        <v>375</v>
      </c>
      <c r="AD23" s="59"/>
      <c r="AE23" s="59"/>
      <c r="AF23" s="59"/>
      <c r="AG23" s="59"/>
    </row>
    <row r="24" spans="1:33" x14ac:dyDescent="0.35">
      <c r="A24" t="s">
        <v>169</v>
      </c>
      <c r="B24" s="21">
        <v>24.987500000000001</v>
      </c>
      <c r="C24" s="21">
        <v>4.150537830897858</v>
      </c>
      <c r="D24" s="21"/>
      <c r="E24" s="21">
        <v>25.9375</v>
      </c>
      <c r="F24" s="21">
        <v>3.3367809551807772</v>
      </c>
      <c r="G24" s="21"/>
      <c r="H24" s="21">
        <v>40.3125</v>
      </c>
      <c r="I24" s="21">
        <v>8.7062272458937606</v>
      </c>
      <c r="J24" s="21"/>
      <c r="K24" s="21">
        <v>28.875</v>
      </c>
      <c r="L24" s="21">
        <v>5.2738573576246282</v>
      </c>
      <c r="M24" s="21"/>
      <c r="N24" s="21">
        <v>34.225000000000001</v>
      </c>
      <c r="O24" s="21">
        <v>6.7932214112935521</v>
      </c>
      <c r="P24" s="21"/>
      <c r="Q24" s="21">
        <v>27.900000000000002</v>
      </c>
      <c r="R24" s="21">
        <v>6.0585241012736999</v>
      </c>
      <c r="S24" s="21"/>
      <c r="T24" s="21">
        <v>31.200000000000003</v>
      </c>
      <c r="U24" s="21">
        <v>12.991022541226947</v>
      </c>
      <c r="V24" s="21"/>
      <c r="W24" s="21">
        <v>29.8</v>
      </c>
      <c r="X24" s="21">
        <v>2.7318230438403477</v>
      </c>
      <c r="Z24">
        <v>2.4898999999999999E-4</v>
      </c>
      <c r="AA24" t="s">
        <v>450</v>
      </c>
      <c r="AD24" s="59"/>
      <c r="AE24" s="59"/>
      <c r="AF24" s="59"/>
      <c r="AG24" s="59"/>
    </row>
    <row r="25" spans="1:33" x14ac:dyDescent="0.35">
      <c r="A25" t="s">
        <v>170</v>
      </c>
      <c r="B25" s="21">
        <v>114.175</v>
      </c>
      <c r="C25" s="21">
        <v>27.078444247355549</v>
      </c>
      <c r="D25" s="21"/>
      <c r="E25" s="21">
        <v>80.612499999999997</v>
      </c>
      <c r="F25" s="21">
        <v>14.839949701493504</v>
      </c>
      <c r="G25" s="21"/>
      <c r="H25" s="21">
        <v>101.78749999999998</v>
      </c>
      <c r="I25" s="21">
        <v>22.703645868324447</v>
      </c>
      <c r="J25" s="21"/>
      <c r="K25" s="21">
        <v>94.737499999999997</v>
      </c>
      <c r="L25" s="21">
        <v>13.824402596237469</v>
      </c>
      <c r="M25" s="21"/>
      <c r="N25" s="21">
        <v>133.61250000000001</v>
      </c>
      <c r="O25" s="21">
        <v>41.057466260283114</v>
      </c>
      <c r="P25" s="21"/>
      <c r="Q25" s="21">
        <v>105.98750000000001</v>
      </c>
      <c r="R25" s="21">
        <v>37.621477053862279</v>
      </c>
      <c r="S25" s="21"/>
      <c r="T25" s="21">
        <v>134.1</v>
      </c>
      <c r="U25" s="21">
        <v>38.292383925092288</v>
      </c>
      <c r="V25" s="21"/>
      <c r="W25" s="21">
        <v>114.23750000000001</v>
      </c>
      <c r="X25" s="21">
        <v>13.189599528199697</v>
      </c>
      <c r="Z25">
        <v>8.0329000000000008E-3</v>
      </c>
      <c r="AD25" s="59"/>
      <c r="AE25" s="59"/>
      <c r="AF25" s="59"/>
      <c r="AG25" s="59"/>
    </row>
    <row r="26" spans="1:33" x14ac:dyDescent="0.35">
      <c r="A26" t="s">
        <v>171</v>
      </c>
      <c r="B26" s="21">
        <v>154.87500000000003</v>
      </c>
      <c r="C26" s="21">
        <v>32.778204866735983</v>
      </c>
      <c r="D26" s="21"/>
      <c r="E26" s="21">
        <v>121.1125</v>
      </c>
      <c r="F26" s="21">
        <v>23.782072329503045</v>
      </c>
      <c r="G26" s="21"/>
      <c r="H26" s="21">
        <v>147.62499999999997</v>
      </c>
      <c r="I26" s="21">
        <v>37.905662976846685</v>
      </c>
      <c r="J26" s="21"/>
      <c r="K26" s="21">
        <v>137.375</v>
      </c>
      <c r="L26" s="21">
        <v>29.374126126819256</v>
      </c>
      <c r="M26" s="21"/>
      <c r="N26" s="21">
        <v>200.38750000000002</v>
      </c>
      <c r="O26" s="21">
        <v>74.216487145955085</v>
      </c>
      <c r="P26" s="21"/>
      <c r="Q26" s="21">
        <v>152.4375</v>
      </c>
      <c r="R26" s="21">
        <v>58.068480201027668</v>
      </c>
      <c r="S26" s="21"/>
      <c r="T26" s="21">
        <v>196.75</v>
      </c>
      <c r="U26" s="21">
        <v>63.657285521768827</v>
      </c>
      <c r="V26" s="21"/>
      <c r="W26" s="21">
        <v>186.875</v>
      </c>
      <c r="X26" s="21">
        <v>33.421282782938526</v>
      </c>
      <c r="Z26">
        <v>1.3180000000000001E-2</v>
      </c>
      <c r="AD26" s="59"/>
      <c r="AE26" s="59"/>
      <c r="AF26" s="59"/>
      <c r="AG26" s="59"/>
    </row>
    <row r="27" spans="1:33" x14ac:dyDescent="0.35">
      <c r="A27" t="s">
        <v>172</v>
      </c>
      <c r="B27" s="21">
        <v>228.125</v>
      </c>
      <c r="C27" s="21">
        <v>46.326288433242738</v>
      </c>
      <c r="D27" s="21"/>
      <c r="E27" s="21">
        <v>196.75</v>
      </c>
      <c r="F27" s="21">
        <v>46.311831256016148</v>
      </c>
      <c r="G27" s="21"/>
      <c r="H27" s="21">
        <v>226.375</v>
      </c>
      <c r="I27" s="21">
        <v>66.368963271353607</v>
      </c>
      <c r="J27" s="21"/>
      <c r="K27" s="21">
        <v>241.37499999999997</v>
      </c>
      <c r="L27" s="21">
        <v>38.191014275986063</v>
      </c>
      <c r="M27" s="21"/>
      <c r="N27" s="21">
        <v>273.62500000000006</v>
      </c>
      <c r="O27" s="21">
        <v>91.771357965637307</v>
      </c>
      <c r="P27" s="21"/>
      <c r="Q27" s="21">
        <v>256.5</v>
      </c>
      <c r="R27" s="21">
        <v>95.392422580172919</v>
      </c>
      <c r="S27" s="21"/>
      <c r="T27" s="21">
        <v>310.75</v>
      </c>
      <c r="U27" s="21">
        <v>100.28417954326926</v>
      </c>
      <c r="V27" s="21"/>
      <c r="W27" s="21">
        <v>295.99999999999994</v>
      </c>
      <c r="X27" s="21">
        <v>33.487737627802979</v>
      </c>
      <c r="AD27" s="59"/>
      <c r="AE27" s="59"/>
      <c r="AF27" s="59"/>
      <c r="AG27" s="59"/>
    </row>
    <row r="28" spans="1:33" x14ac:dyDescent="0.35">
      <c r="A28" t="s">
        <v>173</v>
      </c>
      <c r="B28" s="21">
        <v>159.75</v>
      </c>
      <c r="C28" s="21">
        <v>23.944877173565597</v>
      </c>
      <c r="D28" s="21"/>
      <c r="E28" s="21">
        <v>163.125</v>
      </c>
      <c r="F28" s="21">
        <v>28.139639047334729</v>
      </c>
      <c r="G28" s="21"/>
      <c r="H28" s="21">
        <v>246.87499999999997</v>
      </c>
      <c r="I28" s="21">
        <v>76.795530933958474</v>
      </c>
      <c r="J28" s="21"/>
      <c r="K28" s="21">
        <v>248.87499999999994</v>
      </c>
      <c r="L28" s="21">
        <v>44.610817073889152</v>
      </c>
      <c r="M28" s="21"/>
      <c r="N28" s="21">
        <v>190.625</v>
      </c>
      <c r="O28" s="21">
        <v>61.052524225339887</v>
      </c>
      <c r="P28" s="21"/>
      <c r="Q28" s="21">
        <v>238.875</v>
      </c>
      <c r="R28" s="21">
        <v>88.736266543054427</v>
      </c>
      <c r="S28" s="21"/>
      <c r="T28" s="21">
        <v>250.49999999999997</v>
      </c>
      <c r="U28" s="21">
        <v>71.798328671355563</v>
      </c>
      <c r="V28" s="21"/>
      <c r="W28" s="21">
        <v>331.37499999999994</v>
      </c>
      <c r="X28" s="21">
        <v>38.522488793653281</v>
      </c>
      <c r="Z28">
        <v>2.4961000000000001E-6</v>
      </c>
      <c r="AA28" t="s">
        <v>447</v>
      </c>
      <c r="AD28" s="59"/>
      <c r="AE28" s="59"/>
      <c r="AF28" s="59"/>
      <c r="AG28" s="59"/>
    </row>
    <row r="29" spans="1:33" x14ac:dyDescent="0.35">
      <c r="A29" t="s">
        <v>174</v>
      </c>
      <c r="B29" s="21">
        <v>122.36250000000001</v>
      </c>
      <c r="C29" s="21">
        <v>19.599412345417765</v>
      </c>
      <c r="D29" s="21"/>
      <c r="E29" s="21">
        <v>167.875</v>
      </c>
      <c r="F29" s="21">
        <v>35.300495747227117</v>
      </c>
      <c r="G29" s="21"/>
      <c r="H29" s="21">
        <v>219.25</v>
      </c>
      <c r="I29" s="21">
        <v>82.627823055295011</v>
      </c>
      <c r="J29" s="21"/>
      <c r="K29" s="21">
        <v>205.62500000000003</v>
      </c>
      <c r="L29" s="21">
        <v>42.520373268083418</v>
      </c>
      <c r="M29" s="21"/>
      <c r="N29" s="21">
        <v>119.72499999999999</v>
      </c>
      <c r="O29" s="21">
        <v>39.804513383714244</v>
      </c>
      <c r="P29" s="21"/>
      <c r="Q29" s="21">
        <v>186.53749999999999</v>
      </c>
      <c r="R29" s="21">
        <v>73.646626098649534</v>
      </c>
      <c r="S29" s="21"/>
      <c r="T29" s="21">
        <v>164.75</v>
      </c>
      <c r="U29" s="21">
        <v>44.93977451360135</v>
      </c>
      <c r="V29" s="21"/>
      <c r="W29" s="21">
        <v>277.875</v>
      </c>
      <c r="X29" s="21">
        <v>20.985964697523787</v>
      </c>
      <c r="Z29">
        <v>5.4534000000000004E-7</v>
      </c>
      <c r="AA29" t="s">
        <v>372</v>
      </c>
      <c r="AD29" s="59"/>
      <c r="AE29" s="59"/>
      <c r="AF29" s="59"/>
      <c r="AG29" s="59"/>
    </row>
    <row r="30" spans="1:33" x14ac:dyDescent="0.35">
      <c r="A30" t="s">
        <v>175</v>
      </c>
      <c r="B30" s="21">
        <v>12.358333333333333</v>
      </c>
      <c r="C30" s="21">
        <v>3.8228806764881726</v>
      </c>
      <c r="D30" s="21"/>
      <c r="E30" s="21">
        <v>11.808333333333334</v>
      </c>
      <c r="F30" s="21">
        <v>1.7315936782821388</v>
      </c>
      <c r="G30" s="21"/>
      <c r="H30" s="21">
        <v>24.4</v>
      </c>
      <c r="I30" s="21">
        <v>6.5995670853689878</v>
      </c>
      <c r="J30" s="21"/>
      <c r="K30" s="21">
        <v>15.487142857142858</v>
      </c>
      <c r="L30" s="21">
        <v>6.20670259822856</v>
      </c>
      <c r="M30" s="21"/>
      <c r="N30" s="21">
        <v>15.049999999999999</v>
      </c>
      <c r="O30" s="21">
        <v>5.1052260805309428</v>
      </c>
      <c r="P30" s="21"/>
      <c r="Q30" s="21">
        <v>17.200000000000003</v>
      </c>
      <c r="R30" s="21">
        <v>2.2583179581272432</v>
      </c>
      <c r="S30" s="21"/>
      <c r="T30" s="21">
        <v>22.733333333333334</v>
      </c>
      <c r="U30" s="21">
        <v>7.1988424995504188</v>
      </c>
      <c r="V30" s="21"/>
      <c r="W30" s="21">
        <v>19.7</v>
      </c>
      <c r="X30" s="21">
        <v>1.8554937733275054</v>
      </c>
      <c r="Z30">
        <v>6.3177999999999997E-5</v>
      </c>
      <c r="AA30" t="s">
        <v>382</v>
      </c>
      <c r="AD30" s="59"/>
      <c r="AE30" s="59"/>
      <c r="AF30" s="59"/>
      <c r="AG30" s="59"/>
    </row>
    <row r="31" spans="1:33" x14ac:dyDescent="0.35">
      <c r="A31" t="s">
        <v>176</v>
      </c>
      <c r="B31" s="21">
        <v>18.712500000000002</v>
      </c>
      <c r="C31" s="21">
        <v>3.6482627959854304</v>
      </c>
      <c r="D31" s="21"/>
      <c r="E31" s="21">
        <v>16.5</v>
      </c>
      <c r="F31" s="21">
        <v>3.0640775820092134</v>
      </c>
      <c r="G31" s="21"/>
      <c r="H31" s="21">
        <v>27.849999999999998</v>
      </c>
      <c r="I31" s="21">
        <v>6.4924131547082364</v>
      </c>
      <c r="J31" s="21"/>
      <c r="K31" s="21">
        <v>20.137500000000003</v>
      </c>
      <c r="L31" s="21">
        <v>5.0273359886581224</v>
      </c>
      <c r="M31" s="21"/>
      <c r="N31" s="21">
        <v>22.271428571428572</v>
      </c>
      <c r="O31" s="21">
        <v>5.331889685566237</v>
      </c>
      <c r="P31" s="21"/>
      <c r="Q31" s="21">
        <v>18.31625</v>
      </c>
      <c r="R31" s="21">
        <v>6.1350606877892533</v>
      </c>
      <c r="S31" s="21"/>
      <c r="T31" s="21">
        <v>27.866666666666667</v>
      </c>
      <c r="U31" s="21">
        <v>8.4884234892784036</v>
      </c>
      <c r="V31" s="21"/>
      <c r="W31" s="21">
        <v>25.125</v>
      </c>
      <c r="X31" s="21">
        <v>1.9329843691630233</v>
      </c>
      <c r="Z31">
        <v>1.6683E-2</v>
      </c>
      <c r="AA31" s="26" t="s">
        <v>375</v>
      </c>
      <c r="AD31" s="59"/>
      <c r="AE31" s="59"/>
      <c r="AF31" s="59"/>
      <c r="AG31" s="59"/>
    </row>
    <row r="32" spans="1:33" x14ac:dyDescent="0.35">
      <c r="A32" t="s">
        <v>177</v>
      </c>
      <c r="B32" s="21">
        <v>96.962500000000006</v>
      </c>
      <c r="C32" s="21">
        <v>26.802608481798394</v>
      </c>
      <c r="D32" s="21"/>
      <c r="E32" s="21">
        <v>57.3</v>
      </c>
      <c r="F32" s="21">
        <v>9.9326302084162403</v>
      </c>
      <c r="G32" s="21"/>
      <c r="H32" s="21">
        <v>82.525000000000006</v>
      </c>
      <c r="I32" s="21">
        <v>19.840632910411756</v>
      </c>
      <c r="J32" s="21"/>
      <c r="K32" s="21">
        <v>76.175000000000011</v>
      </c>
      <c r="L32" s="21">
        <v>18.959260835501247</v>
      </c>
      <c r="M32" s="21"/>
      <c r="N32" s="21">
        <v>118.7375</v>
      </c>
      <c r="O32" s="21">
        <v>40.4100036235725</v>
      </c>
      <c r="P32" s="21"/>
      <c r="Q32" s="21">
        <v>80.575000000000003</v>
      </c>
      <c r="R32" s="21">
        <v>36.90868074431426</v>
      </c>
      <c r="S32" s="21"/>
      <c r="T32" s="21">
        <v>138.07499999999999</v>
      </c>
      <c r="U32" s="21">
        <v>43.17509891901426</v>
      </c>
      <c r="V32" s="21"/>
      <c r="W32" s="21">
        <v>111.47499999999998</v>
      </c>
      <c r="X32" s="21">
        <v>26.802065485438135</v>
      </c>
      <c r="Z32">
        <v>1.1208E-4</v>
      </c>
      <c r="AA32" t="s">
        <v>383</v>
      </c>
      <c r="AD32" s="59"/>
      <c r="AE32" s="59"/>
      <c r="AF32" s="59"/>
      <c r="AG32" s="59"/>
    </row>
    <row r="33" spans="1:33" x14ac:dyDescent="0.35">
      <c r="A33" t="s">
        <v>178</v>
      </c>
      <c r="B33" s="21">
        <v>110.625</v>
      </c>
      <c r="C33" s="21">
        <v>32.060333747483043</v>
      </c>
      <c r="D33" s="21"/>
      <c r="E33" s="21">
        <v>68.924999999999997</v>
      </c>
      <c r="F33" s="21">
        <v>15.997477479724287</v>
      </c>
      <c r="G33" s="21"/>
      <c r="H33" s="21">
        <v>96.762499999999989</v>
      </c>
      <c r="I33" s="21">
        <v>32.368191506918819</v>
      </c>
      <c r="J33" s="21"/>
      <c r="K33" s="21">
        <v>96.924999999999983</v>
      </c>
      <c r="L33" s="21">
        <v>28.73816526602112</v>
      </c>
      <c r="M33" s="21"/>
      <c r="N33" s="21">
        <v>157</v>
      </c>
      <c r="O33" s="21">
        <v>64.46126189979752</v>
      </c>
      <c r="P33" s="21"/>
      <c r="Q33" s="21">
        <v>99.912499999999994</v>
      </c>
      <c r="R33" s="21">
        <v>51.604137084982966</v>
      </c>
      <c r="S33" s="21"/>
      <c r="T33" s="21">
        <v>167.75</v>
      </c>
      <c r="U33" s="21">
        <v>43.153794734646453</v>
      </c>
      <c r="V33" s="21"/>
      <c r="W33" s="21">
        <v>144.78750000000002</v>
      </c>
      <c r="X33" s="21">
        <v>36.986732659930141</v>
      </c>
      <c r="Z33">
        <v>2.4623000000000001E-4</v>
      </c>
      <c r="AA33" s="26" t="s">
        <v>382</v>
      </c>
      <c r="AD33" s="59"/>
      <c r="AE33" s="59"/>
      <c r="AF33" s="59"/>
      <c r="AG33" s="59"/>
    </row>
    <row r="34" spans="1:33" x14ac:dyDescent="0.35">
      <c r="A34" t="s">
        <v>179</v>
      </c>
      <c r="B34" s="21">
        <v>166.25</v>
      </c>
      <c r="C34" s="21">
        <v>49.692626644776404</v>
      </c>
      <c r="D34" s="21"/>
      <c r="E34" s="21">
        <v>122.03750000000001</v>
      </c>
      <c r="F34" s="21">
        <v>38.031939115132474</v>
      </c>
      <c r="G34" s="21"/>
      <c r="H34" s="21">
        <v>163.125</v>
      </c>
      <c r="I34" s="21">
        <v>44.713173194740463</v>
      </c>
      <c r="J34" s="21"/>
      <c r="K34" s="21">
        <v>172.87500000000003</v>
      </c>
      <c r="L34" s="21">
        <v>42.282848599808005</v>
      </c>
      <c r="M34" s="21"/>
      <c r="N34" s="21">
        <v>236.37500000000003</v>
      </c>
      <c r="O34" s="21">
        <v>81.2420325763878</v>
      </c>
      <c r="P34" s="21"/>
      <c r="Q34" s="21">
        <v>180.08750000000001</v>
      </c>
      <c r="R34" s="21">
        <v>71.576161983482436</v>
      </c>
      <c r="S34" s="21"/>
      <c r="T34" s="21">
        <v>272.99999999999994</v>
      </c>
      <c r="U34" s="21">
        <v>80.849654709631665</v>
      </c>
      <c r="V34" s="21"/>
      <c r="W34" s="21">
        <v>201.75000000000003</v>
      </c>
      <c r="X34" s="21">
        <v>28.494360344260603</v>
      </c>
      <c r="Z34">
        <v>7.6990999999999995E-4</v>
      </c>
      <c r="AA34" t="s">
        <v>383</v>
      </c>
      <c r="AD34" s="59"/>
      <c r="AE34" s="59"/>
      <c r="AF34" s="59"/>
      <c r="AG34" s="59"/>
    </row>
    <row r="35" spans="1:33" x14ac:dyDescent="0.35">
      <c r="A35" t="s">
        <v>180</v>
      </c>
      <c r="B35" s="21">
        <v>126.33749999999999</v>
      </c>
      <c r="C35" s="21">
        <v>32.615900482521013</v>
      </c>
      <c r="D35" s="21"/>
      <c r="E35" s="21">
        <v>113.16249999999999</v>
      </c>
      <c r="F35" s="21">
        <v>38.726806422867945</v>
      </c>
      <c r="G35" s="21"/>
      <c r="H35" s="21">
        <v>128.25</v>
      </c>
      <c r="I35" s="21">
        <v>42.932471893161974</v>
      </c>
      <c r="J35" s="21"/>
      <c r="K35" s="21">
        <v>139.87500000000003</v>
      </c>
      <c r="L35" s="21">
        <v>24.741160037476011</v>
      </c>
      <c r="M35" s="21"/>
      <c r="N35" s="21">
        <v>182.88749999999999</v>
      </c>
      <c r="O35" s="21">
        <v>56.101577199627044</v>
      </c>
      <c r="P35" s="21"/>
      <c r="Q35" s="21">
        <v>141.57499999999999</v>
      </c>
      <c r="R35" s="21">
        <v>63.379531396185008</v>
      </c>
      <c r="S35" s="21"/>
      <c r="T35" s="21">
        <v>193.25</v>
      </c>
      <c r="U35" s="21">
        <v>66.158269828243434</v>
      </c>
      <c r="V35" s="21"/>
      <c r="W35" s="21">
        <v>159.50000000000003</v>
      </c>
      <c r="X35" s="21">
        <v>16.318263212907009</v>
      </c>
      <c r="AA35" t="s">
        <v>378</v>
      </c>
      <c r="AD35" s="59"/>
      <c r="AE35" s="59"/>
      <c r="AF35" s="59"/>
      <c r="AG35" s="59"/>
    </row>
    <row r="36" spans="1:33" x14ac:dyDescent="0.35">
      <c r="A36" t="s">
        <v>181</v>
      </c>
      <c r="B36" s="21">
        <v>101.39999999999999</v>
      </c>
      <c r="C36" s="21">
        <v>24.22896731482497</v>
      </c>
      <c r="D36" s="21"/>
      <c r="E36" s="21">
        <v>108.9</v>
      </c>
      <c r="F36" s="21">
        <v>36.503894117125178</v>
      </c>
      <c r="G36" s="21"/>
      <c r="H36" s="21">
        <v>137.85</v>
      </c>
      <c r="I36" s="21">
        <v>46.035017727191736</v>
      </c>
      <c r="J36" s="21"/>
      <c r="K36" s="21">
        <v>134.75</v>
      </c>
      <c r="L36" s="21">
        <v>25.927095589639148</v>
      </c>
      <c r="M36" s="21"/>
      <c r="N36" s="21">
        <v>131.33750000000001</v>
      </c>
      <c r="O36" s="21">
        <v>36.234905724413615</v>
      </c>
      <c r="P36" s="21"/>
      <c r="Q36" s="21">
        <v>143.80000000000001</v>
      </c>
      <c r="R36" s="21">
        <v>44.549555072333291</v>
      </c>
      <c r="S36" s="21"/>
      <c r="T36" s="21">
        <v>174</v>
      </c>
      <c r="U36" s="21">
        <v>34.380226875342181</v>
      </c>
      <c r="V36" s="21"/>
      <c r="W36" s="21">
        <v>150.25</v>
      </c>
      <c r="X36" s="21">
        <v>18.721645226849059</v>
      </c>
      <c r="AA36" t="s">
        <v>378</v>
      </c>
      <c r="AD36" s="59"/>
      <c r="AE36" s="59"/>
      <c r="AF36" s="59"/>
      <c r="AG36" s="59"/>
    </row>
    <row r="37" spans="1:33" x14ac:dyDescent="0.35">
      <c r="A37" t="s">
        <v>182</v>
      </c>
      <c r="B37" s="21">
        <v>41.062499999999993</v>
      </c>
      <c r="C37" s="21">
        <v>5.056237307948046</v>
      </c>
      <c r="D37" s="21"/>
      <c r="E37" s="21">
        <v>45.500000000000007</v>
      </c>
      <c r="F37" s="21">
        <v>10.907402466739207</v>
      </c>
      <c r="G37" s="21"/>
      <c r="H37" s="21">
        <v>92.512500000000017</v>
      </c>
      <c r="I37" s="21">
        <v>28.076702975954994</v>
      </c>
      <c r="J37" s="21"/>
      <c r="K37" s="21">
        <v>78.924999999999983</v>
      </c>
      <c r="L37" s="21">
        <v>18.472199188432949</v>
      </c>
      <c r="M37" s="21"/>
      <c r="N37" s="21">
        <v>47.962499999999999</v>
      </c>
      <c r="O37" s="21">
        <v>11.843616424048864</v>
      </c>
      <c r="P37" s="21"/>
      <c r="Q37" s="21">
        <v>74.150000000000006</v>
      </c>
      <c r="R37" s="21">
        <v>19.594897294959218</v>
      </c>
      <c r="S37" s="21"/>
      <c r="T37" s="21">
        <v>82.399999999999991</v>
      </c>
      <c r="U37" s="21">
        <v>14.873466307488647</v>
      </c>
      <c r="V37" s="21"/>
      <c r="W37" s="21">
        <v>101.7375</v>
      </c>
      <c r="X37" s="21">
        <v>12.772955525529037</v>
      </c>
      <c r="Z37">
        <v>1.7248999999999999E-10</v>
      </c>
      <c r="AA37" s="26" t="s">
        <v>449</v>
      </c>
      <c r="AD37" s="59"/>
      <c r="AE37" s="59"/>
      <c r="AF37" s="59"/>
      <c r="AG37" s="59"/>
    </row>
    <row r="38" spans="1:33" x14ac:dyDescent="0.35">
      <c r="A38" t="s">
        <v>183</v>
      </c>
      <c r="B38" s="21">
        <v>34.450000000000003</v>
      </c>
      <c r="C38" s="21">
        <v>4.0862137556842093</v>
      </c>
      <c r="D38" s="21"/>
      <c r="E38" s="21">
        <v>40.112499999999997</v>
      </c>
      <c r="F38" s="21">
        <v>5.993433907202113</v>
      </c>
      <c r="G38" s="21"/>
      <c r="H38" s="21">
        <v>58.037499999999994</v>
      </c>
      <c r="I38" s="21">
        <v>15.112807955033183</v>
      </c>
      <c r="J38" s="21"/>
      <c r="K38" s="21">
        <v>48.262500000000003</v>
      </c>
      <c r="L38" s="21">
        <v>11.787758480729064</v>
      </c>
      <c r="M38" s="21"/>
      <c r="N38" s="21">
        <v>42.057142857142857</v>
      </c>
      <c r="O38" s="21">
        <v>9.1179049389753164</v>
      </c>
      <c r="P38" s="21"/>
      <c r="Q38" s="21">
        <v>42.812500000000007</v>
      </c>
      <c r="R38" s="21">
        <v>12.287210249453929</v>
      </c>
      <c r="S38" s="21"/>
      <c r="T38" s="21">
        <v>53.024999999999999</v>
      </c>
      <c r="U38" s="21">
        <v>16.76153831444676</v>
      </c>
      <c r="V38" s="21"/>
      <c r="W38" s="21">
        <v>65.012500000000003</v>
      </c>
      <c r="X38" s="21">
        <v>10.836240452428932</v>
      </c>
      <c r="Z38">
        <v>2.2705E-5</v>
      </c>
      <c r="AA38" t="s">
        <v>380</v>
      </c>
      <c r="AD38" s="59"/>
      <c r="AE38" s="59"/>
      <c r="AF38" s="59"/>
      <c r="AG38" s="59"/>
    </row>
    <row r="39" spans="1:33" x14ac:dyDescent="0.35">
      <c r="A39" t="s">
        <v>184</v>
      </c>
      <c r="B39" s="21">
        <v>44.862500000000004</v>
      </c>
      <c r="C39" s="21">
        <v>7.0926395449286517</v>
      </c>
      <c r="D39" s="21"/>
      <c r="E39" s="21">
        <v>56.037500000000001</v>
      </c>
      <c r="F39" s="21">
        <v>8.040244754625677</v>
      </c>
      <c r="G39" s="21"/>
      <c r="H39" s="21">
        <v>80.625</v>
      </c>
      <c r="I39" s="21">
        <v>23.969966326932663</v>
      </c>
      <c r="J39" s="21"/>
      <c r="K39" s="21">
        <v>56.337500000000006</v>
      </c>
      <c r="L39" s="21">
        <v>12.001421046811794</v>
      </c>
      <c r="M39" s="21"/>
      <c r="N39" s="21">
        <v>50.737499999999997</v>
      </c>
      <c r="O39" s="21">
        <v>10.329007351006332</v>
      </c>
      <c r="P39" s="21"/>
      <c r="Q39" s="21">
        <v>55</v>
      </c>
      <c r="R39" s="21">
        <v>9.162345301753879</v>
      </c>
      <c r="S39" s="21"/>
      <c r="T39" s="21">
        <v>56.625</v>
      </c>
      <c r="U39" s="21">
        <v>21.257998494684298</v>
      </c>
      <c r="V39" s="21"/>
      <c r="W39" s="21">
        <v>61.974999999999994</v>
      </c>
      <c r="X39" s="21">
        <v>5.2749407579611756</v>
      </c>
      <c r="Z39">
        <v>1.4281999999999999E-4</v>
      </c>
      <c r="AA39" t="s">
        <v>382</v>
      </c>
      <c r="AD39" s="59"/>
      <c r="AE39" s="59"/>
      <c r="AF39" s="59"/>
      <c r="AG39" s="59"/>
    </row>
    <row r="40" spans="1:33" x14ac:dyDescent="0.35">
      <c r="A40" t="s">
        <v>185</v>
      </c>
      <c r="B40" s="21">
        <v>57.300000000000004</v>
      </c>
      <c r="C40" s="21">
        <v>13.809417076763234</v>
      </c>
      <c r="D40" s="21"/>
      <c r="E40" s="21">
        <v>64.137500000000003</v>
      </c>
      <c r="F40" s="21">
        <v>12.198938771174202</v>
      </c>
      <c r="G40" s="21"/>
      <c r="H40" s="21">
        <v>104.28749999999999</v>
      </c>
      <c r="I40" s="21">
        <v>33.872552626404932</v>
      </c>
      <c r="J40" s="21"/>
      <c r="K40" s="21">
        <v>80.024999999999991</v>
      </c>
      <c r="L40" s="21">
        <v>18.91822628351521</v>
      </c>
      <c r="M40" s="21"/>
      <c r="N40" s="21">
        <v>62.050000000000004</v>
      </c>
      <c r="O40" s="21">
        <v>12.289368227397672</v>
      </c>
      <c r="P40" s="21"/>
      <c r="Q40" s="21">
        <v>69.825000000000003</v>
      </c>
      <c r="R40" s="21">
        <v>12.623419278694435</v>
      </c>
      <c r="S40" s="21"/>
      <c r="T40" s="21">
        <v>81.600000000000009</v>
      </c>
      <c r="U40" s="21">
        <v>18.053069914375602</v>
      </c>
      <c r="V40" s="21"/>
      <c r="W40" s="21">
        <v>82.149999999999991</v>
      </c>
      <c r="X40" s="21">
        <v>11.572998129883445</v>
      </c>
      <c r="Z40">
        <v>8.6182999999999998E-5</v>
      </c>
      <c r="AA40" t="s">
        <v>375</v>
      </c>
      <c r="AD40" s="59"/>
      <c r="AE40" s="59"/>
      <c r="AF40" s="59"/>
      <c r="AG40" s="59"/>
    </row>
    <row r="41" spans="1:33" x14ac:dyDescent="0.35">
      <c r="A41" t="s">
        <v>186</v>
      </c>
      <c r="B41" s="21">
        <v>17.3</v>
      </c>
      <c r="C41" s="21">
        <v>2.0701966780270622</v>
      </c>
      <c r="D41" s="21"/>
      <c r="E41" s="21">
        <v>15.950000000000001</v>
      </c>
      <c r="F41" s="21">
        <v>3.2518126813034165</v>
      </c>
      <c r="G41" s="21"/>
      <c r="H41" s="21">
        <v>26.95</v>
      </c>
      <c r="I41" s="21">
        <v>5.2790691820217139</v>
      </c>
      <c r="J41" s="21"/>
      <c r="K41" s="21">
        <v>21.85</v>
      </c>
      <c r="L41" s="21">
        <v>7.4238996298633859</v>
      </c>
      <c r="M41" s="21"/>
      <c r="N41" s="21">
        <v>22.150000000000002</v>
      </c>
      <c r="O41" s="21">
        <v>4.5754000605723775</v>
      </c>
      <c r="P41" s="21"/>
      <c r="Q41" s="21">
        <v>18.885714285714286</v>
      </c>
      <c r="R41" s="21">
        <v>6.0137144848057016</v>
      </c>
      <c r="S41" s="21"/>
      <c r="T41" s="21">
        <v>29.824999999999996</v>
      </c>
      <c r="U41" s="21">
        <v>9.177281732626497</v>
      </c>
      <c r="V41" s="21"/>
      <c r="W41" s="21">
        <v>24.612500000000004</v>
      </c>
      <c r="X41" s="21">
        <v>2.082880903254638</v>
      </c>
      <c r="Z41">
        <v>9.3338000000000007E-5</v>
      </c>
      <c r="AA41" t="s">
        <v>375</v>
      </c>
      <c r="AD41" s="59"/>
      <c r="AE41" s="59"/>
      <c r="AF41" s="59"/>
      <c r="AG41" s="59"/>
    </row>
    <row r="42" spans="1:33" x14ac:dyDescent="0.35">
      <c r="A42" t="s">
        <v>187</v>
      </c>
      <c r="B42" s="21">
        <v>54.112499999999997</v>
      </c>
      <c r="C42" s="21">
        <v>21.504912229534906</v>
      </c>
      <c r="D42" s="21"/>
      <c r="E42" s="21">
        <v>34.837500000000006</v>
      </c>
      <c r="F42" s="21">
        <v>9.0656238458412624</v>
      </c>
      <c r="G42" s="21"/>
      <c r="H42" s="21">
        <v>49.650000000000006</v>
      </c>
      <c r="I42" s="21">
        <v>14.409619802657629</v>
      </c>
      <c r="J42" s="21"/>
      <c r="K42" s="21">
        <v>46.287499999999994</v>
      </c>
      <c r="L42" s="21">
        <v>10.920156657693671</v>
      </c>
      <c r="M42" s="21"/>
      <c r="N42" s="21">
        <v>72.125</v>
      </c>
      <c r="O42" s="21">
        <v>22.608200155822093</v>
      </c>
      <c r="P42" s="21"/>
      <c r="Q42" s="21">
        <v>51.824999999999996</v>
      </c>
      <c r="R42" s="21">
        <v>28.216699715897729</v>
      </c>
      <c r="S42" s="21"/>
      <c r="T42" s="21">
        <v>96.75</v>
      </c>
      <c r="U42" s="21">
        <v>34.394427843281051</v>
      </c>
      <c r="V42" s="21"/>
      <c r="W42" s="21">
        <v>71.962500000000006</v>
      </c>
      <c r="X42" s="21">
        <v>22.0013595359144</v>
      </c>
      <c r="Z42">
        <v>1.5773E-4</v>
      </c>
      <c r="AA42" t="s">
        <v>375</v>
      </c>
      <c r="AD42" s="59"/>
      <c r="AE42" s="59"/>
      <c r="AF42" s="59"/>
      <c r="AG42" s="59"/>
    </row>
    <row r="43" spans="1:33" x14ac:dyDescent="0.35">
      <c r="A43" t="s">
        <v>188</v>
      </c>
      <c r="B43" s="21">
        <v>64.737499999999997</v>
      </c>
      <c r="C43" s="21">
        <v>26.262735006087997</v>
      </c>
      <c r="D43" s="21"/>
      <c r="E43" s="21">
        <v>36.712499999999999</v>
      </c>
      <c r="F43" s="21">
        <v>9.7999180025724133</v>
      </c>
      <c r="G43" s="21"/>
      <c r="H43" s="21">
        <v>61.637499999999996</v>
      </c>
      <c r="I43" s="21">
        <v>22.31789400586764</v>
      </c>
      <c r="J43" s="21"/>
      <c r="K43" s="21">
        <v>54.399999999999991</v>
      </c>
      <c r="L43" s="21">
        <v>20.625158008052761</v>
      </c>
      <c r="M43" s="21"/>
      <c r="N43" s="21">
        <v>90.775000000000006</v>
      </c>
      <c r="O43" s="21">
        <v>33.535173432425502</v>
      </c>
      <c r="P43" s="21"/>
      <c r="Q43" s="21">
        <v>58.062499999999993</v>
      </c>
      <c r="R43" s="21">
        <v>27.922031112162511</v>
      </c>
      <c r="S43" s="21"/>
      <c r="T43" s="21">
        <v>101.9</v>
      </c>
      <c r="U43" s="21">
        <v>31.303460937517229</v>
      </c>
      <c r="V43" s="21"/>
      <c r="W43" s="21">
        <v>90.85</v>
      </c>
      <c r="X43" s="21">
        <v>26.069248441136814</v>
      </c>
      <c r="Z43" s="58">
        <v>8.2905000000000007E-18</v>
      </c>
      <c r="AA43" t="s">
        <v>378</v>
      </c>
      <c r="AD43" s="59"/>
      <c r="AE43" s="59"/>
      <c r="AF43" s="59"/>
      <c r="AG43" s="59"/>
    </row>
    <row r="44" spans="1:33" x14ac:dyDescent="0.35">
      <c r="A44" t="s">
        <v>189</v>
      </c>
      <c r="B44" s="21">
        <v>105.66249999999999</v>
      </c>
      <c r="C44" s="21">
        <v>37.427565758026915</v>
      </c>
      <c r="D44" s="21"/>
      <c r="E44" s="21">
        <v>77.849999999999994</v>
      </c>
      <c r="F44" s="21">
        <v>30.373202474737965</v>
      </c>
      <c r="G44" s="21"/>
      <c r="H44" s="21">
        <v>97.987499999999997</v>
      </c>
      <c r="I44" s="21">
        <v>32.25277119876678</v>
      </c>
      <c r="J44" s="21"/>
      <c r="K44" s="21">
        <v>100.68750000000001</v>
      </c>
      <c r="L44" s="21">
        <v>19.299699294474586</v>
      </c>
      <c r="M44" s="21"/>
      <c r="N44" s="21">
        <v>153.01250000000005</v>
      </c>
      <c r="O44" s="21">
        <v>49.066440014680964</v>
      </c>
      <c r="P44" s="21"/>
      <c r="Q44" s="21">
        <v>100.55000000000001</v>
      </c>
      <c r="R44" s="21">
        <v>47.175720147429352</v>
      </c>
      <c r="S44" s="21"/>
      <c r="T44" s="21">
        <v>183</v>
      </c>
      <c r="U44" s="21">
        <v>58.275209137333867</v>
      </c>
      <c r="V44" s="21"/>
      <c r="W44" s="21">
        <v>120.825</v>
      </c>
      <c r="X44" s="21">
        <v>17.160232266160371</v>
      </c>
      <c r="Z44">
        <v>2.3107E-4</v>
      </c>
      <c r="AA44" t="s">
        <v>383</v>
      </c>
      <c r="AD44" s="59"/>
      <c r="AE44" s="59"/>
      <c r="AF44" s="59"/>
      <c r="AG44" s="59"/>
    </row>
    <row r="45" spans="1:33" x14ac:dyDescent="0.35">
      <c r="A45" t="s">
        <v>190</v>
      </c>
      <c r="B45" s="21">
        <v>77.399999999999991</v>
      </c>
      <c r="C45" s="21">
        <v>25.682957106109992</v>
      </c>
      <c r="D45" s="21"/>
      <c r="E45" s="21">
        <v>60.95</v>
      </c>
      <c r="F45" s="21">
        <v>18.388350349376871</v>
      </c>
      <c r="G45" s="21"/>
      <c r="H45" s="21">
        <v>82.100000000000009</v>
      </c>
      <c r="I45" s="21">
        <v>28.81066270869669</v>
      </c>
      <c r="J45" s="21"/>
      <c r="K45" s="21">
        <v>79.275000000000006</v>
      </c>
      <c r="L45" s="21">
        <v>12.273519695437233</v>
      </c>
      <c r="M45" s="21"/>
      <c r="N45" s="21">
        <v>127.72499999999999</v>
      </c>
      <c r="O45" s="21">
        <v>35.982366713234889</v>
      </c>
      <c r="P45" s="21"/>
      <c r="Q45" s="21">
        <v>78.0625</v>
      </c>
      <c r="R45" s="21">
        <v>37.72130650289985</v>
      </c>
      <c r="S45" s="21"/>
      <c r="T45" s="21">
        <v>144.75</v>
      </c>
      <c r="U45" s="21">
        <v>39.986456040347797</v>
      </c>
      <c r="V45" s="21"/>
      <c r="W45" s="21">
        <v>95.587500000000006</v>
      </c>
      <c r="X45" s="21">
        <v>13.691335894332175</v>
      </c>
      <c r="Z45">
        <v>1.5625999999999999E-5</v>
      </c>
      <c r="AA45" t="s">
        <v>451</v>
      </c>
      <c r="AD45" s="59"/>
      <c r="AE45" s="59"/>
      <c r="AF45" s="59"/>
      <c r="AG45" s="59"/>
    </row>
    <row r="46" spans="1:33" x14ac:dyDescent="0.35">
      <c r="A46" t="s">
        <v>191</v>
      </c>
      <c r="B46" s="21">
        <v>82.724999999999994</v>
      </c>
      <c r="C46" s="21">
        <v>26.492033843079266</v>
      </c>
      <c r="D46" s="21"/>
      <c r="E46" s="21">
        <v>71.912500000000009</v>
      </c>
      <c r="F46" s="21">
        <v>20.641112753780636</v>
      </c>
      <c r="G46" s="21"/>
      <c r="H46" s="21">
        <v>100.08750000000001</v>
      </c>
      <c r="I46" s="21">
        <v>22.511612082910204</v>
      </c>
      <c r="J46" s="21"/>
      <c r="K46" s="21">
        <v>97.412499999999994</v>
      </c>
      <c r="L46" s="21">
        <v>10.4903271772483</v>
      </c>
      <c r="M46" s="21"/>
      <c r="N46" s="21">
        <v>131.08749999999998</v>
      </c>
      <c r="O46" s="21">
        <v>29.417751565047535</v>
      </c>
      <c r="P46" s="21"/>
      <c r="Q46" s="21">
        <v>99.05</v>
      </c>
      <c r="R46" s="21">
        <v>32.591979732092724</v>
      </c>
      <c r="S46" s="21"/>
      <c r="T46" s="21">
        <v>164</v>
      </c>
      <c r="U46" s="21">
        <v>48.901261060767482</v>
      </c>
      <c r="V46" s="21"/>
      <c r="W46" s="21">
        <v>101.4</v>
      </c>
      <c r="X46" s="21">
        <v>10.927292175361393</v>
      </c>
      <c r="Z46">
        <v>5.1808999999999998E-6</v>
      </c>
      <c r="AA46" t="s">
        <v>384</v>
      </c>
      <c r="AD46" s="59"/>
      <c r="AE46" s="59"/>
      <c r="AF46" s="59"/>
      <c r="AG46" s="59"/>
    </row>
    <row r="47" spans="1:33" x14ac:dyDescent="0.35">
      <c r="A47" t="s">
        <v>192</v>
      </c>
      <c r="B47" s="21">
        <v>51.150000000000006</v>
      </c>
      <c r="C47" s="21">
        <v>16.74719592733576</v>
      </c>
      <c r="D47" s="21"/>
      <c r="E47" s="21">
        <v>53.112499999999997</v>
      </c>
      <c r="F47" s="21">
        <v>13.70405961750021</v>
      </c>
      <c r="G47" s="21"/>
      <c r="H47" s="21">
        <v>80.287499999999994</v>
      </c>
      <c r="I47" s="21">
        <v>20.482915354718706</v>
      </c>
      <c r="J47" s="21"/>
      <c r="K47" s="21">
        <v>43.064771064423603</v>
      </c>
      <c r="L47" s="21">
        <v>43.913084230608298</v>
      </c>
      <c r="M47" s="21"/>
      <c r="N47" s="21">
        <v>81.224999999999994</v>
      </c>
      <c r="O47" s="21">
        <v>14.985111658862323</v>
      </c>
      <c r="P47" s="21"/>
      <c r="Q47" s="21">
        <v>66.787500000000009</v>
      </c>
      <c r="R47" s="21">
        <v>19.226130841717922</v>
      </c>
      <c r="S47" s="21"/>
      <c r="T47" s="21">
        <v>97.4</v>
      </c>
      <c r="U47" s="21">
        <v>28.440815740762439</v>
      </c>
      <c r="V47" s="21"/>
      <c r="W47" s="21">
        <v>75.062500000000014</v>
      </c>
      <c r="X47" s="21">
        <v>5.8031857014672799</v>
      </c>
      <c r="Z47">
        <v>6.3292000000000003E-5</v>
      </c>
      <c r="AA47" t="s">
        <v>385</v>
      </c>
      <c r="AD47" s="59"/>
      <c r="AE47" s="59"/>
      <c r="AF47" s="59"/>
      <c r="AG47" s="59"/>
    </row>
    <row r="48" spans="1:33" x14ac:dyDescent="0.35">
      <c r="A48" t="s">
        <v>193</v>
      </c>
      <c r="B48" s="21">
        <v>60.875000000000007</v>
      </c>
      <c r="C48" s="21">
        <v>10.603200325508197</v>
      </c>
      <c r="D48" s="21"/>
      <c r="E48" s="21">
        <v>59.262499999999996</v>
      </c>
      <c r="F48" s="21">
        <v>10.16266802707692</v>
      </c>
      <c r="G48" s="21"/>
      <c r="H48" s="21">
        <v>111.72500000000001</v>
      </c>
      <c r="I48" s="21">
        <v>26.700173889214387</v>
      </c>
      <c r="J48" s="21"/>
      <c r="K48" s="21">
        <v>83.137500000000003</v>
      </c>
      <c r="L48" s="21">
        <v>17.850965360050257</v>
      </c>
      <c r="M48" s="21"/>
      <c r="N48" s="21">
        <v>82.962500000000006</v>
      </c>
      <c r="O48" s="21">
        <v>12.987239616529099</v>
      </c>
      <c r="P48" s="21"/>
      <c r="Q48" s="21">
        <v>84.75</v>
      </c>
      <c r="R48" s="21">
        <v>12.676299595251422</v>
      </c>
      <c r="S48" s="21"/>
      <c r="T48" s="21">
        <v>124.375</v>
      </c>
      <c r="U48" s="21">
        <v>39.011483352127655</v>
      </c>
      <c r="V48" s="21"/>
      <c r="W48" s="21">
        <v>92.049999999999983</v>
      </c>
      <c r="X48" s="21">
        <v>8.6271995125052818</v>
      </c>
      <c r="Z48">
        <v>5.1388999999999998E-8</v>
      </c>
      <c r="AA48" t="s">
        <v>386</v>
      </c>
      <c r="AD48" s="59"/>
      <c r="AE48" s="59"/>
      <c r="AF48" s="59"/>
      <c r="AG48" s="59"/>
    </row>
    <row r="49" spans="1:33" x14ac:dyDescent="0.35">
      <c r="A49" t="s">
        <v>194</v>
      </c>
      <c r="B49" s="21">
        <v>28.524999999999999</v>
      </c>
      <c r="C49" s="21">
        <v>2.7436940687432956</v>
      </c>
      <c r="D49" s="21"/>
      <c r="E49" s="21">
        <v>31.137500000000003</v>
      </c>
      <c r="F49" s="21">
        <v>3.8273218909758362</v>
      </c>
      <c r="G49" s="21"/>
      <c r="H49" s="21">
        <v>41.387499999999996</v>
      </c>
      <c r="I49" s="21">
        <v>9.2921529874866522</v>
      </c>
      <c r="J49" s="21"/>
      <c r="K49" s="21">
        <v>40.725000000000009</v>
      </c>
      <c r="L49" s="21">
        <v>10.313340874808706</v>
      </c>
      <c r="M49" s="21"/>
      <c r="N49" s="21">
        <v>32.612500000000004</v>
      </c>
      <c r="O49" s="21">
        <v>7.720369624756132</v>
      </c>
      <c r="P49" s="21"/>
      <c r="Q49" s="21">
        <v>36.549999999999997</v>
      </c>
      <c r="R49" s="21">
        <v>10.120841297611014</v>
      </c>
      <c r="S49" s="21"/>
      <c r="T49" s="21">
        <v>43.975000000000001</v>
      </c>
      <c r="U49" s="21">
        <v>9.6524176591497888</v>
      </c>
      <c r="V49" s="21"/>
      <c r="W49" s="21">
        <v>48.387500000000003</v>
      </c>
      <c r="X49" s="21">
        <v>6.5610185402660077</v>
      </c>
      <c r="Z49">
        <v>5.9447000000000002E-5</v>
      </c>
      <c r="AA49" t="s">
        <v>375</v>
      </c>
      <c r="AD49" s="59"/>
      <c r="AE49" s="59"/>
      <c r="AF49" s="59"/>
      <c r="AG49" s="59"/>
    </row>
    <row r="50" spans="1:33" x14ac:dyDescent="0.35">
      <c r="A50" t="s">
        <v>195</v>
      </c>
      <c r="B50" s="21">
        <v>33.749999999999993</v>
      </c>
      <c r="C50" s="21">
        <v>5.6973678132976451</v>
      </c>
      <c r="D50" s="21"/>
      <c r="E50" s="21">
        <v>42.75714285714286</v>
      </c>
      <c r="F50" s="21">
        <v>3.6031732046707305</v>
      </c>
      <c r="G50" s="21"/>
      <c r="H50" s="21">
        <v>54.075000000000003</v>
      </c>
      <c r="I50" s="21">
        <v>14.757250034184166</v>
      </c>
      <c r="J50" s="21"/>
      <c r="K50" s="21">
        <v>48.35</v>
      </c>
      <c r="L50" s="21">
        <v>9.8230050682786771</v>
      </c>
      <c r="M50" s="21"/>
      <c r="N50" s="21">
        <v>38.385714285714286</v>
      </c>
      <c r="O50" s="21">
        <v>11.734483168767818</v>
      </c>
      <c r="P50" s="21"/>
      <c r="Q50" s="21">
        <v>43.825000000000003</v>
      </c>
      <c r="R50" s="21">
        <v>9.0150271372699855</v>
      </c>
      <c r="S50" s="21"/>
      <c r="T50" s="21">
        <v>46.924999999999997</v>
      </c>
      <c r="U50" s="21">
        <v>14.215806929846321</v>
      </c>
      <c r="V50" s="21"/>
      <c r="W50" s="21">
        <v>54.550000000000004</v>
      </c>
      <c r="X50" s="21">
        <v>8.8351570444446548</v>
      </c>
      <c r="Z50">
        <v>1.9132999999999999E-3</v>
      </c>
      <c r="AA50" t="s">
        <v>375</v>
      </c>
      <c r="AD50" s="59"/>
      <c r="AE50" s="59"/>
      <c r="AF50" s="59"/>
      <c r="AG50" s="59"/>
    </row>
    <row r="51" spans="1:33" x14ac:dyDescent="0.35">
      <c r="A51" t="s">
        <v>196</v>
      </c>
      <c r="B51" s="21">
        <v>33.662500000000001</v>
      </c>
      <c r="C51" s="21">
        <v>7.1914507775353842</v>
      </c>
      <c r="D51" s="21"/>
      <c r="E51" s="21">
        <v>44.462499999999999</v>
      </c>
      <c r="F51" s="21">
        <v>9.8049459093721794</v>
      </c>
      <c r="G51" s="21"/>
      <c r="H51" s="21">
        <v>64.899999999999991</v>
      </c>
      <c r="I51" s="21">
        <v>16.487571076419957</v>
      </c>
      <c r="J51" s="21"/>
      <c r="K51" s="21">
        <v>54.45</v>
      </c>
      <c r="L51" s="21">
        <v>20.832872375852819</v>
      </c>
      <c r="M51" s="21"/>
      <c r="N51" s="21">
        <v>44.224999999999994</v>
      </c>
      <c r="O51" s="21">
        <v>10.977216665179096</v>
      </c>
      <c r="P51" s="21"/>
      <c r="Q51" s="21">
        <v>46.262500000000003</v>
      </c>
      <c r="R51" s="21">
        <v>7.9744122040436292</v>
      </c>
      <c r="S51" s="21"/>
      <c r="T51" s="21">
        <v>56.124999999999993</v>
      </c>
      <c r="U51" s="21">
        <v>16.130173588650557</v>
      </c>
      <c r="V51" s="21"/>
      <c r="W51" s="21">
        <v>57.337499999999991</v>
      </c>
      <c r="X51" s="21">
        <v>6.4886576864116172</v>
      </c>
      <c r="Z51">
        <v>3.8826000000000003E-4</v>
      </c>
      <c r="AA51" t="s">
        <v>375</v>
      </c>
      <c r="AD51" s="59"/>
      <c r="AE51" s="59"/>
      <c r="AF51" s="59"/>
      <c r="AG51" s="59"/>
    </row>
    <row r="52" spans="1:33" x14ac:dyDescent="0.35">
      <c r="A52" t="s">
        <v>197</v>
      </c>
      <c r="B52" s="21">
        <v>53.35</v>
      </c>
      <c r="C52" s="21">
        <v>11.488130520547843</v>
      </c>
      <c r="D52" s="21"/>
      <c r="E52" s="21">
        <v>50.98749999999999</v>
      </c>
      <c r="F52" s="21">
        <v>15.191015906966664</v>
      </c>
      <c r="G52" s="21"/>
      <c r="H52" s="21">
        <v>92.975000000000009</v>
      </c>
      <c r="I52" s="21">
        <v>19.65798638140307</v>
      </c>
      <c r="J52" s="21"/>
      <c r="K52" s="21">
        <v>70.8125</v>
      </c>
      <c r="L52" s="21">
        <v>23.588461919215622</v>
      </c>
      <c r="M52" s="21"/>
      <c r="N52" s="21">
        <v>62.6875</v>
      </c>
      <c r="O52" s="21">
        <v>14.799752652373234</v>
      </c>
      <c r="P52" s="21"/>
      <c r="Q52" s="21">
        <v>66.45</v>
      </c>
      <c r="R52" s="21">
        <v>12.877998957247092</v>
      </c>
      <c r="S52" s="21"/>
      <c r="T52" s="21">
        <v>92.025000000000006</v>
      </c>
      <c r="U52" s="21">
        <v>27.24975535058373</v>
      </c>
      <c r="V52" s="21"/>
      <c r="W52" s="21">
        <v>72.475000000000009</v>
      </c>
      <c r="X52" s="21">
        <v>11.501645844958759</v>
      </c>
      <c r="Z52">
        <v>5.0523999999999999E-5</v>
      </c>
      <c r="AA52" t="s">
        <v>375</v>
      </c>
      <c r="AD52" s="59"/>
      <c r="AE52" s="59"/>
      <c r="AF52" s="59"/>
      <c r="AG52" s="59"/>
    </row>
    <row r="53" spans="1:33" x14ac:dyDescent="0.35">
      <c r="A53" t="s">
        <v>198</v>
      </c>
      <c r="B53" s="21">
        <v>24.024999999999999</v>
      </c>
      <c r="C53" s="21">
        <v>6.5011537437596409</v>
      </c>
      <c r="D53" s="21"/>
      <c r="E53" s="21">
        <v>20.737500000000001</v>
      </c>
      <c r="F53" s="21">
        <v>3.7724329019877874</v>
      </c>
      <c r="G53" s="21"/>
      <c r="H53" s="21">
        <v>32.837499999999999</v>
      </c>
      <c r="I53" s="21">
        <v>6.7305142023898474</v>
      </c>
      <c r="J53" s="21"/>
      <c r="K53" s="21">
        <v>28.225000000000001</v>
      </c>
      <c r="L53" s="21">
        <v>4.2067123233504526</v>
      </c>
      <c r="M53" s="21"/>
      <c r="N53" s="21">
        <v>34.925000000000004</v>
      </c>
      <c r="O53" s="21">
        <v>6.4546218213883639</v>
      </c>
      <c r="P53" s="21"/>
      <c r="Q53" s="21">
        <v>26.962500000000002</v>
      </c>
      <c r="R53" s="21">
        <v>8.4488270529954974</v>
      </c>
      <c r="S53" s="21"/>
      <c r="T53" s="21">
        <v>50.75</v>
      </c>
      <c r="U53" s="21">
        <v>17.67493517196975</v>
      </c>
      <c r="V53" s="21"/>
      <c r="W53" s="21">
        <v>36.587499999999999</v>
      </c>
      <c r="X53" s="21">
        <v>6.4900885972381008</v>
      </c>
      <c r="Z53">
        <v>4.4942000000000001E-7</v>
      </c>
      <c r="AA53" t="s">
        <v>387</v>
      </c>
      <c r="AD53" s="59"/>
      <c r="AE53" s="59"/>
      <c r="AF53" s="59"/>
      <c r="AG53" s="59"/>
    </row>
    <row r="54" spans="1:33" x14ac:dyDescent="0.35">
      <c r="A54" t="s">
        <v>199</v>
      </c>
      <c r="B54" s="21">
        <v>38.337499999999999</v>
      </c>
      <c r="C54" s="21">
        <v>11.028785388376052</v>
      </c>
      <c r="D54" s="21"/>
      <c r="E54" s="21">
        <v>29.249999999999996</v>
      </c>
      <c r="F54" s="21">
        <v>5.6163028001397102</v>
      </c>
      <c r="G54" s="21"/>
      <c r="H54" s="21">
        <v>44.487499999999997</v>
      </c>
      <c r="I54" s="21">
        <v>14.941738041950998</v>
      </c>
      <c r="J54" s="21"/>
      <c r="K54" s="21">
        <v>41.887500000000003</v>
      </c>
      <c r="L54" s="21">
        <v>9.3668774336564731</v>
      </c>
      <c r="M54" s="21"/>
      <c r="N54" s="21">
        <v>48.65</v>
      </c>
      <c r="O54" s="21">
        <v>14.987613933797851</v>
      </c>
      <c r="P54" s="21"/>
      <c r="Q54" s="21">
        <v>39.587500000000006</v>
      </c>
      <c r="R54" s="21">
        <v>12.893236045085256</v>
      </c>
      <c r="S54" s="21"/>
      <c r="T54" s="21">
        <v>68.325000000000003</v>
      </c>
      <c r="U54" s="21">
        <v>15.96295189911106</v>
      </c>
      <c r="V54" s="21"/>
      <c r="W54" s="21">
        <v>51.737499999999997</v>
      </c>
      <c r="X54" s="21">
        <v>8.660903532542088</v>
      </c>
      <c r="Z54">
        <v>1.2564999999999999E-4</v>
      </c>
      <c r="AA54" t="s">
        <v>383</v>
      </c>
      <c r="AD54" s="59"/>
      <c r="AE54" s="59"/>
      <c r="AF54" s="59"/>
      <c r="AG54" s="59"/>
    </row>
    <row r="55" spans="1:33" x14ac:dyDescent="0.35">
      <c r="A55" t="s">
        <v>200</v>
      </c>
      <c r="B55" s="21">
        <v>52.875</v>
      </c>
      <c r="C55" s="21">
        <v>23.818285292726557</v>
      </c>
      <c r="D55" s="21"/>
      <c r="E55" s="21">
        <v>42.15</v>
      </c>
      <c r="F55" s="21">
        <v>17.252329035317437</v>
      </c>
      <c r="G55" s="21"/>
      <c r="H55" s="21">
        <v>55.92499999999999</v>
      </c>
      <c r="I55" s="21">
        <v>24.217570362976428</v>
      </c>
      <c r="J55" s="21"/>
      <c r="K55" s="21">
        <v>56.474999999999994</v>
      </c>
      <c r="L55" s="21">
        <v>15.613158369968398</v>
      </c>
      <c r="M55" s="21"/>
      <c r="N55" s="21">
        <v>77.625000000000014</v>
      </c>
      <c r="O55" s="21">
        <v>26.632780553295593</v>
      </c>
      <c r="P55" s="21"/>
      <c r="Q55" s="21">
        <v>54.9</v>
      </c>
      <c r="R55" s="21">
        <v>30.847088308993722</v>
      </c>
      <c r="S55" s="21"/>
      <c r="T55" s="21">
        <v>99.025000000000006</v>
      </c>
      <c r="U55" s="21">
        <v>27.347196687533931</v>
      </c>
      <c r="V55" s="21"/>
      <c r="W55" s="21">
        <v>66.575000000000003</v>
      </c>
      <c r="X55" s="21">
        <v>10.283377710794111</v>
      </c>
      <c r="Z55">
        <v>4.2031000000000004E-3</v>
      </c>
      <c r="AA55" t="s">
        <v>378</v>
      </c>
      <c r="AD55" s="59"/>
      <c r="AE55" s="59"/>
      <c r="AF55" s="59"/>
      <c r="AG55" s="59"/>
    </row>
    <row r="56" spans="1:33" x14ac:dyDescent="0.35">
      <c r="A56" t="s">
        <v>201</v>
      </c>
      <c r="B56" s="21">
        <v>47.512499999999996</v>
      </c>
      <c r="C56" s="21">
        <v>19.112033419512731</v>
      </c>
      <c r="D56" s="21"/>
      <c r="E56" s="21">
        <v>35.8125</v>
      </c>
      <c r="F56" s="21">
        <v>11.095744036083643</v>
      </c>
      <c r="G56" s="21"/>
      <c r="H56" s="21">
        <v>47.1</v>
      </c>
      <c r="I56" s="21">
        <v>20.456713882174302</v>
      </c>
      <c r="J56" s="21"/>
      <c r="K56" s="21">
        <v>46.087499999999999</v>
      </c>
      <c r="L56" s="21">
        <v>11.803563323965234</v>
      </c>
      <c r="M56" s="21"/>
      <c r="N56" s="21">
        <v>67.887500000000003</v>
      </c>
      <c r="O56" s="21">
        <v>20.754650941759678</v>
      </c>
      <c r="P56" s="21"/>
      <c r="Q56" s="21">
        <v>46.85</v>
      </c>
      <c r="R56" s="21">
        <v>23.235932764332301</v>
      </c>
      <c r="S56" s="21"/>
      <c r="T56" s="21">
        <v>72.875</v>
      </c>
      <c r="U56" s="21">
        <v>16.854351564704782</v>
      </c>
      <c r="V56" s="21"/>
      <c r="W56" s="21">
        <v>55.375</v>
      </c>
      <c r="X56" s="21">
        <v>8.8496569747888305</v>
      </c>
      <c r="Z56">
        <v>6.4349000000000003E-3</v>
      </c>
      <c r="AA56" t="s">
        <v>378</v>
      </c>
      <c r="AD56" s="59"/>
      <c r="AE56" s="59"/>
      <c r="AF56" s="59"/>
      <c r="AG56" s="59"/>
    </row>
    <row r="57" spans="1:33" x14ac:dyDescent="0.35">
      <c r="A57" s="23" t="s">
        <v>202</v>
      </c>
      <c r="B57" s="24">
        <f>SUM(B7:B56)</f>
        <v>3599.1720833333343</v>
      </c>
      <c r="C57" s="24">
        <v>605.69902804086007</v>
      </c>
      <c r="D57" s="24"/>
      <c r="E57" s="24">
        <f>SUM(E7:E56)</f>
        <v>3689.6841666666669</v>
      </c>
      <c r="F57" s="24">
        <v>601.00840096338993</v>
      </c>
      <c r="G57" s="24"/>
      <c r="H57" s="24">
        <f>SUM(H7:H56)</f>
        <v>4536.5401904761893</v>
      </c>
      <c r="I57" s="24">
        <v>1075.0570709202905</v>
      </c>
      <c r="J57" s="24"/>
      <c r="K57" s="24">
        <f>SUM(K7:K56)</f>
        <v>4204.8152472548991</v>
      </c>
      <c r="L57" s="24">
        <v>558.2770790502309</v>
      </c>
      <c r="M57" s="24"/>
      <c r="N57" s="24">
        <f>SUM(N7:N56)</f>
        <v>4411.525940476191</v>
      </c>
      <c r="O57" s="24">
        <v>1216.4577934314038</v>
      </c>
      <c r="P57" s="24"/>
      <c r="Q57" s="24">
        <f>SUM(Q7:Q56)</f>
        <v>4161.3630357142856</v>
      </c>
      <c r="R57" s="24">
        <v>1337.6010402208869</v>
      </c>
      <c r="S57" s="24"/>
      <c r="T57" s="24">
        <f>SUM(T7:T56)</f>
        <v>4951.2616666666654</v>
      </c>
      <c r="U57" s="24">
        <v>1256.0048941352361</v>
      </c>
      <c r="V57" s="24"/>
      <c r="W57" s="24">
        <v>4823.8199999999988</v>
      </c>
      <c r="X57" s="24">
        <v>350.93068326543141</v>
      </c>
      <c r="Y57" s="23"/>
      <c r="Z57" s="23"/>
      <c r="AA57" s="23"/>
      <c r="AD57" s="59"/>
      <c r="AE57" s="59"/>
      <c r="AF57" s="59"/>
      <c r="AG57" s="59"/>
    </row>
    <row r="59" spans="1:33" x14ac:dyDescent="0.35">
      <c r="A59" s="53" t="s">
        <v>363</v>
      </c>
      <c r="B59" s="60" t="s">
        <v>365</v>
      </c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</row>
    <row r="60" spans="1:33" ht="14.5" customHeight="1" x14ac:dyDescent="0.35">
      <c r="A60" s="54" t="s">
        <v>364</v>
      </c>
      <c r="B60" s="79" t="s">
        <v>440</v>
      </c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52"/>
    </row>
    <row r="61" spans="1:33" x14ac:dyDescent="0.35">
      <c r="B61" s="53" t="s">
        <v>429</v>
      </c>
      <c r="C61" s="80" t="s">
        <v>415</v>
      </c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</row>
    <row r="62" spans="1:33" x14ac:dyDescent="0.35">
      <c r="B62" s="53" t="s">
        <v>430</v>
      </c>
      <c r="C62" s="80" t="s">
        <v>416</v>
      </c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</row>
    <row r="63" spans="1:33" x14ac:dyDescent="0.35">
      <c r="B63" s="53" t="s">
        <v>431</v>
      </c>
      <c r="C63" s="80" t="s">
        <v>417</v>
      </c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</row>
    <row r="64" spans="1:33" x14ac:dyDescent="0.35">
      <c r="B64" s="53" t="s">
        <v>432</v>
      </c>
      <c r="C64" s="80" t="s">
        <v>418</v>
      </c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</row>
    <row r="65" spans="2:15" x14ac:dyDescent="0.35">
      <c r="B65" s="53" t="s">
        <v>433</v>
      </c>
      <c r="C65" s="80" t="s">
        <v>419</v>
      </c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</row>
    <row r="66" spans="2:15" x14ac:dyDescent="0.35">
      <c r="B66" s="53" t="s">
        <v>434</v>
      </c>
      <c r="C66" s="80" t="s">
        <v>420</v>
      </c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</row>
    <row r="67" spans="2:15" x14ac:dyDescent="0.35">
      <c r="B67" s="53" t="s">
        <v>435</v>
      </c>
      <c r="C67" s="80" t="s">
        <v>421</v>
      </c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</row>
    <row r="68" spans="2:15" x14ac:dyDescent="0.35">
      <c r="B68" s="53" t="s">
        <v>436</v>
      </c>
      <c r="C68" s="80" t="s">
        <v>422</v>
      </c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</row>
    <row r="69" spans="2:15" x14ac:dyDescent="0.35">
      <c r="B69" s="53" t="s">
        <v>437</v>
      </c>
      <c r="C69" s="80" t="s">
        <v>423</v>
      </c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</row>
    <row r="70" spans="2:15" x14ac:dyDescent="0.35">
      <c r="B70" s="53" t="s">
        <v>438</v>
      </c>
      <c r="C70" s="80" t="s">
        <v>424</v>
      </c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</row>
    <row r="71" spans="2:15" x14ac:dyDescent="0.35">
      <c r="B71" s="53" t="s">
        <v>439</v>
      </c>
      <c r="C71" s="80" t="s">
        <v>425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</row>
    <row r="72" spans="2:15" x14ac:dyDescent="0.35">
      <c r="B72" s="53" t="s">
        <v>441</v>
      </c>
      <c r="C72" s="80" t="s">
        <v>426</v>
      </c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</row>
    <row r="73" spans="2:15" x14ac:dyDescent="0.35">
      <c r="B73" s="53"/>
    </row>
  </sheetData>
  <mergeCells count="29">
    <mergeCell ref="A1:O1"/>
    <mergeCell ref="B59:Y59"/>
    <mergeCell ref="B60:X60"/>
    <mergeCell ref="B5:C5"/>
    <mergeCell ref="E5:F5"/>
    <mergeCell ref="H5:I5"/>
    <mergeCell ref="K5:L5"/>
    <mergeCell ref="N5:O5"/>
    <mergeCell ref="Q5:R5"/>
    <mergeCell ref="B3:L3"/>
    <mergeCell ref="N3:X3"/>
    <mergeCell ref="B4:F4"/>
    <mergeCell ref="H4:L4"/>
    <mergeCell ref="N4:R4"/>
    <mergeCell ref="T4:X4"/>
    <mergeCell ref="C61:O61"/>
    <mergeCell ref="C62:O62"/>
    <mergeCell ref="C63:O63"/>
    <mergeCell ref="C64:O64"/>
    <mergeCell ref="T5:U5"/>
    <mergeCell ref="W5:X5"/>
    <mergeCell ref="C70:O70"/>
    <mergeCell ref="C71:O71"/>
    <mergeCell ref="C72:O72"/>
    <mergeCell ref="C65:O65"/>
    <mergeCell ref="C66:O66"/>
    <mergeCell ref="C67:O67"/>
    <mergeCell ref="C68:O68"/>
    <mergeCell ref="C69:O69"/>
  </mergeCells>
  <conditionalFormatting sqref="AD7:AG57">
    <cfRule type="cellIs" dxfId="0" priority="1" operator="greaterThan">
      <formula>1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AB81F-BE36-40C0-91F8-65D55C03186D}">
  <dimension ref="A1:AA71"/>
  <sheetViews>
    <sheetView topLeftCell="U1" workbookViewId="0">
      <selection activeCell="AI1" sqref="AI1"/>
    </sheetView>
  </sheetViews>
  <sheetFormatPr defaultRowHeight="14.5" x14ac:dyDescent="0.35"/>
  <cols>
    <col min="1" max="1" width="19.6328125" customWidth="1"/>
    <col min="2" max="2" width="9.36328125" bestFit="1" customWidth="1"/>
    <col min="3" max="3" width="8.81640625" bestFit="1" customWidth="1"/>
    <col min="4" max="4" width="4.1796875" customWidth="1"/>
    <col min="5" max="5" width="9.36328125" bestFit="1" customWidth="1"/>
    <col min="6" max="6" width="8.81640625" bestFit="1" customWidth="1"/>
    <col min="7" max="7" width="2.54296875" customWidth="1"/>
    <col min="8" max="8" width="9.36328125" bestFit="1" customWidth="1"/>
    <col min="9" max="9" width="8.81640625" bestFit="1" customWidth="1"/>
    <col min="10" max="10" width="2.54296875" customWidth="1"/>
    <col min="11" max="11" width="9.36328125" bestFit="1" customWidth="1"/>
    <col min="12" max="12" width="8.81640625" bestFit="1" customWidth="1"/>
    <col min="13" max="13" width="5" customWidth="1"/>
    <col min="14" max="14" width="9.36328125" bestFit="1" customWidth="1"/>
    <col min="15" max="15" width="8.81640625" bestFit="1" customWidth="1"/>
    <col min="16" max="16" width="3.36328125" customWidth="1"/>
    <col min="17" max="17" width="9.36328125" bestFit="1" customWidth="1"/>
    <col min="18" max="18" width="8.81640625" bestFit="1" customWidth="1"/>
    <col min="19" max="19" width="3" customWidth="1"/>
    <col min="20" max="20" width="9.36328125" bestFit="1" customWidth="1"/>
    <col min="21" max="21" width="8.81640625" bestFit="1" customWidth="1"/>
    <col min="22" max="22" width="4.08984375" customWidth="1"/>
    <col min="23" max="23" width="9.36328125" bestFit="1" customWidth="1"/>
    <col min="24" max="24" width="8.81640625" bestFit="1" customWidth="1"/>
    <col min="25" max="25" width="8.81640625" customWidth="1"/>
    <col min="26" max="26" width="14.08984375" customWidth="1"/>
    <col min="27" max="27" width="34.08984375" customWidth="1"/>
  </cols>
  <sheetData>
    <row r="1" spans="1:27" x14ac:dyDescent="0.35">
      <c r="A1" s="85" t="s">
        <v>257</v>
      </c>
      <c r="B1" s="85"/>
      <c r="C1" s="85"/>
      <c r="D1" s="85"/>
      <c r="E1" s="85"/>
      <c r="F1" s="85"/>
      <c r="G1" s="85"/>
      <c r="H1" s="85"/>
    </row>
    <row r="3" spans="1:27" x14ac:dyDescent="0.35">
      <c r="A3" s="22"/>
      <c r="B3" s="82" t="s">
        <v>146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2"/>
      <c r="N3" s="82" t="s">
        <v>149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43"/>
      <c r="Z3" s="22"/>
      <c r="AA3" s="22"/>
    </row>
    <row r="4" spans="1:27" x14ac:dyDescent="0.35">
      <c r="B4" s="82" t="s">
        <v>147</v>
      </c>
      <c r="C4" s="82"/>
      <c r="D4" s="82"/>
      <c r="E4" s="82"/>
      <c r="F4" s="82"/>
      <c r="H4" s="82" t="s">
        <v>148</v>
      </c>
      <c r="I4" s="82"/>
      <c r="J4" s="82"/>
      <c r="K4" s="82"/>
      <c r="L4" s="82"/>
      <c r="N4" s="82" t="s">
        <v>147</v>
      </c>
      <c r="O4" s="82"/>
      <c r="P4" s="82"/>
      <c r="Q4" s="82"/>
      <c r="R4" s="82"/>
      <c r="T4" s="82" t="s">
        <v>148</v>
      </c>
      <c r="U4" s="82"/>
      <c r="V4" s="82"/>
      <c r="W4" s="82"/>
      <c r="X4" s="82"/>
      <c r="Y4" s="44"/>
      <c r="AA4" s="25"/>
    </row>
    <row r="5" spans="1:27" x14ac:dyDescent="0.35">
      <c r="B5" s="81" t="s">
        <v>411</v>
      </c>
      <c r="C5" s="81"/>
      <c r="D5" s="55"/>
      <c r="E5" s="81" t="s">
        <v>413</v>
      </c>
      <c r="F5" s="81"/>
      <c r="H5" s="81" t="s">
        <v>411</v>
      </c>
      <c r="I5" s="81"/>
      <c r="J5" s="55"/>
      <c r="K5" s="81" t="s">
        <v>413</v>
      </c>
      <c r="L5" s="81"/>
      <c r="N5" s="83" t="s">
        <v>412</v>
      </c>
      <c r="O5" s="83"/>
      <c r="Q5" s="83" t="s">
        <v>414</v>
      </c>
      <c r="R5" s="83"/>
      <c r="T5" s="81" t="s">
        <v>411</v>
      </c>
      <c r="U5" s="81"/>
      <c r="V5" s="55"/>
      <c r="W5" s="81" t="s">
        <v>413</v>
      </c>
      <c r="X5" s="81"/>
      <c r="Y5" s="44"/>
      <c r="AA5" s="25"/>
    </row>
    <row r="6" spans="1:27" ht="16.5" x14ac:dyDescent="0.35">
      <c r="A6" s="23" t="s">
        <v>258</v>
      </c>
      <c r="B6" s="48" t="s">
        <v>357</v>
      </c>
      <c r="C6" s="49" t="s">
        <v>358</v>
      </c>
      <c r="D6" s="23"/>
      <c r="E6" s="48" t="s">
        <v>357</v>
      </c>
      <c r="F6" s="49" t="s">
        <v>358</v>
      </c>
      <c r="G6" s="23"/>
      <c r="H6" s="48" t="s">
        <v>357</v>
      </c>
      <c r="I6" s="49" t="s">
        <v>358</v>
      </c>
      <c r="J6" s="23"/>
      <c r="K6" s="48" t="s">
        <v>357</v>
      </c>
      <c r="L6" s="49" t="s">
        <v>358</v>
      </c>
      <c r="M6" s="23"/>
      <c r="N6" s="48" t="s">
        <v>357</v>
      </c>
      <c r="O6" s="49" t="s">
        <v>358</v>
      </c>
      <c r="P6" s="23"/>
      <c r="Q6" s="48" t="s">
        <v>357</v>
      </c>
      <c r="R6" s="49" t="s">
        <v>358</v>
      </c>
      <c r="S6" s="23"/>
      <c r="T6" s="48" t="s">
        <v>357</v>
      </c>
      <c r="U6" s="49" t="s">
        <v>358</v>
      </c>
      <c r="V6" s="23"/>
      <c r="W6" s="48" t="s">
        <v>357</v>
      </c>
      <c r="X6" s="49" t="s">
        <v>358</v>
      </c>
      <c r="Y6" s="23"/>
      <c r="Z6" s="45" t="s">
        <v>356</v>
      </c>
      <c r="AA6" s="51" t="s">
        <v>361</v>
      </c>
    </row>
    <row r="7" spans="1:27" x14ac:dyDescent="0.35">
      <c r="A7" t="s">
        <v>207</v>
      </c>
      <c r="B7" s="21">
        <v>47.162499999999994</v>
      </c>
      <c r="C7" s="21">
        <v>13.251408280955328</v>
      </c>
      <c r="D7" s="21"/>
      <c r="E7" s="21">
        <v>34.999999999999993</v>
      </c>
      <c r="F7" s="21">
        <v>8.6900600030806956</v>
      </c>
      <c r="G7" s="21"/>
      <c r="H7" s="21">
        <v>53.725000000000001</v>
      </c>
      <c r="I7" s="21">
        <v>12.498199870381335</v>
      </c>
      <c r="J7" s="21"/>
      <c r="K7" s="21">
        <v>40.6875</v>
      </c>
      <c r="L7" s="21">
        <v>7.2187132806734642</v>
      </c>
      <c r="M7" s="21"/>
      <c r="N7" s="21">
        <v>32.637500000000003</v>
      </c>
      <c r="O7" s="21">
        <v>9.8340425490813725</v>
      </c>
      <c r="P7" s="21"/>
      <c r="Q7" s="21">
        <v>32.787500000000001</v>
      </c>
      <c r="R7" s="21">
        <v>11.405817751105291</v>
      </c>
      <c r="S7" s="21"/>
      <c r="T7" s="21">
        <v>49.225000000000009</v>
      </c>
      <c r="U7" s="21">
        <v>14.663190876022401</v>
      </c>
      <c r="V7" s="21"/>
      <c r="W7" s="21">
        <v>28.1875</v>
      </c>
      <c r="X7" s="21">
        <v>9.8587796260128311</v>
      </c>
      <c r="Y7" s="21"/>
      <c r="Z7">
        <v>1.2205999999999999E-4</v>
      </c>
      <c r="AA7" t="s">
        <v>405</v>
      </c>
    </row>
    <row r="8" spans="1:27" x14ac:dyDescent="0.35">
      <c r="A8" t="s">
        <v>208</v>
      </c>
      <c r="B8" s="21">
        <v>24.250000000000004</v>
      </c>
      <c r="C8" s="21">
        <v>11.746488837095111</v>
      </c>
      <c r="D8" s="21"/>
      <c r="E8" s="21">
        <v>41.125</v>
      </c>
      <c r="F8" s="21">
        <v>25.396329881078717</v>
      </c>
      <c r="G8" s="21"/>
      <c r="H8" s="21">
        <v>31.4375</v>
      </c>
      <c r="I8" s="21">
        <v>10.411935115872689</v>
      </c>
      <c r="J8" s="21"/>
      <c r="K8" s="21">
        <v>28.9</v>
      </c>
      <c r="L8" s="21">
        <v>10.850016458183699</v>
      </c>
      <c r="M8" s="21"/>
      <c r="N8" s="21">
        <v>19.60285714285714</v>
      </c>
      <c r="O8" s="21">
        <v>6.4777612240796962</v>
      </c>
      <c r="P8" s="21"/>
      <c r="Q8" s="21">
        <v>24.28</v>
      </c>
      <c r="R8" s="21">
        <v>17.357384595612324</v>
      </c>
      <c r="S8" s="21"/>
      <c r="T8" s="21">
        <v>32.65</v>
      </c>
      <c r="U8" s="21">
        <v>21.6469397375241</v>
      </c>
      <c r="V8" s="21"/>
      <c r="W8" s="21">
        <v>29.692500000000003</v>
      </c>
      <c r="X8" s="21">
        <v>18.10901571041342</v>
      </c>
      <c r="Y8" s="21"/>
    </row>
    <row r="9" spans="1:27" x14ac:dyDescent="0.35">
      <c r="A9" t="s">
        <v>209</v>
      </c>
      <c r="B9" s="21">
        <v>738.875</v>
      </c>
      <c r="C9" s="21">
        <v>179.5155683658503</v>
      </c>
      <c r="D9" s="21"/>
      <c r="E9" s="21">
        <v>791.12500000000011</v>
      </c>
      <c r="F9" s="21">
        <v>232.24275323155175</v>
      </c>
      <c r="G9" s="21"/>
      <c r="H9" s="21">
        <v>883.75</v>
      </c>
      <c r="I9" s="21">
        <v>111.75834900099665</v>
      </c>
      <c r="J9" s="21"/>
      <c r="K9" s="21">
        <v>871.37499999999989</v>
      </c>
      <c r="L9" s="21">
        <v>96.273327414339263</v>
      </c>
      <c r="M9" s="21"/>
      <c r="N9" s="21">
        <v>834</v>
      </c>
      <c r="O9" s="21">
        <v>457.71232387665884</v>
      </c>
      <c r="P9" s="21"/>
      <c r="Q9" s="21">
        <v>830.99999999999989</v>
      </c>
      <c r="R9" s="21">
        <v>246.82440259076029</v>
      </c>
      <c r="S9" s="21"/>
      <c r="T9" s="21">
        <v>1097.5</v>
      </c>
      <c r="U9" s="21">
        <v>252.76669084355245</v>
      </c>
      <c r="V9" s="21"/>
      <c r="W9" s="21">
        <v>888.62500000000011</v>
      </c>
      <c r="X9" s="21">
        <v>218.78099780373981</v>
      </c>
      <c r="Y9" s="21"/>
    </row>
    <row r="10" spans="1:27" x14ac:dyDescent="0.35">
      <c r="A10" t="s">
        <v>210</v>
      </c>
      <c r="B10" s="21">
        <v>157.5</v>
      </c>
      <c r="C10" s="21">
        <v>22.032443610016827</v>
      </c>
      <c r="D10" s="21"/>
      <c r="E10" s="21">
        <v>99.887499999999989</v>
      </c>
      <c r="F10" s="21">
        <v>20.497068605743877</v>
      </c>
      <c r="G10" s="21"/>
      <c r="H10" s="21">
        <v>168.74999999999997</v>
      </c>
      <c r="I10" s="21">
        <v>26.563939036649991</v>
      </c>
      <c r="J10" s="21"/>
      <c r="K10" s="21">
        <v>97.162499999999994</v>
      </c>
      <c r="L10" s="21">
        <v>8.9015147186147097</v>
      </c>
      <c r="M10" s="21"/>
      <c r="N10" s="21">
        <v>151.8125</v>
      </c>
      <c r="O10" s="21">
        <v>37.506130451281841</v>
      </c>
      <c r="P10" s="21"/>
      <c r="Q10" s="21">
        <v>103.68750000000001</v>
      </c>
      <c r="R10" s="21">
        <v>18.147604131517902</v>
      </c>
      <c r="S10" s="21"/>
      <c r="T10" s="21">
        <v>171.25</v>
      </c>
      <c r="U10" s="21">
        <v>26.73792562385248</v>
      </c>
      <c r="V10" s="21"/>
      <c r="W10" s="21">
        <v>87.512499999999989</v>
      </c>
      <c r="X10" s="21">
        <v>17.936032169908707</v>
      </c>
      <c r="Y10" s="21"/>
      <c r="Z10">
        <v>2.4165000000000001E-11</v>
      </c>
      <c r="AA10" t="s">
        <v>392</v>
      </c>
    </row>
    <row r="11" spans="1:27" x14ac:dyDescent="0.35">
      <c r="A11" t="s">
        <v>211</v>
      </c>
      <c r="B11" s="21">
        <v>19.012499999999999</v>
      </c>
      <c r="C11" s="21">
        <v>4.6461773842282739</v>
      </c>
      <c r="D11" s="21"/>
      <c r="E11" s="21">
        <v>17.11375</v>
      </c>
      <c r="F11" s="21">
        <v>4.4313265911172541</v>
      </c>
      <c r="G11" s="21"/>
      <c r="H11" s="21">
        <v>23.012500000000003</v>
      </c>
      <c r="I11" s="21">
        <v>4.0403102780426581</v>
      </c>
      <c r="J11" s="21"/>
      <c r="K11" s="21">
        <v>18.37142857142857</v>
      </c>
      <c r="L11" s="21">
        <v>4.8913918556699469</v>
      </c>
      <c r="M11" s="21"/>
      <c r="N11" s="21">
        <v>18.100000000000001</v>
      </c>
      <c r="O11" s="21">
        <v>3.4763486591537389</v>
      </c>
      <c r="P11" s="21"/>
      <c r="Q11" s="21">
        <v>13.991249999999999</v>
      </c>
      <c r="R11" s="21">
        <v>3.4413844286441302</v>
      </c>
      <c r="S11" s="21"/>
      <c r="T11" s="21">
        <v>16.033333333333335</v>
      </c>
      <c r="U11" s="21">
        <v>6.5653128892181023</v>
      </c>
      <c r="V11" s="21"/>
      <c r="W11" s="21">
        <v>18.865000000000002</v>
      </c>
      <c r="X11" s="21">
        <v>7.3539207229885202</v>
      </c>
      <c r="Y11" s="21"/>
    </row>
    <row r="12" spans="1:27" x14ac:dyDescent="0.35">
      <c r="A12" t="s">
        <v>212</v>
      </c>
      <c r="B12" s="21">
        <v>303</v>
      </c>
      <c r="C12" s="21">
        <v>106.15218186304848</v>
      </c>
      <c r="D12" s="21"/>
      <c r="E12" s="21">
        <v>322.87499999999994</v>
      </c>
      <c r="F12" s="21">
        <v>140.76772915490454</v>
      </c>
      <c r="G12" s="21"/>
      <c r="H12" s="21">
        <v>429.75</v>
      </c>
      <c r="I12" s="21">
        <v>77.254218562576142</v>
      </c>
      <c r="J12" s="21"/>
      <c r="K12" s="21">
        <v>433.62499999999994</v>
      </c>
      <c r="L12" s="21">
        <v>59.679949971254395</v>
      </c>
      <c r="M12" s="21"/>
      <c r="N12" s="21">
        <v>309.25</v>
      </c>
      <c r="O12" s="21">
        <v>165.5042079741263</v>
      </c>
      <c r="P12" s="21"/>
      <c r="Q12" s="21">
        <v>347.62499999999994</v>
      </c>
      <c r="R12" s="21">
        <v>117.09207305120434</v>
      </c>
      <c r="S12" s="21"/>
      <c r="T12" s="21">
        <v>546.25000000000011</v>
      </c>
      <c r="U12" s="21">
        <v>108.38934449474264</v>
      </c>
      <c r="V12" s="21"/>
      <c r="W12" s="21">
        <v>405.5</v>
      </c>
      <c r="X12" s="21">
        <v>115.14835151726164</v>
      </c>
      <c r="Y12" s="21"/>
      <c r="Z12">
        <v>1.0716E-2</v>
      </c>
      <c r="AA12" t="s">
        <v>408</v>
      </c>
    </row>
    <row r="13" spans="1:27" x14ac:dyDescent="0.35">
      <c r="A13" t="s">
        <v>213</v>
      </c>
      <c r="B13" s="21">
        <v>1015.1250000000001</v>
      </c>
      <c r="C13" s="21">
        <v>181.29174396141551</v>
      </c>
      <c r="D13" s="21"/>
      <c r="E13" s="21">
        <v>805.875</v>
      </c>
      <c r="F13" s="21">
        <v>139.94125042827281</v>
      </c>
      <c r="G13" s="21"/>
      <c r="H13" s="21">
        <v>1139.9999999999998</v>
      </c>
      <c r="I13" s="21">
        <v>80.887929525097533</v>
      </c>
      <c r="J13" s="21"/>
      <c r="K13" s="21">
        <v>1065</v>
      </c>
      <c r="L13" s="21">
        <v>106.73732778581797</v>
      </c>
      <c r="M13" s="21"/>
      <c r="N13" s="21">
        <v>947.875</v>
      </c>
      <c r="O13" s="21">
        <v>289.14130875502968</v>
      </c>
      <c r="P13" s="21"/>
      <c r="Q13" s="21">
        <v>766.87500000000023</v>
      </c>
      <c r="R13" s="21">
        <v>164.28236797834219</v>
      </c>
      <c r="S13" s="21"/>
      <c r="T13" s="21">
        <v>1209</v>
      </c>
      <c r="U13" s="21">
        <v>203.61073972984167</v>
      </c>
      <c r="V13" s="21"/>
      <c r="W13" s="21">
        <v>814.75</v>
      </c>
      <c r="X13" s="21">
        <v>161.18467669105524</v>
      </c>
      <c r="Y13" s="21"/>
      <c r="Z13">
        <v>3.5969000000000001E-5</v>
      </c>
      <c r="AA13" t="s">
        <v>405</v>
      </c>
    </row>
    <row r="14" spans="1:27" x14ac:dyDescent="0.35">
      <c r="A14" t="s">
        <v>214</v>
      </c>
      <c r="B14" s="21">
        <v>676</v>
      </c>
      <c r="C14" s="21">
        <v>114.59369217245023</v>
      </c>
      <c r="D14" s="21"/>
      <c r="E14" s="21">
        <v>703.62499999999989</v>
      </c>
      <c r="F14" s="21">
        <v>154.34186312950129</v>
      </c>
      <c r="G14" s="21"/>
      <c r="H14" s="21">
        <v>883.25</v>
      </c>
      <c r="I14" s="21">
        <v>92.462733805880617</v>
      </c>
      <c r="J14" s="21"/>
      <c r="K14" s="21">
        <v>902.625</v>
      </c>
      <c r="L14" s="21">
        <v>135.50322874381993</v>
      </c>
      <c r="M14" s="21"/>
      <c r="N14" s="21">
        <v>760.62499999999989</v>
      </c>
      <c r="O14" s="21">
        <v>389.24136379079027</v>
      </c>
      <c r="P14" s="21"/>
      <c r="Q14" s="21">
        <v>633.12500000000011</v>
      </c>
      <c r="R14" s="21">
        <v>150.09847957733808</v>
      </c>
      <c r="S14" s="21"/>
      <c r="T14" s="21">
        <v>1036.5</v>
      </c>
      <c r="U14" s="21">
        <v>218.28650897387132</v>
      </c>
      <c r="V14" s="21"/>
      <c r="W14" s="21">
        <v>691</v>
      </c>
      <c r="X14" s="21">
        <v>142.62237852855651</v>
      </c>
      <c r="Y14" s="21"/>
      <c r="Z14">
        <v>7.1383999999999996E-3</v>
      </c>
      <c r="AA14" t="s">
        <v>378</v>
      </c>
    </row>
    <row r="15" spans="1:27" x14ac:dyDescent="0.35">
      <c r="A15" t="s">
        <v>215</v>
      </c>
      <c r="B15" s="21">
        <v>35.450000000000003</v>
      </c>
      <c r="C15" s="21">
        <v>10.851859616805646</v>
      </c>
      <c r="D15" s="21"/>
      <c r="E15" s="21">
        <v>33.925000000000004</v>
      </c>
      <c r="F15" s="21">
        <v>10.498401238828155</v>
      </c>
      <c r="G15" s="21"/>
      <c r="H15" s="21">
        <v>43.674999999999997</v>
      </c>
      <c r="I15" s="21">
        <v>4.8322576799788193</v>
      </c>
      <c r="J15" s="21"/>
      <c r="K15" s="21">
        <v>39.074999999999996</v>
      </c>
      <c r="L15" s="21">
        <v>7.7041269089087203</v>
      </c>
      <c r="M15" s="21"/>
      <c r="N15" s="21">
        <v>45.237499999999997</v>
      </c>
      <c r="O15" s="21">
        <v>16.352014947924392</v>
      </c>
      <c r="P15" s="21"/>
      <c r="Q15" s="21">
        <v>35.087499999999999</v>
      </c>
      <c r="R15" s="21">
        <v>8.8497679549885859</v>
      </c>
      <c r="S15" s="21"/>
      <c r="T15" s="21">
        <v>61.199999999999989</v>
      </c>
      <c r="U15" s="21">
        <v>27.319346014622436</v>
      </c>
      <c r="V15" s="21"/>
      <c r="W15" s="21">
        <v>34.662499999999994</v>
      </c>
      <c r="X15" s="21">
        <v>12.237639536633338</v>
      </c>
      <c r="Y15" s="21"/>
      <c r="Z15">
        <v>1.3981E-2</v>
      </c>
      <c r="AA15" t="s">
        <v>405</v>
      </c>
    </row>
    <row r="16" spans="1:27" x14ac:dyDescent="0.35">
      <c r="A16" t="s">
        <v>216</v>
      </c>
      <c r="B16" s="21">
        <v>13.742857142857144</v>
      </c>
      <c r="C16" s="21">
        <v>2.420645329147542</v>
      </c>
      <c r="D16" s="21"/>
      <c r="E16" s="21">
        <v>14.254999999999999</v>
      </c>
      <c r="F16" s="21">
        <v>5.0579409512831068</v>
      </c>
      <c r="G16" s="21"/>
      <c r="H16" s="21">
        <v>18.800000000000004</v>
      </c>
      <c r="I16" s="21">
        <v>8.9848019826074452</v>
      </c>
      <c r="J16" s="21"/>
      <c r="K16" s="21">
        <v>15.552</v>
      </c>
      <c r="L16" s="21">
        <v>3.8198848150173328</v>
      </c>
      <c r="M16" s="21"/>
      <c r="N16" s="21">
        <v>16.66</v>
      </c>
      <c r="O16" s="21">
        <v>5.3640469796600421</v>
      </c>
      <c r="P16" s="21"/>
      <c r="Q16" s="21">
        <v>16.422857142857143</v>
      </c>
      <c r="R16" s="21">
        <v>5.6525796892089142</v>
      </c>
      <c r="S16" s="21"/>
      <c r="T16" s="21">
        <v>13.2</v>
      </c>
      <c r="U16" s="21">
        <v>2.5455844122715705</v>
      </c>
      <c r="V16" s="21"/>
      <c r="W16" s="21">
        <v>12.645</v>
      </c>
      <c r="X16" s="21">
        <v>7.9677923093987761</v>
      </c>
      <c r="Y16" s="21"/>
    </row>
    <row r="17" spans="1:27" x14ac:dyDescent="0.35">
      <c r="A17" t="s">
        <v>217</v>
      </c>
      <c r="B17" s="21">
        <v>44.850000000000009</v>
      </c>
      <c r="C17" s="21">
        <v>9.5740721296038469</v>
      </c>
      <c r="D17" s="21"/>
      <c r="E17" s="21">
        <v>57.07500000000001</v>
      </c>
      <c r="F17" s="21">
        <v>16.161395802520101</v>
      </c>
      <c r="G17" s="21"/>
      <c r="H17" s="21">
        <v>44.825000000000003</v>
      </c>
      <c r="I17" s="21">
        <v>27.377976028709124</v>
      </c>
      <c r="J17" s="21"/>
      <c r="K17" s="21">
        <v>31.728749999999998</v>
      </c>
      <c r="L17" s="21">
        <v>12.532473746802173</v>
      </c>
      <c r="M17" s="21"/>
      <c r="N17" s="21">
        <v>38.800000000000004</v>
      </c>
      <c r="O17" s="21">
        <v>11.899459771651102</v>
      </c>
      <c r="P17" s="21"/>
      <c r="Q17" s="21">
        <v>34.762500000000003</v>
      </c>
      <c r="R17" s="21">
        <v>7.9998102656071959</v>
      </c>
      <c r="S17" s="21"/>
      <c r="T17" s="21">
        <v>64.125</v>
      </c>
      <c r="U17" s="21">
        <v>52.721366636307906</v>
      </c>
      <c r="V17" s="21"/>
      <c r="W17" s="21">
        <v>36.662500000000001</v>
      </c>
      <c r="X17" s="21">
        <v>14.62883038972797</v>
      </c>
      <c r="Y17" s="21"/>
    </row>
    <row r="18" spans="1:27" x14ac:dyDescent="0.35">
      <c r="A18" t="s">
        <v>218</v>
      </c>
      <c r="B18" s="21">
        <v>487.87499999999994</v>
      </c>
      <c r="C18" s="21">
        <v>67.293467099605692</v>
      </c>
      <c r="D18" s="21"/>
      <c r="E18" s="21">
        <v>501.00000000000006</v>
      </c>
      <c r="F18" s="21">
        <v>123.77052499340408</v>
      </c>
      <c r="G18" s="21"/>
      <c r="H18" s="21">
        <v>636.125</v>
      </c>
      <c r="I18" s="21">
        <v>73.197262829386503</v>
      </c>
      <c r="J18" s="21"/>
      <c r="K18" s="21">
        <v>745.62500000000011</v>
      </c>
      <c r="L18" s="21">
        <v>45.493916390781635</v>
      </c>
      <c r="M18" s="21"/>
      <c r="N18" s="21">
        <v>526.12500000000011</v>
      </c>
      <c r="O18" s="21">
        <v>215.55671278939897</v>
      </c>
      <c r="P18" s="21"/>
      <c r="Q18" s="21">
        <v>434</v>
      </c>
      <c r="R18" s="21">
        <v>112.60550608207397</v>
      </c>
      <c r="S18" s="21"/>
      <c r="T18" s="21">
        <v>614.5</v>
      </c>
      <c r="U18" s="21">
        <v>95.479491689751541</v>
      </c>
      <c r="V18" s="21"/>
      <c r="W18" s="21">
        <v>583.5</v>
      </c>
      <c r="X18" s="21">
        <v>129.2008403334016</v>
      </c>
      <c r="Y18" s="21"/>
      <c r="Z18">
        <v>1.1012E-4</v>
      </c>
      <c r="AA18" t="s">
        <v>381</v>
      </c>
    </row>
    <row r="19" spans="1:27" x14ac:dyDescent="0.35">
      <c r="A19" t="s">
        <v>219</v>
      </c>
      <c r="B19" s="21">
        <v>1394.9999999999998</v>
      </c>
      <c r="C19" s="21">
        <v>196.39610121239318</v>
      </c>
      <c r="D19" s="21"/>
      <c r="E19" s="21">
        <v>1279.9999999999998</v>
      </c>
      <c r="F19" s="21">
        <v>346.35860854652617</v>
      </c>
      <c r="G19" s="21"/>
      <c r="H19" s="21">
        <v>1983.7499999999998</v>
      </c>
      <c r="I19" s="21">
        <v>199.3516276045205</v>
      </c>
      <c r="J19" s="21"/>
      <c r="K19" s="21">
        <v>1831.2499999999998</v>
      </c>
      <c r="L19" s="21">
        <v>203.92137840704336</v>
      </c>
      <c r="M19" s="21"/>
      <c r="N19" s="21">
        <v>1489.875</v>
      </c>
      <c r="O19" s="21">
        <v>605.27453924408792</v>
      </c>
      <c r="P19" s="21"/>
      <c r="Q19" s="21">
        <v>1188.5000000000002</v>
      </c>
      <c r="R19" s="21">
        <v>241.5373381369549</v>
      </c>
      <c r="S19" s="21"/>
      <c r="T19" s="21">
        <v>2407.5000000000005</v>
      </c>
      <c r="U19" s="21">
        <v>448.80396611438272</v>
      </c>
      <c r="V19" s="21"/>
      <c r="W19" s="21">
        <v>1546.3749999999998</v>
      </c>
      <c r="X19" s="21">
        <v>398.98368656231696</v>
      </c>
      <c r="Y19" s="21"/>
      <c r="Z19">
        <v>1.5001E-6</v>
      </c>
      <c r="AA19" t="s">
        <v>409</v>
      </c>
    </row>
    <row r="20" spans="1:27" x14ac:dyDescent="0.35">
      <c r="A20" t="s">
        <v>220</v>
      </c>
      <c r="B20" s="21">
        <v>338.625</v>
      </c>
      <c r="C20" s="21">
        <v>49.936924500527958</v>
      </c>
      <c r="D20" s="21"/>
      <c r="E20" s="21">
        <v>269.25000000000006</v>
      </c>
      <c r="F20" s="21">
        <v>82.935000366035368</v>
      </c>
      <c r="G20" s="21"/>
      <c r="H20" s="21">
        <v>457.25</v>
      </c>
      <c r="I20" s="21">
        <v>51.834213742331571</v>
      </c>
      <c r="J20" s="21"/>
      <c r="K20" s="21">
        <v>354.375</v>
      </c>
      <c r="L20" s="21">
        <v>39.680644796028346</v>
      </c>
      <c r="M20" s="21"/>
      <c r="N20" s="21">
        <v>377.37500000000006</v>
      </c>
      <c r="O20" s="21">
        <v>110.77124111042025</v>
      </c>
      <c r="P20" s="21"/>
      <c r="Q20" s="21">
        <v>256.87500000000006</v>
      </c>
      <c r="R20" s="21">
        <v>41.721654192654299</v>
      </c>
      <c r="S20" s="21"/>
      <c r="T20" s="21">
        <v>505.24999999999994</v>
      </c>
      <c r="U20" s="21">
        <v>121.39295696209068</v>
      </c>
      <c r="V20" s="21"/>
      <c r="W20" s="21">
        <v>306.375</v>
      </c>
      <c r="X20" s="21">
        <v>93.701558913697596</v>
      </c>
      <c r="Y20" s="21"/>
      <c r="Z20">
        <v>9.8120000000000002E-7</v>
      </c>
      <c r="AA20" t="s">
        <v>393</v>
      </c>
    </row>
    <row r="21" spans="1:27" x14ac:dyDescent="0.35">
      <c r="A21" t="s">
        <v>221</v>
      </c>
      <c r="B21" s="21">
        <v>935.74999999999989</v>
      </c>
      <c r="C21" s="21">
        <v>122.36917212155308</v>
      </c>
      <c r="D21" s="21"/>
      <c r="E21" s="21">
        <v>992.875</v>
      </c>
      <c r="F21" s="21">
        <v>181.31065487562654</v>
      </c>
      <c r="G21" s="21"/>
      <c r="H21" s="21">
        <v>1089.5</v>
      </c>
      <c r="I21" s="21">
        <v>136.06301061325539</v>
      </c>
      <c r="J21" s="21"/>
      <c r="K21" s="21">
        <v>1103</v>
      </c>
      <c r="L21" s="21">
        <v>109.58623479772837</v>
      </c>
      <c r="M21" s="21"/>
      <c r="N21" s="21">
        <v>1027.5000000000002</v>
      </c>
      <c r="O21" s="21">
        <v>472.68745336789783</v>
      </c>
      <c r="P21" s="21"/>
      <c r="Q21" s="21">
        <v>901.25</v>
      </c>
      <c r="R21" s="21">
        <v>212.96595972126624</v>
      </c>
      <c r="S21" s="21"/>
      <c r="T21" s="21">
        <v>1250</v>
      </c>
      <c r="U21" s="21">
        <v>147.19601443879742</v>
      </c>
      <c r="V21" s="21"/>
      <c r="W21" s="21">
        <v>1022.25</v>
      </c>
      <c r="X21" s="21">
        <v>270.63773889516165</v>
      </c>
      <c r="Y21" s="21"/>
    </row>
    <row r="22" spans="1:27" x14ac:dyDescent="0.35">
      <c r="A22" t="s">
        <v>222</v>
      </c>
      <c r="B22" s="21">
        <v>29.862500000000001</v>
      </c>
      <c r="C22" s="21">
        <v>6.3306369573459422</v>
      </c>
      <c r="D22" s="21"/>
      <c r="E22" s="21">
        <v>28.362500000000001</v>
      </c>
      <c r="F22" s="21">
        <v>7.2594642659476891</v>
      </c>
      <c r="G22" s="21"/>
      <c r="H22" s="21">
        <v>31.737499999999997</v>
      </c>
      <c r="I22" s="21">
        <v>8.0001674089626764</v>
      </c>
      <c r="J22" s="21"/>
      <c r="K22" s="21">
        <v>31.375</v>
      </c>
      <c r="L22" s="21">
        <v>7.4447968407472338</v>
      </c>
      <c r="M22" s="21"/>
      <c r="N22" s="21">
        <v>36.449999999999996</v>
      </c>
      <c r="O22" s="21">
        <v>12.90382003240015</v>
      </c>
      <c r="P22" s="21"/>
      <c r="Q22" s="21">
        <v>27</v>
      </c>
      <c r="R22" s="21">
        <v>8.5219045490346321</v>
      </c>
      <c r="S22" s="21"/>
      <c r="T22" s="21">
        <v>50</v>
      </c>
      <c r="U22" s="21">
        <v>19.437249462479681</v>
      </c>
      <c r="V22" s="21"/>
      <c r="W22" s="21">
        <v>26.762499999999999</v>
      </c>
      <c r="X22" s="21">
        <v>7.570796806526662</v>
      </c>
      <c r="Y22" s="21"/>
      <c r="Z22">
        <v>7.1205000000000001E-3</v>
      </c>
      <c r="AA22" t="s">
        <v>405</v>
      </c>
    </row>
    <row r="23" spans="1:27" x14ac:dyDescent="0.35">
      <c r="A23" t="s">
        <v>223</v>
      </c>
      <c r="B23" s="21">
        <v>24.4</v>
      </c>
      <c r="C23" s="21">
        <v>8.0946190239477698</v>
      </c>
      <c r="D23" s="21"/>
      <c r="E23" s="21">
        <v>40.937500000000007</v>
      </c>
      <c r="F23" s="21">
        <v>14.01682025282482</v>
      </c>
      <c r="G23" s="21"/>
      <c r="H23" s="21">
        <v>27.825000000000003</v>
      </c>
      <c r="I23" s="21">
        <v>5.7668386982322106</v>
      </c>
      <c r="J23" s="21"/>
      <c r="K23" s="21">
        <v>40.262500000000003</v>
      </c>
      <c r="L23" s="21">
        <v>9.9390912921798691</v>
      </c>
      <c r="M23" s="21"/>
      <c r="N23" s="21">
        <v>32.950000000000003</v>
      </c>
      <c r="O23" s="21">
        <v>18.37272823663222</v>
      </c>
      <c r="P23" s="21"/>
      <c r="Q23" s="21">
        <v>30.699999999999996</v>
      </c>
      <c r="R23" s="21">
        <v>6.3480030605807736</v>
      </c>
      <c r="S23" s="21"/>
      <c r="T23" s="21">
        <v>50.9</v>
      </c>
      <c r="U23" s="21">
        <v>26.226576851227335</v>
      </c>
      <c r="V23" s="21"/>
      <c r="W23" s="21">
        <v>39.799999999999997</v>
      </c>
      <c r="X23" s="21">
        <v>13.272958546286075</v>
      </c>
      <c r="Y23" s="21"/>
      <c r="AA23" t="s">
        <v>378</v>
      </c>
    </row>
    <row r="24" spans="1:27" x14ac:dyDescent="0.35">
      <c r="A24" t="s">
        <v>224</v>
      </c>
      <c r="B24" s="21">
        <v>36.737499999999997</v>
      </c>
      <c r="C24" s="21">
        <v>15.414273301994207</v>
      </c>
      <c r="D24" s="21"/>
      <c r="E24" s="21">
        <v>58.95</v>
      </c>
      <c r="F24" s="21">
        <v>27.867133739535234</v>
      </c>
      <c r="G24" s="21"/>
      <c r="H24" s="21">
        <v>48.987500000000004</v>
      </c>
      <c r="I24" s="21">
        <v>24.500754361564343</v>
      </c>
      <c r="J24" s="21"/>
      <c r="K24" s="21">
        <v>45.6875</v>
      </c>
      <c r="L24" s="21">
        <v>14.6423492943292</v>
      </c>
      <c r="M24" s="21"/>
      <c r="N24" s="21">
        <v>42.35</v>
      </c>
      <c r="O24" s="21">
        <v>35.17003594782679</v>
      </c>
      <c r="P24" s="21"/>
      <c r="Q24" s="21">
        <v>30.45</v>
      </c>
      <c r="R24" s="21">
        <v>10.931866916758286</v>
      </c>
      <c r="S24" s="21"/>
      <c r="T24" s="21">
        <v>59</v>
      </c>
      <c r="U24" s="21">
        <v>28.280617626447501</v>
      </c>
      <c r="V24" s="21"/>
      <c r="W24" s="21">
        <v>29.075000000000003</v>
      </c>
      <c r="X24" s="21">
        <v>15.211532279350239</v>
      </c>
      <c r="Y24" s="21"/>
    </row>
    <row r="25" spans="1:27" x14ac:dyDescent="0.35">
      <c r="A25" t="s">
        <v>225</v>
      </c>
      <c r="B25" s="21">
        <v>79.3125</v>
      </c>
      <c r="C25" s="21">
        <v>21.465083774086963</v>
      </c>
      <c r="D25" s="21"/>
      <c r="E25" s="21">
        <v>63.212499999999999</v>
      </c>
      <c r="F25" s="21">
        <v>28.32658708200276</v>
      </c>
      <c r="G25" s="21"/>
      <c r="H25" s="21">
        <v>88.112499999999997</v>
      </c>
      <c r="I25" s="21">
        <v>27.030059325551932</v>
      </c>
      <c r="J25" s="21"/>
      <c r="K25" s="21">
        <v>75.875000000000014</v>
      </c>
      <c r="L25" s="21">
        <v>20.895915527066187</v>
      </c>
      <c r="M25" s="21"/>
      <c r="N25" s="21">
        <v>68.812500000000014</v>
      </c>
      <c r="O25" s="21">
        <v>25.914829593442107</v>
      </c>
      <c r="P25" s="21"/>
      <c r="Q25" s="21">
        <v>55.112499999999997</v>
      </c>
      <c r="R25" s="21">
        <v>14.141068609853056</v>
      </c>
      <c r="S25" s="21"/>
      <c r="T25" s="21">
        <v>123</v>
      </c>
      <c r="U25" s="21">
        <v>42.18443630850917</v>
      </c>
      <c r="V25" s="21"/>
      <c r="W25" s="21">
        <v>66.237499999999997</v>
      </c>
      <c r="X25" s="21">
        <v>25.063344748855844</v>
      </c>
      <c r="Y25" s="21"/>
      <c r="Z25">
        <v>3.1042999999999999E-3</v>
      </c>
      <c r="AA25" t="s">
        <v>410</v>
      </c>
    </row>
    <row r="26" spans="1:27" x14ac:dyDescent="0.35">
      <c r="A26" t="s">
        <v>226</v>
      </c>
      <c r="B26" s="21">
        <v>184.25</v>
      </c>
      <c r="C26" s="21">
        <v>42.469316655002316</v>
      </c>
      <c r="D26" s="21"/>
      <c r="E26" s="21">
        <v>176.72499999999999</v>
      </c>
      <c r="F26" s="21">
        <v>49.871599418621301</v>
      </c>
      <c r="G26" s="21"/>
      <c r="H26" s="21">
        <v>245.00000000000003</v>
      </c>
      <c r="I26" s="21">
        <v>29.952343099378005</v>
      </c>
      <c r="J26" s="21"/>
      <c r="K26" s="21">
        <v>209.5</v>
      </c>
      <c r="L26" s="21">
        <v>33.611222615583124</v>
      </c>
      <c r="M26" s="21"/>
      <c r="N26" s="21">
        <v>177.55</v>
      </c>
      <c r="O26" s="21">
        <v>41.914436653735422</v>
      </c>
      <c r="P26" s="21"/>
      <c r="Q26" s="21">
        <v>154.25</v>
      </c>
      <c r="R26" s="21">
        <v>26.499326136984802</v>
      </c>
      <c r="S26" s="21"/>
      <c r="T26" s="21">
        <v>304.5</v>
      </c>
      <c r="U26" s="21">
        <v>34.837719022155646</v>
      </c>
      <c r="V26" s="21"/>
      <c r="W26" s="21">
        <v>166.66249999999997</v>
      </c>
      <c r="X26" s="21">
        <v>55.026199928501605</v>
      </c>
      <c r="Y26" s="21"/>
      <c r="Z26">
        <v>1.0386000000000001E-6</v>
      </c>
      <c r="AA26" t="s">
        <v>410</v>
      </c>
    </row>
    <row r="27" spans="1:27" x14ac:dyDescent="0.35">
      <c r="A27" t="s">
        <v>227</v>
      </c>
      <c r="B27" s="21">
        <v>1890.0000000000002</v>
      </c>
      <c r="C27" s="21">
        <v>315.68519581561446</v>
      </c>
      <c r="D27" s="21"/>
      <c r="E27" s="21">
        <v>1907.5</v>
      </c>
      <c r="F27" s="21">
        <v>562.99581322980168</v>
      </c>
      <c r="G27" s="21"/>
      <c r="H27" s="21">
        <v>2362.5000000000005</v>
      </c>
      <c r="I27" s="21">
        <v>160.33447183042969</v>
      </c>
      <c r="J27" s="21"/>
      <c r="K27" s="21">
        <v>2432.5</v>
      </c>
      <c r="L27" s="21">
        <v>317.79373364315592</v>
      </c>
      <c r="M27" s="21"/>
      <c r="N27" s="21">
        <v>2125.5</v>
      </c>
      <c r="O27" s="21">
        <v>822.65545643361543</v>
      </c>
      <c r="P27" s="21"/>
      <c r="Q27" s="21">
        <v>1888.7500000000002</v>
      </c>
      <c r="R27" s="21">
        <v>476.99767894014502</v>
      </c>
      <c r="S27" s="21"/>
      <c r="T27" s="21">
        <v>2710.0000000000005</v>
      </c>
      <c r="U27" s="21">
        <v>319.47874212013971</v>
      </c>
      <c r="V27" s="21"/>
      <c r="W27" s="21">
        <v>2308.75</v>
      </c>
      <c r="X27" s="21">
        <v>614.96660768811557</v>
      </c>
      <c r="Y27" s="21"/>
    </row>
    <row r="28" spans="1:27" x14ac:dyDescent="0.35">
      <c r="A28" t="s">
        <v>228</v>
      </c>
      <c r="B28" s="21">
        <v>318</v>
      </c>
      <c r="C28" s="21">
        <v>25.729360660537214</v>
      </c>
      <c r="D28" s="21"/>
      <c r="E28" s="21">
        <v>342.375</v>
      </c>
      <c r="F28" s="21">
        <v>78.325214878187765</v>
      </c>
      <c r="G28" s="21"/>
      <c r="H28" s="21">
        <v>382.375</v>
      </c>
      <c r="I28" s="21">
        <v>74.521209828381856</v>
      </c>
      <c r="J28" s="21"/>
      <c r="K28" s="21">
        <v>384.875</v>
      </c>
      <c r="L28" s="21">
        <v>57.560992496158875</v>
      </c>
      <c r="M28" s="21"/>
      <c r="N28" s="21">
        <v>385.74999999999994</v>
      </c>
      <c r="O28" s="21">
        <v>161.41406382344755</v>
      </c>
      <c r="P28" s="21"/>
      <c r="Q28" s="21">
        <v>337.875</v>
      </c>
      <c r="R28" s="21">
        <v>78.934760584747636</v>
      </c>
      <c r="S28" s="21"/>
      <c r="T28" s="21">
        <v>438.25</v>
      </c>
      <c r="U28" s="21">
        <v>64.639384279245732</v>
      </c>
      <c r="V28" s="21"/>
      <c r="W28" s="21">
        <v>349.375</v>
      </c>
      <c r="X28" s="21">
        <v>74.731782299864136</v>
      </c>
      <c r="Y28" s="21"/>
    </row>
    <row r="29" spans="1:27" x14ac:dyDescent="0.35">
      <c r="A29" t="s">
        <v>229</v>
      </c>
      <c r="B29" s="21">
        <v>253.5</v>
      </c>
      <c r="C29" s="21">
        <v>53.833075334779082</v>
      </c>
      <c r="D29" s="21"/>
      <c r="E29" s="21">
        <v>305.25</v>
      </c>
      <c r="F29" s="21">
        <v>60.400449383380291</v>
      </c>
      <c r="G29" s="21"/>
      <c r="H29" s="21">
        <v>331</v>
      </c>
      <c r="I29" s="21">
        <v>61.239576372520027</v>
      </c>
      <c r="J29" s="21"/>
      <c r="K29" s="21">
        <v>391.50000000000006</v>
      </c>
      <c r="L29" s="21">
        <v>55.123238553004384</v>
      </c>
      <c r="M29" s="21"/>
      <c r="N29" s="21">
        <v>282</v>
      </c>
      <c r="O29" s="21">
        <v>150.88879538066627</v>
      </c>
      <c r="P29" s="21"/>
      <c r="Q29" s="21">
        <v>254.37499999999994</v>
      </c>
      <c r="R29" s="21">
        <v>68.828850885989041</v>
      </c>
      <c r="S29" s="21"/>
      <c r="T29" s="21">
        <v>416</v>
      </c>
      <c r="U29" s="21">
        <v>131.45594952936389</v>
      </c>
      <c r="V29" s="21"/>
      <c r="W29" s="21">
        <v>343.87499999999994</v>
      </c>
      <c r="X29" s="21">
        <v>73.181647777489758</v>
      </c>
      <c r="Y29" s="21"/>
      <c r="AA29" t="s">
        <v>378</v>
      </c>
    </row>
    <row r="30" spans="1:27" x14ac:dyDescent="0.35">
      <c r="A30" t="s">
        <v>230</v>
      </c>
      <c r="B30" s="21">
        <v>20.628571428571433</v>
      </c>
      <c r="C30" s="21">
        <v>6.9989795174521188</v>
      </c>
      <c r="D30" s="21"/>
      <c r="E30" s="21">
        <v>29.025000000000002</v>
      </c>
      <c r="F30" s="21">
        <v>7.6846321596138489</v>
      </c>
      <c r="G30" s="21"/>
      <c r="H30" s="21">
        <v>25.974999999999998</v>
      </c>
      <c r="I30" s="21">
        <v>5.4097134859435956</v>
      </c>
      <c r="J30" s="21"/>
      <c r="K30" s="21">
        <v>28.837499999999999</v>
      </c>
      <c r="L30" s="21">
        <v>5.3103504054413797</v>
      </c>
      <c r="M30" s="21"/>
      <c r="N30" s="21">
        <v>32.150000000000006</v>
      </c>
      <c r="O30" s="21">
        <v>12.855793579994529</v>
      </c>
      <c r="P30" s="21"/>
      <c r="Q30" s="21">
        <v>27.462499999999999</v>
      </c>
      <c r="R30" s="21">
        <v>8.3441917352303037</v>
      </c>
      <c r="S30" s="21"/>
      <c r="T30" s="21">
        <v>40.449999999999996</v>
      </c>
      <c r="U30" s="21">
        <v>28.448842975886851</v>
      </c>
      <c r="V30" s="21"/>
      <c r="W30" s="21">
        <v>24.062499999999993</v>
      </c>
      <c r="X30" s="21">
        <v>7.5583326770619763</v>
      </c>
      <c r="Y30" s="21"/>
    </row>
    <row r="31" spans="1:27" x14ac:dyDescent="0.35">
      <c r="A31" t="s">
        <v>231</v>
      </c>
      <c r="B31" s="21">
        <v>26.849999999999998</v>
      </c>
      <c r="C31" s="21">
        <v>9.3071401162149243</v>
      </c>
      <c r="D31" s="21"/>
      <c r="E31" s="21">
        <v>28.737500000000001</v>
      </c>
      <c r="F31" s="21">
        <v>15.237072975382864</v>
      </c>
      <c r="G31" s="21"/>
      <c r="H31" s="21">
        <v>31.087499999999999</v>
      </c>
      <c r="I31" s="21">
        <v>8.8797421938123549</v>
      </c>
      <c r="J31" s="21"/>
      <c r="K31" s="21">
        <v>23.125</v>
      </c>
      <c r="L31" s="21">
        <v>7.3170544424847428</v>
      </c>
      <c r="M31" s="21"/>
      <c r="N31" s="21">
        <v>26.087499999999999</v>
      </c>
      <c r="O31" s="21">
        <v>10.781126034483995</v>
      </c>
      <c r="P31" s="21"/>
      <c r="Q31" s="21">
        <v>22.574999999999999</v>
      </c>
      <c r="R31" s="21">
        <v>8.5803346588080629</v>
      </c>
      <c r="S31" s="21"/>
      <c r="T31" s="21">
        <v>45.925000000000004</v>
      </c>
      <c r="U31" s="21">
        <v>23.687180076995237</v>
      </c>
      <c r="V31" s="21"/>
      <c r="W31" s="21">
        <v>22.624999999999996</v>
      </c>
      <c r="X31" s="21">
        <v>7.5794364660479294</v>
      </c>
      <c r="Y31" s="21"/>
    </row>
    <row r="32" spans="1:27" x14ac:dyDescent="0.35">
      <c r="A32" t="s">
        <v>232</v>
      </c>
      <c r="B32" s="21">
        <v>24.387499999999999</v>
      </c>
      <c r="C32" s="21">
        <v>7.9947192392407214</v>
      </c>
      <c r="D32" s="21"/>
      <c r="E32" s="21">
        <v>19.40625</v>
      </c>
      <c r="F32" s="21">
        <v>7.8952262927851358</v>
      </c>
      <c r="G32" s="21"/>
      <c r="H32" s="21">
        <v>29.157142857142855</v>
      </c>
      <c r="I32" s="21">
        <v>6.6815310478106094</v>
      </c>
      <c r="J32" s="21"/>
      <c r="K32" s="21">
        <v>21.401249999999997</v>
      </c>
      <c r="L32" s="21">
        <v>7.1702369705809375</v>
      </c>
      <c r="M32" s="21"/>
      <c r="N32" s="21">
        <v>19.099999999999998</v>
      </c>
      <c r="O32" s="21">
        <v>9.1265181385528038</v>
      </c>
      <c r="P32" s="21"/>
      <c r="Q32" s="21">
        <v>22</v>
      </c>
      <c r="R32" s="21">
        <v>10.073019124657426</v>
      </c>
      <c r="S32" s="21"/>
      <c r="T32" s="21">
        <v>50.080000000000005</v>
      </c>
      <c r="U32" s="21">
        <v>52.984012683072621</v>
      </c>
      <c r="V32" s="21"/>
      <c r="W32" s="21">
        <v>22.131250000000001</v>
      </c>
      <c r="X32" s="21">
        <v>7.4567772385739337</v>
      </c>
      <c r="Y32" s="21"/>
    </row>
    <row r="33" spans="1:27" x14ac:dyDescent="0.35">
      <c r="A33" t="s">
        <v>233</v>
      </c>
      <c r="B33" s="21">
        <v>139.3125</v>
      </c>
      <c r="C33" s="21">
        <v>48.762674176639884</v>
      </c>
      <c r="D33" s="21"/>
      <c r="E33" s="21">
        <v>99.524999999999991</v>
      </c>
      <c r="F33" s="21">
        <v>22.849617064624958</v>
      </c>
      <c r="G33" s="21"/>
      <c r="H33" s="21">
        <v>162.5</v>
      </c>
      <c r="I33" s="21">
        <v>43.912250161950411</v>
      </c>
      <c r="J33" s="21"/>
      <c r="K33" s="21">
        <v>146.20000000000002</v>
      </c>
      <c r="L33" s="21">
        <v>33.222711680845251</v>
      </c>
      <c r="M33" s="21"/>
      <c r="N33" s="21">
        <v>117.64999999999999</v>
      </c>
      <c r="O33" s="21">
        <v>43.643719888596642</v>
      </c>
      <c r="P33" s="21"/>
      <c r="Q33" s="21">
        <v>110.6</v>
      </c>
      <c r="R33" s="21">
        <v>31.69006153354707</v>
      </c>
      <c r="S33" s="21"/>
      <c r="T33" s="21">
        <v>233.74999999999997</v>
      </c>
      <c r="U33" s="21">
        <v>95.367272513513072</v>
      </c>
      <c r="V33" s="21"/>
      <c r="W33" s="21">
        <v>115.54999999999998</v>
      </c>
      <c r="X33" s="21">
        <v>33.508293216541389</v>
      </c>
      <c r="Y33" s="21"/>
      <c r="Z33">
        <v>1.8937000000000001E-4</v>
      </c>
      <c r="AA33" t="s">
        <v>410</v>
      </c>
    </row>
    <row r="34" spans="1:27" x14ac:dyDescent="0.35">
      <c r="A34" t="s">
        <v>234</v>
      </c>
      <c r="B34" s="21">
        <v>183.5</v>
      </c>
      <c r="C34" s="21">
        <v>40.806161999664432</v>
      </c>
      <c r="D34" s="21"/>
      <c r="E34" s="21">
        <v>326.125</v>
      </c>
      <c r="F34" s="21">
        <v>127.71333692520697</v>
      </c>
      <c r="G34" s="21"/>
      <c r="H34" s="21">
        <v>219.37500000000003</v>
      </c>
      <c r="I34" s="21">
        <v>117.60094448114414</v>
      </c>
      <c r="J34" s="21"/>
      <c r="K34" s="21">
        <v>332.62499999999994</v>
      </c>
      <c r="L34" s="21">
        <v>64.198214260878899</v>
      </c>
      <c r="M34" s="21"/>
      <c r="N34" s="21">
        <v>273.48749999999995</v>
      </c>
      <c r="O34" s="21">
        <v>258.87926274340987</v>
      </c>
      <c r="P34" s="21"/>
      <c r="Q34" s="21">
        <v>364.65000000000003</v>
      </c>
      <c r="R34" s="21">
        <v>158.35875184439377</v>
      </c>
      <c r="S34" s="21"/>
      <c r="T34" s="21">
        <v>213.24999999999997</v>
      </c>
      <c r="U34" s="21">
        <v>62.425288679081554</v>
      </c>
      <c r="V34" s="21"/>
      <c r="W34" s="21">
        <v>330.625</v>
      </c>
      <c r="X34" s="21">
        <v>103.15998324378084</v>
      </c>
      <c r="Y34" s="21"/>
    </row>
    <row r="35" spans="1:27" x14ac:dyDescent="0.35">
      <c r="A35" t="s">
        <v>235</v>
      </c>
      <c r="B35" s="21">
        <v>311</v>
      </c>
      <c r="C35" s="21">
        <v>59.105233029136869</v>
      </c>
      <c r="D35" s="21"/>
      <c r="E35" s="21">
        <v>376.00000000000006</v>
      </c>
      <c r="F35" s="21">
        <v>101.32691082403952</v>
      </c>
      <c r="G35" s="21"/>
      <c r="H35" s="21">
        <v>421.625</v>
      </c>
      <c r="I35" s="21">
        <v>40.327011507708526</v>
      </c>
      <c r="J35" s="21"/>
      <c r="K35" s="21">
        <v>543.875</v>
      </c>
      <c r="L35" s="21">
        <v>86.912825783737375</v>
      </c>
      <c r="M35" s="21"/>
      <c r="N35" s="21">
        <v>360.25000000000006</v>
      </c>
      <c r="O35" s="21">
        <v>200.86438210892445</v>
      </c>
      <c r="P35" s="21"/>
      <c r="Q35" s="21">
        <v>341</v>
      </c>
      <c r="R35" s="21">
        <v>92.993087300692892</v>
      </c>
      <c r="S35" s="21"/>
      <c r="T35" s="21">
        <v>587</v>
      </c>
      <c r="U35" s="21">
        <v>180.50484758033511</v>
      </c>
      <c r="V35" s="21"/>
      <c r="W35" s="21">
        <v>505.62500000000006</v>
      </c>
      <c r="X35" s="21">
        <v>134.13099939984045</v>
      </c>
      <c r="Y35" s="21"/>
    </row>
    <row r="36" spans="1:27" x14ac:dyDescent="0.35">
      <c r="A36" t="s">
        <v>236</v>
      </c>
      <c r="B36" s="21">
        <v>60.124999999999993</v>
      </c>
      <c r="C36" s="21">
        <v>16.509802283145959</v>
      </c>
      <c r="D36" s="21"/>
      <c r="E36" s="21">
        <v>61.862500000000004</v>
      </c>
      <c r="F36" s="21">
        <v>11.995467894167366</v>
      </c>
      <c r="G36" s="21"/>
      <c r="H36" s="21">
        <v>79.887500000000003</v>
      </c>
      <c r="I36" s="21">
        <v>12.48375372806021</v>
      </c>
      <c r="J36" s="21"/>
      <c r="K36" s="21">
        <v>84.337499999999991</v>
      </c>
      <c r="L36" s="21">
        <v>10.02966136730733</v>
      </c>
      <c r="M36" s="21"/>
      <c r="N36" s="21">
        <v>78.512500000000003</v>
      </c>
      <c r="O36" s="21">
        <v>46.685954984953909</v>
      </c>
      <c r="P36" s="21"/>
      <c r="Q36" s="21">
        <v>61.162499999999987</v>
      </c>
      <c r="R36" s="21">
        <v>18.679319160122358</v>
      </c>
      <c r="S36" s="21"/>
      <c r="T36" s="21">
        <v>112.89999999999999</v>
      </c>
      <c r="U36" s="21">
        <v>18.471780278756754</v>
      </c>
      <c r="V36" s="21"/>
      <c r="W36" s="21">
        <v>81.087499999999991</v>
      </c>
      <c r="X36" s="21">
        <v>25.273387330210745</v>
      </c>
      <c r="Y36" s="21"/>
    </row>
    <row r="37" spans="1:27" x14ac:dyDescent="0.35">
      <c r="A37" t="s">
        <v>237</v>
      </c>
      <c r="B37" s="21">
        <v>39.237499999999997</v>
      </c>
      <c r="C37" s="21">
        <v>17.417965889112477</v>
      </c>
      <c r="D37" s="21"/>
      <c r="E37" s="21">
        <v>50.675000000000004</v>
      </c>
      <c r="F37" s="21">
        <v>25.267299590012158</v>
      </c>
      <c r="G37" s="21"/>
      <c r="H37" s="21">
        <v>46.550000000000004</v>
      </c>
      <c r="I37" s="21">
        <v>14.539404585961757</v>
      </c>
      <c r="J37" s="21"/>
      <c r="K37" s="21">
        <v>51.162500000000009</v>
      </c>
      <c r="L37" s="21">
        <v>11.362210235186261</v>
      </c>
      <c r="M37" s="21"/>
      <c r="N37" s="21">
        <v>44.337499999999999</v>
      </c>
      <c r="O37" s="21">
        <v>27.093011091423563</v>
      </c>
      <c r="P37" s="21"/>
      <c r="Q37" s="21">
        <v>42.9375</v>
      </c>
      <c r="R37" s="21">
        <v>16.646658823920191</v>
      </c>
      <c r="S37" s="21"/>
      <c r="T37" s="21">
        <v>101.675</v>
      </c>
      <c r="U37" s="21">
        <v>40.993769851852697</v>
      </c>
      <c r="V37" s="21"/>
      <c r="W37" s="21">
        <v>56.250000000000007</v>
      </c>
      <c r="X37" s="21">
        <v>18.35514719558055</v>
      </c>
      <c r="Y37" s="21"/>
      <c r="Z37">
        <v>1.4335999999999999E-3</v>
      </c>
      <c r="AA37" t="s">
        <v>407</v>
      </c>
    </row>
    <row r="38" spans="1:27" x14ac:dyDescent="0.35">
      <c r="A38" t="s">
        <v>238</v>
      </c>
      <c r="B38" s="21">
        <v>14.047500000000001</v>
      </c>
      <c r="C38" s="21">
        <v>3.7183396832457363</v>
      </c>
      <c r="D38" s="21"/>
      <c r="E38" s="21">
        <v>16.174999999999997</v>
      </c>
      <c r="F38" s="21">
        <v>5.3172898574905076</v>
      </c>
      <c r="G38" s="21"/>
      <c r="H38" s="21">
        <v>16.528749999999999</v>
      </c>
      <c r="I38" s="21">
        <v>5.8637906742506223</v>
      </c>
      <c r="J38" s="21"/>
      <c r="K38" s="21">
        <v>13.0725</v>
      </c>
      <c r="L38" s="21">
        <v>5.2389877702799472</v>
      </c>
      <c r="M38" s="21"/>
      <c r="N38" s="21">
        <v>17.157142857142855</v>
      </c>
      <c r="O38" s="21">
        <v>6.7879444956621793</v>
      </c>
      <c r="P38" s="21"/>
      <c r="Q38" s="21">
        <v>18.287500000000001</v>
      </c>
      <c r="R38" s="21">
        <v>3.8886051483790429</v>
      </c>
      <c r="S38" s="21"/>
      <c r="T38" s="21">
        <v>26.7</v>
      </c>
      <c r="U38" s="21">
        <v>14.168744945595336</v>
      </c>
      <c r="V38" s="21"/>
      <c r="W38" s="21">
        <v>14.052500000000002</v>
      </c>
      <c r="X38" s="21">
        <v>4.3974400020271531</v>
      </c>
      <c r="Y38" s="21"/>
    </row>
    <row r="39" spans="1:27" x14ac:dyDescent="0.35">
      <c r="A39" t="s">
        <v>239</v>
      </c>
      <c r="B39" s="21">
        <v>28.885000000000002</v>
      </c>
      <c r="C39" s="21">
        <v>14.869357753447188</v>
      </c>
      <c r="D39" s="21"/>
      <c r="E39" s="21">
        <v>84.087499999999991</v>
      </c>
      <c r="F39" s="21">
        <v>39.367152279170874</v>
      </c>
      <c r="G39" s="21"/>
      <c r="H39" s="21">
        <v>43.637499999999996</v>
      </c>
      <c r="I39" s="21">
        <v>17.777187428194114</v>
      </c>
      <c r="J39" s="21"/>
      <c r="K39" s="21">
        <v>78.675000000000011</v>
      </c>
      <c r="L39" s="21">
        <v>22.172940393964115</v>
      </c>
      <c r="M39" s="21"/>
      <c r="N39" s="21">
        <v>81.528571428571425</v>
      </c>
      <c r="O39" s="21">
        <v>77.138289547317001</v>
      </c>
      <c r="P39" s="21"/>
      <c r="Q39" s="21">
        <v>77.075000000000003</v>
      </c>
      <c r="R39" s="21">
        <v>46.94625346378254</v>
      </c>
      <c r="S39" s="21"/>
      <c r="T39" s="21">
        <v>129.02500000000001</v>
      </c>
      <c r="U39" s="21">
        <v>156.8365683336213</v>
      </c>
      <c r="V39" s="21"/>
      <c r="W39" s="21">
        <v>91.187500000000014</v>
      </c>
      <c r="X39" s="21">
        <v>20.943627568171795</v>
      </c>
      <c r="Y39" s="21"/>
    </row>
    <row r="40" spans="1:27" x14ac:dyDescent="0.35">
      <c r="A40" t="s">
        <v>240</v>
      </c>
      <c r="B40" s="21">
        <v>12.683999999999999</v>
      </c>
      <c r="C40" s="21">
        <v>3.4012174290979988</v>
      </c>
      <c r="D40" s="21"/>
      <c r="E40" s="21">
        <v>18.528571428571428</v>
      </c>
      <c r="F40" s="21">
        <v>4.8155007651383075</v>
      </c>
      <c r="G40" s="21"/>
      <c r="H40" s="21">
        <v>19.899999999999999</v>
      </c>
      <c r="I40" s="21">
        <v>2.9223278392404923</v>
      </c>
      <c r="J40" s="21"/>
      <c r="K40" s="21">
        <v>15.200000000000001</v>
      </c>
      <c r="L40" s="21">
        <v>5.9090574544507524</v>
      </c>
      <c r="M40" s="21"/>
      <c r="N40" s="21">
        <v>20.533333333333331</v>
      </c>
      <c r="O40" s="21">
        <v>12.596163437068181</v>
      </c>
      <c r="P40" s="21"/>
      <c r="Q40" s="21">
        <v>20.542857142857144</v>
      </c>
      <c r="R40" s="21">
        <v>6.678537051095633</v>
      </c>
      <c r="S40" s="21"/>
      <c r="T40" s="21">
        <v>47.662500000000001</v>
      </c>
      <c r="U40" s="21">
        <v>59.949275433486257</v>
      </c>
      <c r="V40" s="21"/>
      <c r="W40" s="21">
        <v>12.7675</v>
      </c>
      <c r="X40" s="21">
        <v>4.6029944963396749</v>
      </c>
      <c r="Y40" s="21"/>
    </row>
    <row r="41" spans="1:27" x14ac:dyDescent="0.35">
      <c r="A41" t="s">
        <v>241</v>
      </c>
      <c r="B41" s="21">
        <v>26</v>
      </c>
      <c r="C41" s="21">
        <v>8.0178372573727312</v>
      </c>
      <c r="D41" s="21"/>
      <c r="E41" s="21">
        <v>41.012500000000003</v>
      </c>
      <c r="F41" s="21">
        <v>12.719887409654447</v>
      </c>
      <c r="G41" s="21"/>
      <c r="H41" s="21">
        <v>31.824999999999996</v>
      </c>
      <c r="I41" s="21">
        <v>9.2174911368084782</v>
      </c>
      <c r="J41" s="21"/>
      <c r="K41" s="21">
        <v>51.300000000000004</v>
      </c>
      <c r="L41" s="21">
        <v>12.017843876027488</v>
      </c>
      <c r="M41" s="21"/>
      <c r="N41" s="21">
        <v>44.274999999999999</v>
      </c>
      <c r="O41" s="21">
        <v>31.426501555216106</v>
      </c>
      <c r="P41" s="21"/>
      <c r="Q41" s="21">
        <v>47.824999999999996</v>
      </c>
      <c r="R41" s="21">
        <v>18.329425990544742</v>
      </c>
      <c r="S41" s="21"/>
      <c r="T41" s="21">
        <v>48.100000000000009</v>
      </c>
      <c r="U41" s="21">
        <v>5.5407580708780255</v>
      </c>
      <c r="V41" s="21"/>
      <c r="W41" s="21">
        <v>50.349999999999994</v>
      </c>
      <c r="X41" s="21">
        <v>12.37774500579857</v>
      </c>
      <c r="Y41" s="21"/>
    </row>
    <row r="42" spans="1:27" x14ac:dyDescent="0.35">
      <c r="A42" t="s">
        <v>242</v>
      </c>
      <c r="B42" s="21">
        <v>78.512500000000003</v>
      </c>
      <c r="C42" s="21">
        <v>19.400179491069522</v>
      </c>
      <c r="D42" s="21"/>
      <c r="E42" s="21">
        <v>110.77499999999999</v>
      </c>
      <c r="F42" s="21">
        <v>40.585386180601652</v>
      </c>
      <c r="G42" s="21"/>
      <c r="H42" s="21">
        <v>104.8625</v>
      </c>
      <c r="I42" s="21">
        <v>8.1949352825824224</v>
      </c>
      <c r="J42" s="21"/>
      <c r="K42" s="21">
        <v>142.375</v>
      </c>
      <c r="L42" s="21">
        <v>20.367603828489145</v>
      </c>
      <c r="M42" s="21"/>
      <c r="N42" s="21">
        <v>117.47499999999999</v>
      </c>
      <c r="O42" s="21">
        <v>64.28705157339229</v>
      </c>
      <c r="P42" s="21"/>
      <c r="Q42" s="21">
        <v>121.85</v>
      </c>
      <c r="R42" s="21">
        <v>49.558363860920878</v>
      </c>
      <c r="S42" s="21"/>
      <c r="T42" s="21">
        <v>140.25</v>
      </c>
      <c r="U42" s="21">
        <v>25.460754112948031</v>
      </c>
      <c r="V42" s="21"/>
      <c r="W42" s="21">
        <v>137.42499999999998</v>
      </c>
      <c r="X42" s="21">
        <v>24.719324424425515</v>
      </c>
      <c r="Y42" s="21"/>
    </row>
    <row r="43" spans="1:27" x14ac:dyDescent="0.35">
      <c r="A43" t="s">
        <v>243</v>
      </c>
      <c r="B43" s="21">
        <v>40.062500000000007</v>
      </c>
      <c r="C43" s="21">
        <v>8.48796416782527</v>
      </c>
      <c r="D43" s="21"/>
      <c r="E43" s="21">
        <v>44.4</v>
      </c>
      <c r="F43" s="21">
        <v>13.352260375788706</v>
      </c>
      <c r="G43" s="21"/>
      <c r="H43" s="21">
        <v>39.137500000000003</v>
      </c>
      <c r="I43" s="21">
        <v>10.369865338704123</v>
      </c>
      <c r="J43" s="21"/>
      <c r="K43" s="21">
        <v>44.75</v>
      </c>
      <c r="L43" s="21">
        <v>9.9234210690812521</v>
      </c>
      <c r="M43" s="21"/>
      <c r="N43" s="21">
        <v>49.900000000000006</v>
      </c>
      <c r="O43" s="21">
        <v>20.75055937283895</v>
      </c>
      <c r="P43" s="21"/>
      <c r="Q43" s="21">
        <v>38.825000000000003</v>
      </c>
      <c r="R43" s="21">
        <v>7.7878568480496781</v>
      </c>
      <c r="S43" s="21"/>
      <c r="T43" s="21">
        <v>63.900000000000013</v>
      </c>
      <c r="U43" s="21">
        <v>17.91405407308277</v>
      </c>
      <c r="V43" s="21"/>
      <c r="W43" s="21">
        <v>41.112500000000004</v>
      </c>
      <c r="X43" s="21">
        <v>15.640098419493038</v>
      </c>
      <c r="Y43" s="21"/>
      <c r="Z43" s="58"/>
    </row>
    <row r="44" spans="1:27" x14ac:dyDescent="0.35">
      <c r="A44" t="s">
        <v>244</v>
      </c>
      <c r="B44" s="21">
        <v>13.708333333333334</v>
      </c>
      <c r="C44" s="21">
        <v>4.2753264982532819</v>
      </c>
      <c r="D44" s="21"/>
      <c r="E44" s="21">
        <v>15.358571428571429</v>
      </c>
      <c r="F44" s="21">
        <v>4.9209430958283749</v>
      </c>
      <c r="G44" s="21"/>
      <c r="H44" s="21">
        <v>13.5175</v>
      </c>
      <c r="I44" s="21">
        <v>9.0699003118373174</v>
      </c>
      <c r="J44" s="21"/>
      <c r="K44" s="21">
        <v>13.421428571428573</v>
      </c>
      <c r="L44" s="21">
        <v>4.300195455137005</v>
      </c>
      <c r="M44" s="21"/>
      <c r="N44" s="21">
        <v>15.663333333333332</v>
      </c>
      <c r="O44" s="21">
        <v>5.6240258415717355</v>
      </c>
      <c r="P44" s="21"/>
      <c r="Q44" s="21">
        <v>12.026666666666667</v>
      </c>
      <c r="R44" s="21">
        <v>2.8164279977777995</v>
      </c>
      <c r="S44" s="21"/>
      <c r="T44" s="30" t="s">
        <v>296</v>
      </c>
      <c r="U44" s="30" t="s">
        <v>296</v>
      </c>
      <c r="V44" s="21"/>
      <c r="W44" s="21">
        <v>12.459999999999997</v>
      </c>
      <c r="X44" s="21">
        <v>5.9541162232526155</v>
      </c>
      <c r="Y44" s="21"/>
      <c r="Z44" s="25"/>
    </row>
    <row r="45" spans="1:27" x14ac:dyDescent="0.35">
      <c r="A45" t="s">
        <v>245</v>
      </c>
      <c r="B45" s="21">
        <v>15.362500000000002</v>
      </c>
      <c r="C45" s="21">
        <v>3.4793010381807603</v>
      </c>
      <c r="D45" s="21"/>
      <c r="E45" s="21">
        <v>17.302499999999998</v>
      </c>
      <c r="F45" s="21">
        <v>7.2815260370729584</v>
      </c>
      <c r="G45" s="21"/>
      <c r="H45" s="21">
        <v>14.212857142857144</v>
      </c>
      <c r="I45" s="21">
        <v>4.3564309332514926</v>
      </c>
      <c r="J45" s="21"/>
      <c r="K45" s="21">
        <v>20.037500000000001</v>
      </c>
      <c r="L45" s="21">
        <v>7.0573037141875723</v>
      </c>
      <c r="M45" s="21"/>
      <c r="N45" s="21">
        <v>16.648750000000003</v>
      </c>
      <c r="O45" s="21">
        <v>7.4370989687800027</v>
      </c>
      <c r="P45" s="21"/>
      <c r="Q45" s="21">
        <v>18.974999999999998</v>
      </c>
      <c r="R45" s="21">
        <v>6.2415085172919991</v>
      </c>
      <c r="S45" s="21"/>
      <c r="T45" s="21">
        <v>36.775000000000006</v>
      </c>
      <c r="U45" s="21">
        <v>38.211374833505623</v>
      </c>
      <c r="V45" s="21"/>
      <c r="W45" s="21">
        <v>13.15</v>
      </c>
      <c r="X45" s="21">
        <v>6.0452791498821625</v>
      </c>
      <c r="Y45" s="21"/>
      <c r="Z45" s="25"/>
    </row>
    <row r="46" spans="1:27" x14ac:dyDescent="0.35">
      <c r="A46" t="s">
        <v>246</v>
      </c>
      <c r="B46" s="21">
        <v>24.612500000000004</v>
      </c>
      <c r="C46" s="21">
        <v>8.8946914344616648</v>
      </c>
      <c r="D46" s="21"/>
      <c r="E46" s="21">
        <v>33.337499999999999</v>
      </c>
      <c r="F46" s="21">
        <v>13.787254725185244</v>
      </c>
      <c r="G46" s="21"/>
      <c r="H46" s="21">
        <v>28.125000000000004</v>
      </c>
      <c r="I46" s="21">
        <v>4.2391879276241449</v>
      </c>
      <c r="J46" s="21"/>
      <c r="K46" s="21">
        <v>42.925000000000004</v>
      </c>
      <c r="L46" s="21">
        <v>9.2811252396617121</v>
      </c>
      <c r="M46" s="21"/>
      <c r="N46" s="21">
        <v>30.05</v>
      </c>
      <c r="O46" s="21">
        <v>18.889755348941318</v>
      </c>
      <c r="P46" s="21"/>
      <c r="Q46" s="21">
        <v>27.6875</v>
      </c>
      <c r="R46" s="21">
        <v>5.4183385698148152</v>
      </c>
      <c r="S46" s="21"/>
      <c r="T46" s="21">
        <v>27.066666666666666</v>
      </c>
      <c r="U46" s="21">
        <v>7.6500544660370444</v>
      </c>
      <c r="V46" s="21"/>
      <c r="W46" s="21">
        <v>36.387499999999996</v>
      </c>
      <c r="X46" s="21">
        <v>7.7390360233964897</v>
      </c>
      <c r="Y46" s="21"/>
    </row>
    <row r="47" spans="1:27" x14ac:dyDescent="0.35">
      <c r="A47" t="s">
        <v>247</v>
      </c>
      <c r="B47" s="21">
        <v>33.262499999999996</v>
      </c>
      <c r="C47" s="21">
        <v>6.2609760763455578</v>
      </c>
      <c r="D47" s="21"/>
      <c r="E47" s="21">
        <v>45.712500000000006</v>
      </c>
      <c r="F47" s="21">
        <v>14.356226871988333</v>
      </c>
      <c r="G47" s="21"/>
      <c r="H47" s="21">
        <v>46.6875</v>
      </c>
      <c r="I47" s="21">
        <v>10.733051423390409</v>
      </c>
      <c r="J47" s="21"/>
      <c r="K47" s="21">
        <v>63.887499999999996</v>
      </c>
      <c r="L47" s="21">
        <v>9.5630893842643019</v>
      </c>
      <c r="M47" s="21"/>
      <c r="N47" s="21">
        <v>43.762500000000003</v>
      </c>
      <c r="O47" s="21">
        <v>26.825198042139409</v>
      </c>
      <c r="P47" s="21"/>
      <c r="Q47" s="21">
        <v>43.137499999999996</v>
      </c>
      <c r="R47" s="21">
        <v>13.127282114523393</v>
      </c>
      <c r="S47" s="21"/>
      <c r="T47" s="21">
        <v>83.300000000000011</v>
      </c>
      <c r="U47" s="21">
        <v>23.679667790462492</v>
      </c>
      <c r="V47" s="21"/>
      <c r="W47" s="21">
        <v>56.925000000000004</v>
      </c>
      <c r="X47" s="21">
        <v>13.040568567797514</v>
      </c>
      <c r="Y47" s="21"/>
    </row>
    <row r="48" spans="1:27" x14ac:dyDescent="0.35">
      <c r="A48" t="s">
        <v>248</v>
      </c>
      <c r="B48" s="21">
        <v>16.701249999999998</v>
      </c>
      <c r="C48" s="21">
        <v>7.7727370386131405</v>
      </c>
      <c r="D48" s="21"/>
      <c r="E48" s="21">
        <v>26.937500000000004</v>
      </c>
      <c r="F48" s="21">
        <v>10.770851869745494</v>
      </c>
      <c r="G48" s="21"/>
      <c r="H48" s="21">
        <v>22.65</v>
      </c>
      <c r="I48" s="21">
        <v>8.300258171544165</v>
      </c>
      <c r="J48" s="21"/>
      <c r="K48" s="21">
        <v>32.462499999999999</v>
      </c>
      <c r="L48" s="21">
        <v>13.152939649696998</v>
      </c>
      <c r="M48" s="21"/>
      <c r="N48" s="21">
        <v>24.663749999999997</v>
      </c>
      <c r="O48" s="21">
        <v>8.8619216514897516</v>
      </c>
      <c r="P48" s="21"/>
      <c r="Q48" s="21">
        <v>26.299999999999997</v>
      </c>
      <c r="R48" s="21">
        <v>6.952286365958015</v>
      </c>
      <c r="S48" s="21"/>
      <c r="T48" s="21">
        <v>52.949999999999996</v>
      </c>
      <c r="U48" s="21">
        <v>22.581039243873015</v>
      </c>
      <c r="V48" s="21"/>
      <c r="W48" s="21">
        <v>25.925000000000001</v>
      </c>
      <c r="X48" s="21">
        <v>7.541835699237005</v>
      </c>
      <c r="Y48" s="21"/>
    </row>
    <row r="49" spans="1:27" x14ac:dyDescent="0.35">
      <c r="A49" t="s">
        <v>249</v>
      </c>
      <c r="B49" s="21">
        <v>63.987500000000004</v>
      </c>
      <c r="C49" s="21">
        <v>10.759638536148483</v>
      </c>
      <c r="D49" s="21"/>
      <c r="E49" s="21">
        <v>85.575000000000003</v>
      </c>
      <c r="F49" s="21">
        <v>28.447934898688167</v>
      </c>
      <c r="G49" s="21"/>
      <c r="H49" s="21">
        <v>82.612499999999997</v>
      </c>
      <c r="I49" s="21">
        <v>19.184922465311139</v>
      </c>
      <c r="J49" s="21"/>
      <c r="K49" s="21">
        <v>95.637500000000003</v>
      </c>
      <c r="L49" s="21">
        <v>20.157801573726093</v>
      </c>
      <c r="M49" s="21"/>
      <c r="N49" s="21">
        <v>91.962500000000006</v>
      </c>
      <c r="O49" s="21">
        <v>57.95628740697596</v>
      </c>
      <c r="P49" s="21"/>
      <c r="Q49" s="21">
        <v>94.362499999999997</v>
      </c>
      <c r="R49" s="21">
        <v>31.347861057130245</v>
      </c>
      <c r="S49" s="21"/>
      <c r="T49" s="21">
        <v>102.6</v>
      </c>
      <c r="U49" s="21">
        <v>24.608399649984019</v>
      </c>
      <c r="V49" s="21"/>
      <c r="W49" s="21">
        <v>97.45</v>
      </c>
      <c r="X49" s="21">
        <v>37.759691282030971</v>
      </c>
      <c r="Y49" s="21"/>
    </row>
    <row r="50" spans="1:27" x14ac:dyDescent="0.35">
      <c r="A50" t="s">
        <v>250</v>
      </c>
      <c r="B50" s="21">
        <v>62.412500000000001</v>
      </c>
      <c r="C50" s="21">
        <v>15.410890166187212</v>
      </c>
      <c r="D50" s="21"/>
      <c r="E50" s="21">
        <v>93.171428571428564</v>
      </c>
      <c r="F50" s="21">
        <v>34.908294825428634</v>
      </c>
      <c r="G50" s="21"/>
      <c r="H50" s="21">
        <v>29.6</v>
      </c>
      <c r="I50" s="21">
        <v>46.748635987231403</v>
      </c>
      <c r="J50" s="21"/>
      <c r="K50" s="21">
        <v>14.812500000000002</v>
      </c>
      <c r="L50" s="21">
        <v>3.395559074522402</v>
      </c>
      <c r="M50" s="21"/>
      <c r="N50" s="21">
        <v>60.649999999999991</v>
      </c>
      <c r="O50" s="21">
        <v>35.715582833587604</v>
      </c>
      <c r="P50" s="21"/>
      <c r="Q50" s="21">
        <v>24.466666666666672</v>
      </c>
      <c r="R50" s="21">
        <v>16.607789337135351</v>
      </c>
      <c r="S50" s="21"/>
      <c r="T50" s="21">
        <v>16.099999999999998</v>
      </c>
      <c r="U50" s="30" t="s">
        <v>296</v>
      </c>
      <c r="V50" s="21"/>
      <c r="W50" s="21">
        <v>27.182499999999997</v>
      </c>
      <c r="X50" s="21">
        <v>40.486366576557948</v>
      </c>
      <c r="Y50" s="21"/>
    </row>
    <row r="51" spans="1:27" x14ac:dyDescent="0.35">
      <c r="A51" t="s">
        <v>251</v>
      </c>
      <c r="B51" s="21">
        <v>12.88</v>
      </c>
      <c r="C51" s="21">
        <v>3.8395237799944488</v>
      </c>
      <c r="D51" s="21"/>
      <c r="E51" s="21">
        <v>21.862500000000001</v>
      </c>
      <c r="F51" s="21">
        <v>6.1003366417647102</v>
      </c>
      <c r="G51" s="21"/>
      <c r="H51" s="21">
        <v>19.799999999999997</v>
      </c>
      <c r="I51" s="21">
        <v>4.5131553738566792</v>
      </c>
      <c r="J51" s="21"/>
      <c r="K51" s="21">
        <v>26.612500000000004</v>
      </c>
      <c r="L51" s="21">
        <v>4.7944722635253925</v>
      </c>
      <c r="M51" s="21"/>
      <c r="N51" s="21">
        <v>24.225000000000001</v>
      </c>
      <c r="O51" s="21">
        <v>11.720769111770293</v>
      </c>
      <c r="P51" s="21"/>
      <c r="Q51" s="21">
        <v>23.237500000000001</v>
      </c>
      <c r="R51" s="21">
        <v>8.4386758439935345</v>
      </c>
      <c r="S51" s="21"/>
      <c r="T51" s="21">
        <v>43.925000000000004</v>
      </c>
      <c r="U51" s="21">
        <v>31.537107772696388</v>
      </c>
      <c r="V51" s="21"/>
      <c r="W51" s="21">
        <v>18.850000000000001</v>
      </c>
      <c r="X51" s="21">
        <v>4.3021589264660394</v>
      </c>
      <c r="Y51" s="21"/>
    </row>
    <row r="52" spans="1:27" x14ac:dyDescent="0.35">
      <c r="A52" t="s">
        <v>252</v>
      </c>
      <c r="B52" s="21">
        <v>42.257142857142853</v>
      </c>
      <c r="C52" s="21">
        <v>31.907201754612135</v>
      </c>
      <c r="D52" s="21"/>
      <c r="E52" s="21">
        <v>34.5</v>
      </c>
      <c r="F52" s="21">
        <v>14.758839159409977</v>
      </c>
      <c r="G52" s="21"/>
      <c r="H52" s="21">
        <v>27.978571428571428</v>
      </c>
      <c r="I52" s="21">
        <v>16.597435975245723</v>
      </c>
      <c r="J52" s="21"/>
      <c r="K52" s="21">
        <v>35.128571428571426</v>
      </c>
      <c r="L52" s="21">
        <v>25.832390151752911</v>
      </c>
      <c r="M52" s="21"/>
      <c r="N52" s="21">
        <v>35.533333333333331</v>
      </c>
      <c r="O52" s="21">
        <v>17.403984218180234</v>
      </c>
      <c r="P52" s="21"/>
      <c r="Q52" s="21">
        <v>44.385714285714286</v>
      </c>
      <c r="R52" s="21">
        <v>33.041460246758085</v>
      </c>
      <c r="S52" s="21"/>
      <c r="T52" s="21">
        <v>124.03333333333333</v>
      </c>
      <c r="U52" s="21">
        <v>157.21546785648457</v>
      </c>
      <c r="V52" s="21"/>
      <c r="W52" s="21">
        <v>25.483333333333334</v>
      </c>
      <c r="X52" s="21">
        <v>16.204248414124816</v>
      </c>
      <c r="Y52" s="21"/>
    </row>
    <row r="53" spans="1:27" x14ac:dyDescent="0.35">
      <c r="A53" t="s">
        <v>253</v>
      </c>
      <c r="B53" s="21">
        <v>55.025000000000006</v>
      </c>
      <c r="C53" s="21">
        <v>8.1033943505175667</v>
      </c>
      <c r="D53" s="21"/>
      <c r="E53" s="21">
        <v>103.75</v>
      </c>
      <c r="F53" s="21">
        <v>30.46834422806727</v>
      </c>
      <c r="G53" s="21"/>
      <c r="H53" s="21">
        <v>76.8</v>
      </c>
      <c r="I53" s="21">
        <v>27.797893034236552</v>
      </c>
      <c r="J53" s="21"/>
      <c r="K53" s="21">
        <v>88.887499999999989</v>
      </c>
      <c r="L53" s="21">
        <v>11.10269433194355</v>
      </c>
      <c r="M53" s="21"/>
      <c r="N53" s="21">
        <v>92.712499999999991</v>
      </c>
      <c r="O53" s="21">
        <v>57.892398649810424</v>
      </c>
      <c r="P53" s="21"/>
      <c r="Q53" s="21">
        <v>92.9375</v>
      </c>
      <c r="R53" s="21">
        <v>35.726938115977092</v>
      </c>
      <c r="S53" s="21"/>
      <c r="T53" s="21">
        <v>94.875000000000014</v>
      </c>
      <c r="U53" s="21">
        <v>9.8628511766797597</v>
      </c>
      <c r="V53" s="21"/>
      <c r="W53" s="21">
        <v>96.387500000000003</v>
      </c>
      <c r="X53" s="21">
        <v>25.530174723815961</v>
      </c>
      <c r="Y53" s="21"/>
    </row>
    <row r="54" spans="1:27" x14ac:dyDescent="0.35">
      <c r="A54" t="s">
        <v>254</v>
      </c>
      <c r="B54" s="21">
        <v>25.85</v>
      </c>
      <c r="C54" s="21">
        <v>7.8888710037803085</v>
      </c>
      <c r="D54" s="21"/>
      <c r="E54" s="21">
        <v>48.500000000000007</v>
      </c>
      <c r="F54" s="21">
        <v>18.920963430619942</v>
      </c>
      <c r="G54" s="21"/>
      <c r="H54" s="21">
        <v>33.525000000000006</v>
      </c>
      <c r="I54" s="21">
        <v>10.176829424867902</v>
      </c>
      <c r="J54" s="21"/>
      <c r="K54" s="21">
        <v>30.512500000000003</v>
      </c>
      <c r="L54" s="21">
        <v>6.459420031462356</v>
      </c>
      <c r="M54" s="21"/>
      <c r="N54" s="21">
        <v>43.662500000000001</v>
      </c>
      <c r="O54" s="21">
        <v>34.18896804108433</v>
      </c>
      <c r="P54" s="21"/>
      <c r="Q54" s="21">
        <v>46.6875</v>
      </c>
      <c r="R54" s="21">
        <v>15.866355914323867</v>
      </c>
      <c r="S54" s="21"/>
      <c r="T54" s="21">
        <v>38.075000000000003</v>
      </c>
      <c r="U54" s="21">
        <v>12.878243927906736</v>
      </c>
      <c r="V54" s="21"/>
      <c r="W54" s="21">
        <v>38.825000000000003</v>
      </c>
      <c r="X54" s="21">
        <v>13.125955747514706</v>
      </c>
      <c r="Y54" s="21"/>
    </row>
    <row r="55" spans="1:27" x14ac:dyDescent="0.35">
      <c r="A55" t="s">
        <v>255</v>
      </c>
      <c r="B55" s="21">
        <v>20.487500000000001</v>
      </c>
      <c r="C55" s="21">
        <v>5.0575085622411802</v>
      </c>
      <c r="D55" s="21"/>
      <c r="E55" s="21">
        <v>50.737499999999997</v>
      </c>
      <c r="F55" s="21">
        <v>21.836204373209451</v>
      </c>
      <c r="G55" s="21"/>
      <c r="H55" s="21">
        <v>33.449999999999996</v>
      </c>
      <c r="I55" s="21">
        <v>17.026114396084953</v>
      </c>
      <c r="J55" s="21"/>
      <c r="K55" s="21">
        <v>46.437499999999993</v>
      </c>
      <c r="L55" s="21">
        <v>18.053882645332241</v>
      </c>
      <c r="M55" s="21"/>
      <c r="N55" s="21">
        <v>39.599999999999987</v>
      </c>
      <c r="O55" s="21">
        <v>25.821806952374853</v>
      </c>
      <c r="P55" s="21"/>
      <c r="Q55" s="21">
        <v>43.300000000000004</v>
      </c>
      <c r="R55" s="21">
        <v>17.467357310954956</v>
      </c>
      <c r="S55" s="21"/>
      <c r="T55" s="21">
        <v>50.524999999999999</v>
      </c>
      <c r="U55" s="21">
        <v>37.966772753729451</v>
      </c>
      <c r="V55" s="21"/>
      <c r="W55" s="21">
        <v>52.175000000000004</v>
      </c>
      <c r="X55" s="21">
        <v>15.464128999535848</v>
      </c>
      <c r="Y55" s="21"/>
    </row>
    <row r="56" spans="1:27" x14ac:dyDescent="0.35">
      <c r="A56" s="23" t="s">
        <v>256</v>
      </c>
      <c r="B56" s="24">
        <f>SUM(B7:B55)</f>
        <v>10440.059654761904</v>
      </c>
      <c r="C56" s="24">
        <v>1582.2692126793258</v>
      </c>
      <c r="D56" s="24"/>
      <c r="E56" s="24">
        <f>SUM(E7:E55)</f>
        <v>10771.398571428565</v>
      </c>
      <c r="F56" s="24">
        <v>2420.8152287426842</v>
      </c>
      <c r="G56" s="24"/>
      <c r="H56" s="24">
        <f>SUM(H7:H55)</f>
        <v>13106.14482142857</v>
      </c>
      <c r="I56" s="24">
        <v>833.52032609974731</v>
      </c>
      <c r="J56" s="24"/>
      <c r="K56" s="24">
        <f>SUM(K7:K55)</f>
        <v>13277.625928571431</v>
      </c>
      <c r="L56" s="24">
        <v>1053.7346312783659</v>
      </c>
      <c r="M56" s="24"/>
      <c r="N56" s="24">
        <f>SUM(N7:N55)</f>
        <v>11548.41607142857</v>
      </c>
      <c r="O56" s="24">
        <v>4878.5212129291813</v>
      </c>
      <c r="P56" s="24"/>
      <c r="Q56" s="24">
        <f>SUM(Q7:Q55)</f>
        <v>10213.078511904763</v>
      </c>
      <c r="R56" s="24">
        <v>2408.6088909661257</v>
      </c>
      <c r="S56" s="24"/>
      <c r="T56" s="24">
        <f>SUM(T7:T55)</f>
        <v>15736.725833333332</v>
      </c>
      <c r="U56" s="24">
        <v>2417.7318637292378</v>
      </c>
      <c r="V56" s="24"/>
      <c r="W56" s="24">
        <f>SUM(W7:W55)</f>
        <v>11843.192083333332</v>
      </c>
      <c r="X56" s="24">
        <v>2798.5957268190114</v>
      </c>
      <c r="Y56" s="24"/>
      <c r="Z56" s="23">
        <v>1.2727E-2</v>
      </c>
      <c r="AA56" s="23" t="s">
        <v>405</v>
      </c>
    </row>
    <row r="58" spans="1:27" x14ac:dyDescent="0.35">
      <c r="A58" s="53" t="s">
        <v>363</v>
      </c>
      <c r="B58" s="60" t="s">
        <v>365</v>
      </c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</row>
    <row r="59" spans="1:27" ht="14.5" customHeight="1" x14ac:dyDescent="0.35">
      <c r="A59" s="54" t="s">
        <v>364</v>
      </c>
      <c r="B59" s="79" t="s">
        <v>440</v>
      </c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52"/>
    </row>
    <row r="60" spans="1:27" x14ac:dyDescent="0.35">
      <c r="B60" s="56" t="s">
        <v>429</v>
      </c>
      <c r="C60" s="84" t="s">
        <v>415</v>
      </c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</row>
    <row r="61" spans="1:27" x14ac:dyDescent="0.35">
      <c r="B61" s="56" t="s">
        <v>430</v>
      </c>
      <c r="C61" s="84" t="s">
        <v>416</v>
      </c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</row>
    <row r="62" spans="1:27" x14ac:dyDescent="0.35">
      <c r="B62" s="56" t="s">
        <v>431</v>
      </c>
      <c r="C62" s="84" t="s">
        <v>417</v>
      </c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</row>
    <row r="63" spans="1:27" x14ac:dyDescent="0.35">
      <c r="B63" s="56" t="s">
        <v>432</v>
      </c>
      <c r="C63" s="84" t="s">
        <v>418</v>
      </c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</row>
    <row r="64" spans="1:27" x14ac:dyDescent="0.35">
      <c r="B64" s="56" t="s">
        <v>433</v>
      </c>
      <c r="C64" s="84" t="s">
        <v>419</v>
      </c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</row>
    <row r="65" spans="2:15" x14ac:dyDescent="0.35">
      <c r="B65" s="56" t="s">
        <v>434</v>
      </c>
      <c r="C65" s="84" t="s">
        <v>420</v>
      </c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</row>
    <row r="66" spans="2:15" x14ac:dyDescent="0.35">
      <c r="B66" s="56" t="s">
        <v>435</v>
      </c>
      <c r="C66" s="84" t="s">
        <v>421</v>
      </c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</row>
    <row r="67" spans="2:15" x14ac:dyDescent="0.35">
      <c r="B67" s="56" t="s">
        <v>436</v>
      </c>
      <c r="C67" s="84" t="s">
        <v>422</v>
      </c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</row>
    <row r="68" spans="2:15" x14ac:dyDescent="0.35">
      <c r="B68" s="56" t="s">
        <v>437</v>
      </c>
      <c r="C68" s="84" t="s">
        <v>423</v>
      </c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</row>
    <row r="69" spans="2:15" x14ac:dyDescent="0.35">
      <c r="B69" s="56" t="s">
        <v>438</v>
      </c>
      <c r="C69" s="84" t="s">
        <v>424</v>
      </c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</row>
    <row r="70" spans="2:15" x14ac:dyDescent="0.35">
      <c r="B70" s="56" t="s">
        <v>439</v>
      </c>
      <c r="C70" s="84" t="s">
        <v>425</v>
      </c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</row>
    <row r="71" spans="2:15" x14ac:dyDescent="0.35">
      <c r="B71" s="56" t="s">
        <v>441</v>
      </c>
      <c r="C71" s="84" t="s">
        <v>426</v>
      </c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</row>
  </sheetData>
  <mergeCells count="29">
    <mergeCell ref="A1:H1"/>
    <mergeCell ref="B58:Y58"/>
    <mergeCell ref="B59:X59"/>
    <mergeCell ref="B5:C5"/>
    <mergeCell ref="E5:F5"/>
    <mergeCell ref="H5:I5"/>
    <mergeCell ref="K5:L5"/>
    <mergeCell ref="N5:O5"/>
    <mergeCell ref="Q5:R5"/>
    <mergeCell ref="B3:L3"/>
    <mergeCell ref="N3:X3"/>
    <mergeCell ref="B4:F4"/>
    <mergeCell ref="H4:L4"/>
    <mergeCell ref="N4:R4"/>
    <mergeCell ref="T4:X4"/>
    <mergeCell ref="C60:O60"/>
    <mergeCell ref="C61:O61"/>
    <mergeCell ref="C62:O62"/>
    <mergeCell ref="C63:O63"/>
    <mergeCell ref="T5:U5"/>
    <mergeCell ref="W5:X5"/>
    <mergeCell ref="C69:O69"/>
    <mergeCell ref="C70:O70"/>
    <mergeCell ref="C71:O71"/>
    <mergeCell ref="C64:O64"/>
    <mergeCell ref="C65:O65"/>
    <mergeCell ref="C66:O66"/>
    <mergeCell ref="C67:O67"/>
    <mergeCell ref="C68:O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0B52-C4A4-41F0-B3E8-FEC7FFEDE90A}">
  <dimension ref="A1:AA58"/>
  <sheetViews>
    <sheetView topLeftCell="P1" workbookViewId="0">
      <selection activeCell="AD1" sqref="AD1"/>
    </sheetView>
  </sheetViews>
  <sheetFormatPr defaultRowHeight="14.5" x14ac:dyDescent="0.35"/>
  <cols>
    <col min="1" max="1" width="19.453125" customWidth="1"/>
    <col min="4" max="4" width="3.6328125" customWidth="1"/>
    <col min="7" max="7" width="4.453125" customWidth="1"/>
    <col min="10" max="10" width="2.81640625" customWidth="1"/>
    <col min="11" max="11" width="7.6328125" customWidth="1"/>
    <col min="13" max="13" width="4.6328125" customWidth="1"/>
    <col min="16" max="16" width="3.81640625" customWidth="1"/>
    <col min="19" max="19" width="4.453125" customWidth="1"/>
    <col min="22" max="22" width="3.90625" customWidth="1"/>
    <col min="27" max="27" width="30.7265625" customWidth="1"/>
  </cols>
  <sheetData>
    <row r="1" spans="1:27" x14ac:dyDescent="0.35">
      <c r="A1" s="86" t="s">
        <v>297</v>
      </c>
      <c r="B1" s="86"/>
      <c r="C1" s="86"/>
      <c r="D1" s="86"/>
      <c r="E1" s="86"/>
      <c r="F1" s="86"/>
      <c r="G1" s="86"/>
      <c r="H1" s="86"/>
    </row>
    <row r="3" spans="1:27" x14ac:dyDescent="0.35">
      <c r="A3" s="22"/>
      <c r="B3" s="82" t="s">
        <v>146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2"/>
      <c r="N3" s="82" t="s">
        <v>149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43"/>
      <c r="Z3" s="22"/>
      <c r="AA3" s="22"/>
    </row>
    <row r="4" spans="1:27" x14ac:dyDescent="0.35">
      <c r="B4" s="82" t="s">
        <v>147</v>
      </c>
      <c r="C4" s="82"/>
      <c r="D4" s="82"/>
      <c r="E4" s="82"/>
      <c r="F4" s="82"/>
      <c r="H4" s="82" t="s">
        <v>148</v>
      </c>
      <c r="I4" s="82"/>
      <c r="J4" s="82"/>
      <c r="K4" s="82"/>
      <c r="L4" s="82"/>
      <c r="N4" s="82" t="s">
        <v>147</v>
      </c>
      <c r="O4" s="82"/>
      <c r="P4" s="82"/>
      <c r="Q4" s="82"/>
      <c r="R4" s="82"/>
      <c r="T4" s="82" t="s">
        <v>148</v>
      </c>
      <c r="U4" s="82"/>
      <c r="V4" s="82"/>
      <c r="W4" s="82"/>
      <c r="X4" s="82"/>
      <c r="Y4" s="44"/>
      <c r="AA4" s="25"/>
    </row>
    <row r="5" spans="1:27" x14ac:dyDescent="0.35">
      <c r="B5" s="81" t="s">
        <v>411</v>
      </c>
      <c r="C5" s="81"/>
      <c r="D5" s="55"/>
      <c r="E5" s="81" t="s">
        <v>413</v>
      </c>
      <c r="F5" s="81"/>
      <c r="H5" s="81" t="s">
        <v>411</v>
      </c>
      <c r="I5" s="81"/>
      <c r="J5" s="55"/>
      <c r="K5" s="81" t="s">
        <v>413</v>
      </c>
      <c r="L5" s="81"/>
      <c r="N5" s="83" t="s">
        <v>412</v>
      </c>
      <c r="O5" s="83"/>
      <c r="Q5" s="83" t="s">
        <v>414</v>
      </c>
      <c r="R5" s="83"/>
      <c r="T5" s="81" t="s">
        <v>411</v>
      </c>
      <c r="U5" s="81"/>
      <c r="V5" s="55"/>
      <c r="W5" s="81" t="s">
        <v>413</v>
      </c>
      <c r="X5" s="81"/>
      <c r="Y5" s="44"/>
      <c r="AA5" s="25"/>
    </row>
    <row r="6" spans="1:27" ht="16.5" x14ac:dyDescent="0.35">
      <c r="A6" s="23" t="s">
        <v>359</v>
      </c>
      <c r="B6" s="48" t="s">
        <v>357</v>
      </c>
      <c r="C6" s="49" t="s">
        <v>358</v>
      </c>
      <c r="D6" s="23"/>
      <c r="E6" s="48" t="s">
        <v>357</v>
      </c>
      <c r="F6" s="49" t="s">
        <v>358</v>
      </c>
      <c r="G6" s="23"/>
      <c r="H6" s="48" t="s">
        <v>357</v>
      </c>
      <c r="I6" s="49" t="s">
        <v>358</v>
      </c>
      <c r="J6" s="23"/>
      <c r="K6" s="48" t="s">
        <v>357</v>
      </c>
      <c r="L6" s="49" t="s">
        <v>358</v>
      </c>
      <c r="M6" s="23"/>
      <c r="N6" s="48" t="s">
        <v>357</v>
      </c>
      <c r="O6" s="49" t="s">
        <v>358</v>
      </c>
      <c r="P6" s="23"/>
      <c r="Q6" s="48" t="s">
        <v>357</v>
      </c>
      <c r="R6" s="49" t="s">
        <v>358</v>
      </c>
      <c r="S6" s="23"/>
      <c r="T6" s="48" t="s">
        <v>357</v>
      </c>
      <c r="U6" s="49" t="s">
        <v>358</v>
      </c>
      <c r="V6" s="23"/>
      <c r="W6" s="48" t="s">
        <v>357</v>
      </c>
      <c r="X6" s="49" t="s">
        <v>358</v>
      </c>
      <c r="Y6" s="23"/>
      <c r="Z6" s="45" t="s">
        <v>356</v>
      </c>
      <c r="AA6" s="51" t="s">
        <v>361</v>
      </c>
    </row>
    <row r="7" spans="1:27" x14ac:dyDescent="0.35">
      <c r="A7" t="s">
        <v>259</v>
      </c>
      <c r="B7" s="21">
        <v>74.1875</v>
      </c>
      <c r="C7" s="21">
        <v>15.094600501030634</v>
      </c>
      <c r="D7" s="21"/>
      <c r="E7" s="21">
        <v>84.975000000000009</v>
      </c>
      <c r="F7" s="21">
        <v>25.060084938859589</v>
      </c>
      <c r="G7" s="21"/>
      <c r="H7" s="21">
        <v>73.850000000000009</v>
      </c>
      <c r="I7" s="21">
        <v>19.412514373097427</v>
      </c>
      <c r="J7" s="21"/>
      <c r="K7" s="21">
        <v>82.162500000000009</v>
      </c>
      <c r="L7" s="21">
        <v>15.508977814709219</v>
      </c>
      <c r="M7" s="21"/>
      <c r="N7" s="21">
        <v>78.424999999999997</v>
      </c>
      <c r="O7" s="21">
        <v>30.960608613434683</v>
      </c>
      <c r="P7" s="21"/>
      <c r="Q7" s="21">
        <v>58.8</v>
      </c>
      <c r="R7" s="21">
        <v>11.731642194144371</v>
      </c>
      <c r="S7" s="21"/>
      <c r="T7" s="21">
        <v>96.225000000000009</v>
      </c>
      <c r="U7" s="21">
        <v>27.638906755996459</v>
      </c>
      <c r="V7" s="21"/>
      <c r="W7" s="21">
        <v>55.024999999999991</v>
      </c>
      <c r="X7" s="21">
        <v>19.757656743652571</v>
      </c>
      <c r="Y7" s="21"/>
      <c r="Z7">
        <v>1.8346000000000001E-2</v>
      </c>
      <c r="AA7" t="s">
        <v>405</v>
      </c>
    </row>
    <row r="8" spans="1:27" x14ac:dyDescent="0.35">
      <c r="A8" t="s">
        <v>260</v>
      </c>
      <c r="B8" s="21">
        <v>95.512499999999989</v>
      </c>
      <c r="C8" s="21">
        <v>20.561923027076737</v>
      </c>
      <c r="D8" s="21"/>
      <c r="E8" s="21">
        <v>76.087500000000006</v>
      </c>
      <c r="F8" s="21">
        <v>21.450437058484379</v>
      </c>
      <c r="G8" s="21"/>
      <c r="H8" s="21">
        <v>93.387500000000003</v>
      </c>
      <c r="I8" s="21">
        <v>6.339544260321194</v>
      </c>
      <c r="J8" s="21"/>
      <c r="K8" s="21">
        <v>83.7</v>
      </c>
      <c r="L8" s="21">
        <v>14.793338269060742</v>
      </c>
      <c r="M8" s="21"/>
      <c r="N8" s="21">
        <v>94.087500000000006</v>
      </c>
      <c r="O8" s="21">
        <v>34.638559748184846</v>
      </c>
      <c r="P8" s="21"/>
      <c r="Q8" s="21">
        <v>58.712499999999999</v>
      </c>
      <c r="R8" s="21">
        <v>12.986744615733601</v>
      </c>
      <c r="S8" s="21"/>
      <c r="T8" s="21">
        <v>95.6</v>
      </c>
      <c r="U8" s="21">
        <v>42.164084242397585</v>
      </c>
      <c r="V8" s="21"/>
      <c r="W8" s="21">
        <v>63.487500000000004</v>
      </c>
      <c r="X8" s="21">
        <v>23.445647631429228</v>
      </c>
      <c r="Y8" s="21"/>
      <c r="AA8" t="s">
        <v>378</v>
      </c>
    </row>
    <row r="9" spans="1:27" x14ac:dyDescent="0.35">
      <c r="A9" t="s">
        <v>261</v>
      </c>
      <c r="B9" s="21">
        <v>35.957142857142856</v>
      </c>
      <c r="C9" s="21">
        <v>16.056759442973661</v>
      </c>
      <c r="D9" s="21"/>
      <c r="E9" s="21">
        <v>37.871428571428574</v>
      </c>
      <c r="F9" s="21">
        <v>18.712002768785805</v>
      </c>
      <c r="G9" s="21"/>
      <c r="H9" s="21">
        <v>49.112499999999997</v>
      </c>
      <c r="I9" s="21">
        <v>17.946622244868252</v>
      </c>
      <c r="J9" s="21"/>
      <c r="K9" s="21">
        <v>35.442857142857136</v>
      </c>
      <c r="L9" s="21">
        <v>12.880845875802974</v>
      </c>
      <c r="M9" s="21"/>
      <c r="N9" s="21">
        <v>44.98571428571428</v>
      </c>
      <c r="O9" s="21">
        <v>15.224479035578261</v>
      </c>
      <c r="P9" s="21"/>
      <c r="Q9" s="21">
        <v>44.262499999999996</v>
      </c>
      <c r="R9" s="21">
        <v>17.197253725937923</v>
      </c>
      <c r="S9" s="21"/>
      <c r="T9" s="21">
        <v>53.633333333333333</v>
      </c>
      <c r="U9" s="21">
        <v>12.777062781928144</v>
      </c>
      <c r="V9" s="21"/>
      <c r="W9" s="21">
        <v>33.46</v>
      </c>
      <c r="X9" s="21">
        <v>10.468667536988649</v>
      </c>
      <c r="Y9" s="21"/>
    </row>
    <row r="10" spans="1:27" x14ac:dyDescent="0.35">
      <c r="A10" t="s">
        <v>262</v>
      </c>
      <c r="B10" s="21">
        <v>38.957142857142856</v>
      </c>
      <c r="C10" s="21">
        <v>8.4429175729043546</v>
      </c>
      <c r="D10" s="21"/>
      <c r="E10" s="21">
        <v>34.1</v>
      </c>
      <c r="F10" s="21">
        <v>13.717750058470473</v>
      </c>
      <c r="G10" s="21"/>
      <c r="H10" s="21">
        <v>55.466666666666669</v>
      </c>
      <c r="I10" s="21">
        <v>17.286507262409415</v>
      </c>
      <c r="J10" s="21"/>
      <c r="K10" s="21">
        <v>44.82</v>
      </c>
      <c r="L10" s="21">
        <v>16.432194010539192</v>
      </c>
      <c r="M10" s="21"/>
      <c r="N10" s="21">
        <v>38.85</v>
      </c>
      <c r="O10" s="21">
        <v>14.033412509673713</v>
      </c>
      <c r="P10" s="21"/>
      <c r="Q10" s="21">
        <v>45.38</v>
      </c>
      <c r="R10" s="21">
        <v>24.108442504649695</v>
      </c>
      <c r="S10" s="21"/>
      <c r="T10" s="21">
        <v>52.400000000000006</v>
      </c>
      <c r="U10" s="21">
        <v>36.345288552988549</v>
      </c>
      <c r="V10" s="21"/>
      <c r="W10" s="21">
        <v>21.133333333333333</v>
      </c>
      <c r="X10" s="21">
        <v>2.079262689833425</v>
      </c>
      <c r="Y10" s="21"/>
    </row>
    <row r="11" spans="1:27" x14ac:dyDescent="0.35">
      <c r="A11" t="s">
        <v>263</v>
      </c>
      <c r="B11" s="21">
        <v>40.700000000000003</v>
      </c>
      <c r="C11" s="21">
        <v>14.72905292271027</v>
      </c>
      <c r="D11" s="21"/>
      <c r="E11" s="21">
        <v>45.516666666666659</v>
      </c>
      <c r="F11" s="21">
        <v>16.498050389869302</v>
      </c>
      <c r="G11" s="21"/>
      <c r="H11" s="21">
        <v>38.466666666666669</v>
      </c>
      <c r="I11" s="21">
        <v>12.163826152435208</v>
      </c>
      <c r="J11" s="21"/>
      <c r="K11" s="21">
        <v>41.524999999999999</v>
      </c>
      <c r="L11" s="21">
        <v>13.293952259078813</v>
      </c>
      <c r="M11" s="21"/>
      <c r="N11" s="21">
        <v>33.066666666666663</v>
      </c>
      <c r="O11" s="21">
        <v>6.9830747764386238</v>
      </c>
      <c r="P11" s="21"/>
      <c r="Q11" s="21">
        <v>21.299999999999997</v>
      </c>
      <c r="R11" s="30" t="s">
        <v>296</v>
      </c>
      <c r="S11" s="21"/>
      <c r="T11" s="21">
        <v>41.5</v>
      </c>
      <c r="U11" s="30" t="s">
        <v>296</v>
      </c>
      <c r="V11" s="21"/>
      <c r="W11" s="21">
        <v>31.280000000000005</v>
      </c>
      <c r="X11" s="21">
        <v>6.5358243550450483</v>
      </c>
      <c r="Y11" s="21"/>
    </row>
    <row r="12" spans="1:27" x14ac:dyDescent="0.35">
      <c r="A12" t="s">
        <v>264</v>
      </c>
      <c r="B12" s="21">
        <v>30.499999999999996</v>
      </c>
      <c r="C12" s="21">
        <v>12.685740025713912</v>
      </c>
      <c r="D12" s="21"/>
      <c r="E12" s="21">
        <v>35.18333333333333</v>
      </c>
      <c r="F12" s="21">
        <v>18.338529566643743</v>
      </c>
      <c r="G12" s="21"/>
      <c r="H12" s="21">
        <v>38.299999999999997</v>
      </c>
      <c r="I12" s="30" t="s">
        <v>296</v>
      </c>
      <c r="J12" s="21"/>
      <c r="K12" s="21">
        <v>26.834999999999997</v>
      </c>
      <c r="L12" s="21">
        <v>21.020551055257013</v>
      </c>
      <c r="M12" s="21"/>
      <c r="N12" s="21">
        <v>42.06</v>
      </c>
      <c r="O12" s="21">
        <v>20.412324708371653</v>
      </c>
      <c r="P12" s="21"/>
      <c r="Q12" s="21">
        <v>35.999999999999993</v>
      </c>
      <c r="R12" s="21">
        <v>12.171277665060476</v>
      </c>
      <c r="S12" s="21"/>
      <c r="T12" s="21">
        <v>77.099999999999994</v>
      </c>
      <c r="U12" s="30" t="s">
        <v>296</v>
      </c>
      <c r="V12" s="21"/>
      <c r="W12" s="21">
        <v>29.999999999999996</v>
      </c>
      <c r="X12" s="21">
        <v>13.945608627808253</v>
      </c>
      <c r="Y12" s="21"/>
    </row>
    <row r="13" spans="1:27" x14ac:dyDescent="0.35">
      <c r="A13" t="s">
        <v>265</v>
      </c>
      <c r="B13" s="21">
        <v>32.524999999999999</v>
      </c>
      <c r="C13" s="21">
        <v>11.926266529527728</v>
      </c>
      <c r="D13" s="21"/>
      <c r="E13" s="21">
        <v>31.775000000000006</v>
      </c>
      <c r="F13" s="21">
        <v>6.4163203369740405</v>
      </c>
      <c r="G13" s="21"/>
      <c r="H13" s="21">
        <v>35.840000000000003</v>
      </c>
      <c r="I13" s="21">
        <v>5.5998214257242154</v>
      </c>
      <c r="J13" s="21"/>
      <c r="K13" s="21">
        <v>37.933333333333337</v>
      </c>
      <c r="L13" s="21">
        <v>12.735724033861077</v>
      </c>
      <c r="M13" s="21"/>
      <c r="N13" s="21">
        <v>38.900000000000006</v>
      </c>
      <c r="O13" s="21">
        <v>12.704487396191944</v>
      </c>
      <c r="P13" s="21"/>
      <c r="Q13" s="21">
        <v>37.049999999999997</v>
      </c>
      <c r="R13" s="21">
        <v>16.562819808233137</v>
      </c>
      <c r="S13" s="21"/>
      <c r="T13" s="21">
        <v>69.866666666666674</v>
      </c>
      <c r="U13" s="21">
        <v>54.76279150420779</v>
      </c>
      <c r="V13" s="21"/>
      <c r="W13" s="21">
        <v>26.049999999999997</v>
      </c>
      <c r="X13" s="21">
        <v>6.1203758054550867</v>
      </c>
      <c r="Y13" s="21"/>
    </row>
    <row r="14" spans="1:27" x14ac:dyDescent="0.35">
      <c r="A14" t="s">
        <v>266</v>
      </c>
      <c r="B14" s="21">
        <v>31.980000000000008</v>
      </c>
      <c r="C14" s="21">
        <v>7.6705280131161775</v>
      </c>
      <c r="D14" s="21"/>
      <c r="E14" s="21">
        <v>29.899999999999995</v>
      </c>
      <c r="F14" s="21">
        <v>13.646000635106731</v>
      </c>
      <c r="G14" s="21"/>
      <c r="H14" s="21">
        <v>43.271428571428572</v>
      </c>
      <c r="I14" s="21">
        <v>10.32322854629537</v>
      </c>
      <c r="J14" s="21"/>
      <c r="K14" s="21">
        <v>37.200000000000003</v>
      </c>
      <c r="L14" s="21">
        <v>17.487546589338535</v>
      </c>
      <c r="M14" s="21"/>
      <c r="N14" s="21">
        <v>41.199999999999996</v>
      </c>
      <c r="O14" s="21">
        <v>8.4526130082162538</v>
      </c>
      <c r="P14" s="21"/>
      <c r="Q14" s="21">
        <v>41.139999999999993</v>
      </c>
      <c r="R14" s="21">
        <v>18.801808423659679</v>
      </c>
      <c r="S14" s="21"/>
      <c r="T14" s="21">
        <v>36.300000000000004</v>
      </c>
      <c r="U14" s="21">
        <v>10.465180361560902</v>
      </c>
      <c r="V14" s="21"/>
      <c r="W14" s="21">
        <v>30.016666666666662</v>
      </c>
      <c r="X14" s="21">
        <v>9.9978831092720153</v>
      </c>
      <c r="Y14" s="21"/>
    </row>
    <row r="15" spans="1:27" x14ac:dyDescent="0.35">
      <c r="A15" t="s">
        <v>267</v>
      </c>
      <c r="B15" s="21">
        <v>33.975000000000001</v>
      </c>
      <c r="C15" s="21">
        <v>10.557580215181884</v>
      </c>
      <c r="D15" s="21"/>
      <c r="E15" s="21">
        <v>41.912500000000009</v>
      </c>
      <c r="F15" s="21">
        <v>8.9393891609789851</v>
      </c>
      <c r="G15" s="21"/>
      <c r="H15" s="21">
        <v>37.9</v>
      </c>
      <c r="I15" s="21">
        <v>14.056137449527164</v>
      </c>
      <c r="J15" s="21"/>
      <c r="K15" s="21">
        <v>28.083333333333332</v>
      </c>
      <c r="L15" s="21">
        <v>5.9091172493585429</v>
      </c>
      <c r="M15" s="21"/>
      <c r="N15" s="21">
        <v>42.220000000000006</v>
      </c>
      <c r="O15" s="21">
        <v>20.801370147180211</v>
      </c>
      <c r="P15" s="21"/>
      <c r="Q15" s="21">
        <v>36.480000000000004</v>
      </c>
      <c r="R15" s="21">
        <v>20.729495893532963</v>
      </c>
      <c r="S15" s="21"/>
      <c r="T15" s="21">
        <v>89.833333333333343</v>
      </c>
      <c r="U15" s="21">
        <v>61.233351478857777</v>
      </c>
      <c r="V15" s="21"/>
      <c r="W15" s="21">
        <v>17.424999999999997</v>
      </c>
      <c r="X15" s="21">
        <v>7.1004107862385908</v>
      </c>
      <c r="Y15" s="21"/>
      <c r="Z15">
        <v>1.0831E-2</v>
      </c>
      <c r="AA15" t="s">
        <v>405</v>
      </c>
    </row>
    <row r="16" spans="1:27" x14ac:dyDescent="0.35">
      <c r="A16" t="s">
        <v>268</v>
      </c>
      <c r="B16" s="21">
        <v>140.4375</v>
      </c>
      <c r="C16" s="21">
        <v>39.467380292373818</v>
      </c>
      <c r="D16" s="21"/>
      <c r="E16" s="21">
        <v>167.27500000000001</v>
      </c>
      <c r="F16" s="21">
        <v>38.580222542496713</v>
      </c>
      <c r="G16" s="21"/>
      <c r="H16" s="21">
        <v>170.12500000000003</v>
      </c>
      <c r="I16" s="21">
        <v>57.993688080194175</v>
      </c>
      <c r="J16" s="21"/>
      <c r="K16" s="21">
        <v>155.25</v>
      </c>
      <c r="L16" s="21">
        <v>22.31431315162023</v>
      </c>
      <c r="M16" s="21"/>
      <c r="N16" s="21">
        <v>152.86249999999998</v>
      </c>
      <c r="O16" s="21">
        <v>92.048945636857468</v>
      </c>
      <c r="P16" s="21"/>
      <c r="Q16" s="21">
        <v>129.5625</v>
      </c>
      <c r="R16" s="21">
        <v>24.861670872478154</v>
      </c>
      <c r="S16" s="21"/>
      <c r="T16" s="21">
        <v>164</v>
      </c>
      <c r="U16" s="21">
        <v>26.870057685088799</v>
      </c>
      <c r="V16" s="21"/>
      <c r="W16" s="21">
        <v>121.85</v>
      </c>
      <c r="X16" s="21">
        <v>49.406072501262436</v>
      </c>
      <c r="Y16" s="21"/>
    </row>
    <row r="17" spans="1:27" x14ac:dyDescent="0.35">
      <c r="A17" t="s">
        <v>269</v>
      </c>
      <c r="B17" s="21">
        <v>78.1875</v>
      </c>
      <c r="C17" s="21">
        <v>17.640492178103035</v>
      </c>
      <c r="D17" s="21"/>
      <c r="E17" s="21">
        <v>72.375</v>
      </c>
      <c r="F17" s="21">
        <v>19.536467731618515</v>
      </c>
      <c r="G17" s="21"/>
      <c r="H17" s="21">
        <v>79.862500000000011</v>
      </c>
      <c r="I17" s="21">
        <v>18.204311694917617</v>
      </c>
      <c r="J17" s="21"/>
      <c r="K17" s="21">
        <v>77.237500000000011</v>
      </c>
      <c r="L17" s="21">
        <v>14.983985498810769</v>
      </c>
      <c r="M17" s="21"/>
      <c r="N17" s="21">
        <v>81.925000000000011</v>
      </c>
      <c r="O17" s="21">
        <v>31.890023070367501</v>
      </c>
      <c r="P17" s="21"/>
      <c r="Q17" s="21">
        <v>58.675000000000004</v>
      </c>
      <c r="R17" s="21">
        <v>10.957547953025676</v>
      </c>
      <c r="S17" s="21"/>
      <c r="T17" s="21">
        <v>95.36666666666666</v>
      </c>
      <c r="U17" s="21">
        <v>16.389122408882468</v>
      </c>
      <c r="V17" s="21"/>
      <c r="W17" s="21">
        <v>70.787499999999994</v>
      </c>
      <c r="X17" s="21">
        <v>22.63230545039546</v>
      </c>
      <c r="Y17" s="21"/>
    </row>
    <row r="18" spans="1:27" x14ac:dyDescent="0.35">
      <c r="A18" t="s">
        <v>270</v>
      </c>
      <c r="B18" s="21">
        <v>411.375</v>
      </c>
      <c r="C18" s="21">
        <v>53.524193461595353</v>
      </c>
      <c r="D18" s="21"/>
      <c r="E18" s="21">
        <v>311.875</v>
      </c>
      <c r="F18" s="21">
        <v>38.26015271420497</v>
      </c>
      <c r="G18" s="21"/>
      <c r="H18" s="21">
        <v>497.5</v>
      </c>
      <c r="I18" s="21">
        <v>85.915240623701735</v>
      </c>
      <c r="J18" s="21"/>
      <c r="K18" s="21">
        <v>437.37500000000006</v>
      </c>
      <c r="L18" s="21">
        <v>107.52001474808571</v>
      </c>
      <c r="M18" s="21"/>
      <c r="N18" s="21">
        <v>385.37499999999994</v>
      </c>
      <c r="O18" s="21">
        <v>131.22275227370335</v>
      </c>
      <c r="P18" s="21"/>
      <c r="Q18" s="21">
        <v>285.375</v>
      </c>
      <c r="R18" s="21">
        <v>48.948770595972512</v>
      </c>
      <c r="S18" s="21"/>
      <c r="T18" s="21">
        <v>523.75000000000011</v>
      </c>
      <c r="U18" s="21">
        <v>191.67920248860247</v>
      </c>
      <c r="V18" s="21"/>
      <c r="W18" s="21">
        <v>306.625</v>
      </c>
      <c r="X18" s="21">
        <v>65.119532948483069</v>
      </c>
      <c r="Y18" s="21"/>
      <c r="Z18">
        <v>2.0285E-5</v>
      </c>
      <c r="AA18" t="s">
        <v>405</v>
      </c>
    </row>
    <row r="19" spans="1:27" x14ac:dyDescent="0.35">
      <c r="A19" t="s">
        <v>271</v>
      </c>
      <c r="B19" s="21">
        <v>200.37500000000003</v>
      </c>
      <c r="C19" s="21">
        <v>38.6557609825865</v>
      </c>
      <c r="D19" s="21"/>
      <c r="E19" s="21">
        <v>143.75000000000003</v>
      </c>
      <c r="F19" s="21">
        <v>25.855366947695789</v>
      </c>
      <c r="G19" s="21"/>
      <c r="H19" s="21">
        <v>224.625</v>
      </c>
      <c r="I19" s="21">
        <v>73.330830584998253</v>
      </c>
      <c r="J19" s="21"/>
      <c r="K19" s="21">
        <v>198.875</v>
      </c>
      <c r="L19" s="21">
        <v>48.489873758784491</v>
      </c>
      <c r="M19" s="21"/>
      <c r="N19" s="21">
        <v>209.125</v>
      </c>
      <c r="O19" s="21">
        <v>70.991825485152077</v>
      </c>
      <c r="P19" s="21"/>
      <c r="Q19" s="21">
        <v>145.03749999999999</v>
      </c>
      <c r="R19" s="21">
        <v>46.749604658374231</v>
      </c>
      <c r="S19" s="21"/>
      <c r="T19" s="21">
        <v>254.75000000000003</v>
      </c>
      <c r="U19" s="21">
        <v>86.961198243814451</v>
      </c>
      <c r="V19" s="21"/>
      <c r="W19" s="21">
        <v>146.53749999999999</v>
      </c>
      <c r="X19" s="21">
        <v>43.026202564749511</v>
      </c>
      <c r="Y19" s="21"/>
      <c r="Z19">
        <v>2.3719000000000001E-3</v>
      </c>
      <c r="AA19" t="s">
        <v>405</v>
      </c>
    </row>
    <row r="20" spans="1:27" x14ac:dyDescent="0.35">
      <c r="A20" t="s">
        <v>272</v>
      </c>
      <c r="B20" s="21">
        <v>30.612500000000004</v>
      </c>
      <c r="C20" s="21">
        <v>7.5184416128420057</v>
      </c>
      <c r="D20" s="21"/>
      <c r="E20" s="21">
        <v>34.06666666666667</v>
      </c>
      <c r="F20" s="21">
        <v>13.796038078617595</v>
      </c>
      <c r="G20" s="21"/>
      <c r="H20" s="21">
        <v>40.157142857142851</v>
      </c>
      <c r="I20" s="21">
        <v>15.512022986795023</v>
      </c>
      <c r="J20" s="21"/>
      <c r="K20" s="21">
        <v>25.071428571428566</v>
      </c>
      <c r="L20" s="21">
        <v>13.231995854205605</v>
      </c>
      <c r="M20" s="21"/>
      <c r="N20" s="21">
        <v>36.712500000000006</v>
      </c>
      <c r="O20" s="21">
        <v>11.11812387821923</v>
      </c>
      <c r="P20" s="21"/>
      <c r="Q20" s="21">
        <v>23.233333333333338</v>
      </c>
      <c r="R20" s="21">
        <v>10.110918191077737</v>
      </c>
      <c r="S20" s="21"/>
      <c r="T20" s="21">
        <v>57.5</v>
      </c>
      <c r="U20" s="21">
        <v>27.158055895074671</v>
      </c>
      <c r="V20" s="21"/>
      <c r="W20" s="21">
        <v>28.492857142857144</v>
      </c>
      <c r="X20" s="21">
        <v>16.192807780293194</v>
      </c>
      <c r="Y20" s="21"/>
    </row>
    <row r="21" spans="1:27" x14ac:dyDescent="0.35">
      <c r="A21" t="s">
        <v>273</v>
      </c>
      <c r="B21" s="21">
        <v>41.5</v>
      </c>
      <c r="C21" s="21">
        <v>17.51472849591778</v>
      </c>
      <c r="D21" s="21"/>
      <c r="E21" s="21">
        <v>36.328571428571436</v>
      </c>
      <c r="F21" s="21">
        <v>7.9432810781008056</v>
      </c>
      <c r="G21" s="21"/>
      <c r="H21" s="21">
        <v>41.2</v>
      </c>
      <c r="I21" s="21">
        <v>11.482906550919191</v>
      </c>
      <c r="J21" s="21"/>
      <c r="K21" s="21">
        <v>37.025000000000006</v>
      </c>
      <c r="L21" s="21">
        <v>13.112126339494186</v>
      </c>
      <c r="M21" s="21"/>
      <c r="N21" s="21">
        <v>53.675000000000004</v>
      </c>
      <c r="O21" s="21">
        <v>30.901537178593557</v>
      </c>
      <c r="P21" s="21"/>
      <c r="Q21" s="21">
        <v>35.328571428571429</v>
      </c>
      <c r="R21" s="21">
        <v>13.521059411859989</v>
      </c>
      <c r="S21" s="21"/>
      <c r="T21" s="21">
        <v>65.5</v>
      </c>
      <c r="U21" s="21">
        <v>37.68965375272105</v>
      </c>
      <c r="V21" s="21"/>
      <c r="W21" s="21">
        <v>32.76</v>
      </c>
      <c r="X21" s="21">
        <v>10.857163533814896</v>
      </c>
      <c r="Y21" s="21"/>
    </row>
    <row r="22" spans="1:27" x14ac:dyDescent="0.35">
      <c r="A22" t="s">
        <v>274</v>
      </c>
      <c r="B22" s="21">
        <v>56.499999999999993</v>
      </c>
      <c r="C22" s="21">
        <v>20.716659962455338</v>
      </c>
      <c r="D22" s="21"/>
      <c r="E22" s="21">
        <v>47.974999999999994</v>
      </c>
      <c r="F22" s="21">
        <v>14.917846455073294</v>
      </c>
      <c r="G22" s="21"/>
      <c r="H22" s="21">
        <v>43.980000000000004</v>
      </c>
      <c r="I22" s="21">
        <v>12.57008353194202</v>
      </c>
      <c r="J22" s="21"/>
      <c r="K22" s="21">
        <v>30.700000000000003</v>
      </c>
      <c r="L22" s="21">
        <v>13.7852578261465</v>
      </c>
      <c r="M22" s="21"/>
      <c r="N22" s="21">
        <v>46.085714285714296</v>
      </c>
      <c r="O22" s="21">
        <v>13.726789934458891</v>
      </c>
      <c r="P22" s="21"/>
      <c r="Q22" s="21">
        <v>41.066666666666663</v>
      </c>
      <c r="R22" s="21">
        <v>22.014873759952987</v>
      </c>
      <c r="S22" s="21"/>
      <c r="T22" s="21">
        <v>131.29999999999998</v>
      </c>
      <c r="U22" s="21">
        <v>140.99709216859759</v>
      </c>
      <c r="V22" s="21"/>
      <c r="W22" s="21">
        <v>49.70000000000001</v>
      </c>
      <c r="X22" s="21">
        <v>25.131016692525591</v>
      </c>
      <c r="Y22" s="21"/>
    </row>
    <row r="23" spans="1:27" x14ac:dyDescent="0.35">
      <c r="A23" t="s">
        <v>275</v>
      </c>
      <c r="B23" s="21">
        <v>26.86</v>
      </c>
      <c r="C23" s="21">
        <v>17.405832355851299</v>
      </c>
      <c r="D23" s="21"/>
      <c r="E23" s="21">
        <v>34.75</v>
      </c>
      <c r="F23" s="21">
        <v>15.00516577715821</v>
      </c>
      <c r="G23" s="21"/>
      <c r="H23" s="21">
        <v>30.666666666666671</v>
      </c>
      <c r="I23" s="21">
        <v>13.591418861423801</v>
      </c>
      <c r="J23" s="21"/>
      <c r="K23" s="21">
        <v>30.619999999999997</v>
      </c>
      <c r="L23" s="21">
        <v>19.689641946973037</v>
      </c>
      <c r="M23" s="21"/>
      <c r="N23" s="21">
        <v>41.9</v>
      </c>
      <c r="O23" s="21">
        <v>19.155547499353808</v>
      </c>
      <c r="P23" s="21"/>
      <c r="Q23" s="21">
        <v>39.533333333333331</v>
      </c>
      <c r="R23" s="21">
        <v>16.792339523326305</v>
      </c>
      <c r="S23" s="21"/>
      <c r="T23" s="21">
        <v>108.925</v>
      </c>
      <c r="U23" s="21">
        <v>139.46723330828166</v>
      </c>
      <c r="V23" s="21"/>
      <c r="W23" s="21">
        <v>34.666666666666664</v>
      </c>
      <c r="X23" s="21">
        <v>16.920007880218808</v>
      </c>
      <c r="Y23" s="21"/>
      <c r="Z23">
        <v>2.3488999999999999E-2</v>
      </c>
      <c r="AA23" t="s">
        <v>407</v>
      </c>
    </row>
    <row r="24" spans="1:27" x14ac:dyDescent="0.35">
      <c r="A24" t="s">
        <v>276</v>
      </c>
      <c r="B24" s="21">
        <v>187.875</v>
      </c>
      <c r="C24" s="21">
        <v>31.867751276620879</v>
      </c>
      <c r="D24" s="21"/>
      <c r="E24" s="21">
        <v>238.99999999999994</v>
      </c>
      <c r="F24" s="21">
        <v>72.389817752814622</v>
      </c>
      <c r="G24" s="21"/>
      <c r="H24" s="21">
        <v>265.375</v>
      </c>
      <c r="I24" s="21">
        <v>72.49815268582465</v>
      </c>
      <c r="J24" s="21"/>
      <c r="K24" s="21">
        <v>269.12500000000006</v>
      </c>
      <c r="L24" s="21">
        <v>57.069975844196236</v>
      </c>
      <c r="M24" s="21"/>
      <c r="N24" s="21">
        <v>200.5</v>
      </c>
      <c r="O24" s="21">
        <v>110.59966416895537</v>
      </c>
      <c r="P24" s="21"/>
      <c r="Q24" s="21">
        <v>155.89999999999998</v>
      </c>
      <c r="R24" s="21">
        <v>47.567335731270767</v>
      </c>
      <c r="S24" s="21"/>
      <c r="T24" s="21">
        <v>219.75</v>
      </c>
      <c r="U24" s="21">
        <v>73.035950052012055</v>
      </c>
      <c r="V24" s="21"/>
      <c r="W24" s="21">
        <v>169.62499999999997</v>
      </c>
      <c r="X24" s="21">
        <v>78.246747992671047</v>
      </c>
      <c r="Y24" s="21"/>
      <c r="AA24" t="s">
        <v>378</v>
      </c>
    </row>
    <row r="25" spans="1:27" x14ac:dyDescent="0.35">
      <c r="A25" t="s">
        <v>277</v>
      </c>
      <c r="B25" s="21">
        <v>197.375</v>
      </c>
      <c r="C25" s="21">
        <v>31.972923812858546</v>
      </c>
      <c r="D25" s="21"/>
      <c r="E25" s="21">
        <v>286.75</v>
      </c>
      <c r="F25" s="21">
        <v>80.110191967956595</v>
      </c>
      <c r="G25" s="21"/>
      <c r="H25" s="21">
        <v>183.75</v>
      </c>
      <c r="I25" s="21">
        <v>108.7733554559335</v>
      </c>
      <c r="J25" s="21"/>
      <c r="K25" s="21">
        <v>247.00000000000003</v>
      </c>
      <c r="L25" s="21">
        <v>46.297176711205324</v>
      </c>
      <c r="M25" s="21"/>
      <c r="N25" s="21">
        <v>254.49999999999994</v>
      </c>
      <c r="O25" s="21">
        <v>192.45259156477994</v>
      </c>
      <c r="P25" s="21"/>
      <c r="Q25" s="21">
        <v>193.36249999999998</v>
      </c>
      <c r="R25" s="21">
        <v>68.461207733180643</v>
      </c>
      <c r="S25" s="21"/>
      <c r="T25" s="21">
        <v>230.00000000000003</v>
      </c>
      <c r="U25" s="21">
        <v>62.327094161902551</v>
      </c>
      <c r="V25" s="21"/>
      <c r="W25" s="21">
        <v>188.12500000000003</v>
      </c>
      <c r="X25" s="21">
        <v>67.297712760963449</v>
      </c>
      <c r="Y25" s="21"/>
    </row>
    <row r="26" spans="1:27" x14ac:dyDescent="0.35">
      <c r="A26" t="s">
        <v>278</v>
      </c>
      <c r="B26" s="21">
        <v>1101.25</v>
      </c>
      <c r="C26" s="21">
        <v>181.51642979552651</v>
      </c>
      <c r="D26" s="21"/>
      <c r="E26" s="21">
        <v>989.62500000000011</v>
      </c>
      <c r="F26" s="21">
        <v>125.4818569697286</v>
      </c>
      <c r="G26" s="21"/>
      <c r="H26" s="21">
        <v>1123.75</v>
      </c>
      <c r="I26" s="21">
        <v>230.77122251887721</v>
      </c>
      <c r="J26" s="21"/>
      <c r="K26" s="21">
        <v>1056.625</v>
      </c>
      <c r="L26" s="21">
        <v>125.33262886073545</v>
      </c>
      <c r="M26" s="21"/>
      <c r="N26" s="21">
        <v>1208</v>
      </c>
      <c r="O26" s="21">
        <v>480.82310379479185</v>
      </c>
      <c r="P26" s="21"/>
      <c r="Q26" s="21">
        <v>848.25000000000023</v>
      </c>
      <c r="R26" s="21">
        <v>208.8907780225282</v>
      </c>
      <c r="S26" s="21"/>
      <c r="T26" s="21">
        <v>1311.25</v>
      </c>
      <c r="U26" s="21">
        <v>449.67349265884019</v>
      </c>
      <c r="V26" s="21"/>
      <c r="W26" s="21">
        <v>939.50000000000011</v>
      </c>
      <c r="X26" s="21">
        <v>213.40772512460074</v>
      </c>
      <c r="Y26" s="21"/>
    </row>
    <row r="27" spans="1:27" x14ac:dyDescent="0.35">
      <c r="A27" t="s">
        <v>279</v>
      </c>
      <c r="B27" s="21">
        <v>118.125</v>
      </c>
      <c r="C27" s="21">
        <v>32.584297269872629</v>
      </c>
      <c r="D27" s="21"/>
      <c r="E27" s="21">
        <v>72.637500000000003</v>
      </c>
      <c r="F27" s="21">
        <v>31.000596192423696</v>
      </c>
      <c r="G27" s="21"/>
      <c r="H27" s="21">
        <v>128.91250000000002</v>
      </c>
      <c r="I27" s="21">
        <v>45.500688770296968</v>
      </c>
      <c r="J27" s="21"/>
      <c r="K27" s="21">
        <v>91.25</v>
      </c>
      <c r="L27" s="21">
        <v>21.661486560252506</v>
      </c>
      <c r="M27" s="21"/>
      <c r="N27" s="21">
        <v>117.13750000000002</v>
      </c>
      <c r="O27" s="21">
        <v>31.70727440194127</v>
      </c>
      <c r="P27" s="21"/>
      <c r="Q27" s="21">
        <v>84.6875</v>
      </c>
      <c r="R27" s="21">
        <v>32.685926962969418</v>
      </c>
      <c r="S27" s="21"/>
      <c r="T27" s="21">
        <v>164.89999999999998</v>
      </c>
      <c r="U27" s="21">
        <v>62.674077575980327</v>
      </c>
      <c r="V27" s="21"/>
      <c r="W27" s="21">
        <v>68.400000000000006</v>
      </c>
      <c r="X27" s="21">
        <v>22.318474090185596</v>
      </c>
      <c r="Y27" s="21"/>
      <c r="Z27">
        <v>1.1001E-4</v>
      </c>
      <c r="AA27" t="s">
        <v>405</v>
      </c>
    </row>
    <row r="28" spans="1:27" x14ac:dyDescent="0.35">
      <c r="A28" t="s">
        <v>280</v>
      </c>
      <c r="B28" s="21">
        <v>61.54999999999999</v>
      </c>
      <c r="C28" s="21">
        <v>25.701139496694918</v>
      </c>
      <c r="D28" s="21"/>
      <c r="E28" s="21">
        <v>43.585714285714289</v>
      </c>
      <c r="F28" s="21">
        <v>16.517306940643461</v>
      </c>
      <c r="G28" s="21"/>
      <c r="H28" s="21">
        <v>57.9</v>
      </c>
      <c r="I28" s="21">
        <v>18.42692129932259</v>
      </c>
      <c r="J28" s="21"/>
      <c r="K28" s="21">
        <v>43.737499999999997</v>
      </c>
      <c r="L28" s="21">
        <v>14.027721279157008</v>
      </c>
      <c r="M28" s="21"/>
      <c r="N28" s="21">
        <v>52.214285714285715</v>
      </c>
      <c r="O28" s="21">
        <v>13.877491196349647</v>
      </c>
      <c r="P28" s="21"/>
      <c r="Q28" s="21">
        <v>42.985714285714288</v>
      </c>
      <c r="R28" s="21">
        <v>17.461522324950991</v>
      </c>
      <c r="S28" s="21"/>
      <c r="T28" s="21">
        <v>73.533333333333331</v>
      </c>
      <c r="U28" s="21">
        <v>3.1214312956291907</v>
      </c>
      <c r="V28" s="21"/>
      <c r="W28" s="21">
        <v>34.928571428571431</v>
      </c>
      <c r="X28" s="21">
        <v>17.673965248892159</v>
      </c>
      <c r="Y28" s="21"/>
    </row>
    <row r="29" spans="1:27" x14ac:dyDescent="0.35">
      <c r="A29" t="s">
        <v>281</v>
      </c>
      <c r="B29" s="21">
        <v>37.885714285714286</v>
      </c>
      <c r="C29" s="21">
        <v>17.782334733420935</v>
      </c>
      <c r="D29" s="21"/>
      <c r="E29" s="21">
        <v>43.033333333333331</v>
      </c>
      <c r="F29" s="21">
        <v>16.424209772974368</v>
      </c>
      <c r="G29" s="21"/>
      <c r="H29" s="21">
        <v>50.0625</v>
      </c>
      <c r="I29" s="21">
        <v>12.200226871426848</v>
      </c>
      <c r="J29" s="21"/>
      <c r="K29" s="21">
        <v>31.942857142857143</v>
      </c>
      <c r="L29" s="21">
        <v>5.8931760375474793</v>
      </c>
      <c r="M29" s="21"/>
      <c r="N29" s="21">
        <v>49.016666666666659</v>
      </c>
      <c r="O29" s="21">
        <v>18.543723106934774</v>
      </c>
      <c r="P29" s="21"/>
      <c r="Q29" s="21">
        <v>51.2</v>
      </c>
      <c r="R29" s="21">
        <v>35.580893749314392</v>
      </c>
      <c r="S29" s="21"/>
      <c r="T29" s="21">
        <v>47.033333333333339</v>
      </c>
      <c r="U29" s="21">
        <v>21.994847881568386</v>
      </c>
      <c r="V29" s="21"/>
      <c r="W29" s="21">
        <v>34.25714285714286</v>
      </c>
      <c r="X29" s="21">
        <v>3.6335736049868519</v>
      </c>
      <c r="Y29" s="21"/>
    </row>
    <row r="30" spans="1:27" x14ac:dyDescent="0.35">
      <c r="A30" t="s">
        <v>282</v>
      </c>
      <c r="B30" s="21">
        <v>46.475000000000001</v>
      </c>
      <c r="C30" s="21">
        <v>15.580367683172858</v>
      </c>
      <c r="D30" s="21"/>
      <c r="E30" s="21">
        <v>47.662500000000009</v>
      </c>
      <c r="F30" s="21">
        <v>17.567497382544683</v>
      </c>
      <c r="G30" s="21"/>
      <c r="H30" s="21">
        <v>53.074999999999996</v>
      </c>
      <c r="I30" s="21">
        <v>13.977711850350492</v>
      </c>
      <c r="J30" s="21"/>
      <c r="K30" s="21">
        <v>44.5</v>
      </c>
      <c r="L30" s="21">
        <v>11.004674331521908</v>
      </c>
      <c r="M30" s="21"/>
      <c r="N30" s="21">
        <v>62.6875</v>
      </c>
      <c r="O30" s="21">
        <v>19.657018920913288</v>
      </c>
      <c r="P30" s="21"/>
      <c r="Q30" s="21">
        <v>46.712500000000006</v>
      </c>
      <c r="R30" s="21">
        <v>14.149652948798023</v>
      </c>
      <c r="S30" s="21"/>
      <c r="T30" s="21">
        <v>109.47499999999999</v>
      </c>
      <c r="U30" s="21">
        <v>100.39871762129236</v>
      </c>
      <c r="V30" s="21"/>
      <c r="W30" s="21">
        <v>45.087499999999991</v>
      </c>
      <c r="X30" s="21">
        <v>11.504835939725522</v>
      </c>
      <c r="Y30" s="21"/>
      <c r="Z30">
        <v>1.5677E-2</v>
      </c>
      <c r="AA30" s="59" t="s">
        <v>407</v>
      </c>
    </row>
    <row r="31" spans="1:27" x14ac:dyDescent="0.35">
      <c r="A31" t="s">
        <v>283</v>
      </c>
      <c r="B31" s="21">
        <v>37.157142857142865</v>
      </c>
      <c r="C31" s="21">
        <v>6.7027002376796228</v>
      </c>
      <c r="D31" s="21"/>
      <c r="E31" s="21">
        <v>50.887499999999996</v>
      </c>
      <c r="F31" s="21">
        <v>14.991658394873177</v>
      </c>
      <c r="G31" s="21"/>
      <c r="H31" s="21">
        <v>45.362499999999997</v>
      </c>
      <c r="I31" s="21">
        <v>11.807496105682793</v>
      </c>
      <c r="J31" s="21"/>
      <c r="K31" s="21">
        <v>52.3125</v>
      </c>
      <c r="L31" s="21">
        <v>10.032438458748276</v>
      </c>
      <c r="M31" s="21"/>
      <c r="N31" s="21">
        <v>61.571428571428562</v>
      </c>
      <c r="O31" s="21">
        <v>29.300097513245824</v>
      </c>
      <c r="P31" s="21"/>
      <c r="Q31" s="21">
        <v>43.666666666666671</v>
      </c>
      <c r="R31" s="21">
        <v>12.025583838910553</v>
      </c>
      <c r="S31" s="21"/>
      <c r="T31" s="21">
        <v>40.433333333333323</v>
      </c>
      <c r="U31" s="21">
        <v>17.806272303133337</v>
      </c>
      <c r="V31" s="21"/>
      <c r="W31" s="21">
        <v>44.114285714285714</v>
      </c>
      <c r="X31" s="21">
        <v>18.667568005449859</v>
      </c>
      <c r="Y31" s="21"/>
    </row>
    <row r="32" spans="1:27" x14ac:dyDescent="0.35">
      <c r="A32" t="s">
        <v>284</v>
      </c>
      <c r="B32" s="21">
        <v>43.5</v>
      </c>
      <c r="C32" s="21">
        <v>14.350211546474545</v>
      </c>
      <c r="D32" s="21"/>
      <c r="E32" s="21">
        <v>45.874999999999993</v>
      </c>
      <c r="F32" s="21">
        <v>13.729608255778562</v>
      </c>
      <c r="G32" s="21"/>
      <c r="H32" s="21">
        <v>39.849999999999994</v>
      </c>
      <c r="I32" s="21">
        <v>7.7306748303969774</v>
      </c>
      <c r="J32" s="21"/>
      <c r="K32" s="21">
        <v>44.000000000000007</v>
      </c>
      <c r="L32" s="21">
        <v>12.511594622589081</v>
      </c>
      <c r="M32" s="21"/>
      <c r="N32" s="21">
        <v>59.914285714285711</v>
      </c>
      <c r="O32" s="21">
        <v>22.823776241121053</v>
      </c>
      <c r="P32" s="21"/>
      <c r="Q32" s="21">
        <v>52.012500000000003</v>
      </c>
      <c r="R32" s="21">
        <v>20.784708493093117</v>
      </c>
      <c r="S32" s="21"/>
      <c r="T32" s="21">
        <v>96.5</v>
      </c>
      <c r="U32" s="21">
        <v>103.74105583936702</v>
      </c>
      <c r="V32" s="21"/>
      <c r="W32" s="21">
        <v>33.612499999999997</v>
      </c>
      <c r="X32" s="21">
        <v>15.850591471613923</v>
      </c>
      <c r="Y32" s="21"/>
      <c r="Z32">
        <v>2.64E-2</v>
      </c>
      <c r="AA32" s="59" t="s">
        <v>407</v>
      </c>
    </row>
    <row r="33" spans="1:27" x14ac:dyDescent="0.35">
      <c r="A33" t="s">
        <v>285</v>
      </c>
      <c r="B33" s="21">
        <v>56.074999999999996</v>
      </c>
      <c r="C33" s="21">
        <v>19.655442721328576</v>
      </c>
      <c r="D33" s="21"/>
      <c r="E33" s="21">
        <v>46.100000000000009</v>
      </c>
      <c r="F33" s="21">
        <v>16.903845716285986</v>
      </c>
      <c r="G33" s="21"/>
      <c r="H33" s="21">
        <v>54.237499999999997</v>
      </c>
      <c r="I33" s="21">
        <v>22.64804863874275</v>
      </c>
      <c r="J33" s="21"/>
      <c r="K33" s="21">
        <v>58.824999999999996</v>
      </c>
      <c r="L33" s="21">
        <v>8.1429636584512117</v>
      </c>
      <c r="M33" s="21"/>
      <c r="N33" s="21">
        <v>52.525000000000006</v>
      </c>
      <c r="O33" s="21">
        <v>23.889373010967507</v>
      </c>
      <c r="P33" s="21"/>
      <c r="Q33" s="21">
        <v>53.471428571428561</v>
      </c>
      <c r="R33" s="21">
        <v>25.183705994532414</v>
      </c>
      <c r="S33" s="21"/>
      <c r="T33" s="21">
        <v>109.925</v>
      </c>
      <c r="U33" s="21">
        <v>79.566382138857264</v>
      </c>
      <c r="V33" s="21"/>
      <c r="W33" s="21">
        <v>38.957142857142856</v>
      </c>
      <c r="X33" s="21">
        <v>16.182589115348335</v>
      </c>
      <c r="Y33" s="21"/>
      <c r="Z33">
        <v>7.9939999999999994E-3</v>
      </c>
      <c r="AA33" t="s">
        <v>407</v>
      </c>
    </row>
    <row r="34" spans="1:27" x14ac:dyDescent="0.35">
      <c r="A34" t="s">
        <v>286</v>
      </c>
      <c r="B34" s="21">
        <v>215.2</v>
      </c>
      <c r="C34" s="21">
        <v>82.453657980017582</v>
      </c>
      <c r="D34" s="21"/>
      <c r="E34" s="21">
        <v>233.5</v>
      </c>
      <c r="F34" s="21">
        <v>75.215879782321039</v>
      </c>
      <c r="G34" s="21"/>
      <c r="H34" s="21">
        <v>267.71428571428572</v>
      </c>
      <c r="I34" s="21">
        <v>41.616159864946233</v>
      </c>
      <c r="J34" s="21"/>
      <c r="K34" s="21">
        <v>267.25</v>
      </c>
      <c r="L34" s="21">
        <v>48.881050959008057</v>
      </c>
      <c r="M34" s="21"/>
      <c r="N34" s="21">
        <v>244.00000000000003</v>
      </c>
      <c r="O34" s="21">
        <v>75.79709756976186</v>
      </c>
      <c r="P34" s="21"/>
      <c r="Q34" s="21">
        <v>262.125</v>
      </c>
      <c r="R34" s="21">
        <v>50.402487183528095</v>
      </c>
      <c r="S34" s="21"/>
      <c r="T34" s="21">
        <v>318.33333333333331</v>
      </c>
      <c r="U34" s="21">
        <v>51.597803570823956</v>
      </c>
      <c r="V34" s="21"/>
      <c r="W34" s="21">
        <v>232.75000000000003</v>
      </c>
      <c r="X34" s="21">
        <v>65.338131505051692</v>
      </c>
      <c r="Y34" s="21"/>
    </row>
    <row r="35" spans="1:27" x14ac:dyDescent="0.35">
      <c r="A35" t="s">
        <v>287</v>
      </c>
      <c r="B35" s="21">
        <v>861.87499999999989</v>
      </c>
      <c r="C35" s="21">
        <v>131.22765115847889</v>
      </c>
      <c r="D35" s="21"/>
      <c r="E35" s="21">
        <v>854.125</v>
      </c>
      <c r="F35" s="21">
        <v>201.33301304767963</v>
      </c>
      <c r="G35" s="21"/>
      <c r="H35" s="21">
        <v>956.375</v>
      </c>
      <c r="I35" s="21">
        <v>291.5931301855868</v>
      </c>
      <c r="J35" s="21"/>
      <c r="K35" s="21">
        <v>1060.875</v>
      </c>
      <c r="L35" s="21">
        <v>106.20927791057485</v>
      </c>
      <c r="M35" s="21"/>
      <c r="N35" s="21">
        <v>940</v>
      </c>
      <c r="O35" s="21">
        <v>404.04914835415047</v>
      </c>
      <c r="P35" s="21"/>
      <c r="Q35" s="21">
        <v>719</v>
      </c>
      <c r="R35" s="21">
        <v>184.57905778128938</v>
      </c>
      <c r="S35" s="21"/>
      <c r="T35" s="21">
        <v>1061.5</v>
      </c>
      <c r="U35" s="21">
        <v>281.10911286070632</v>
      </c>
      <c r="V35" s="21"/>
      <c r="W35" s="21">
        <v>937</v>
      </c>
      <c r="X35" s="21">
        <v>111.17939171832676</v>
      </c>
      <c r="Y35" s="21"/>
    </row>
    <row r="36" spans="1:27" x14ac:dyDescent="0.35">
      <c r="A36" t="s">
        <v>288</v>
      </c>
      <c r="B36" s="21">
        <v>4320.0000000000009</v>
      </c>
      <c r="C36" s="21">
        <v>967.54475717811476</v>
      </c>
      <c r="D36" s="21"/>
      <c r="E36" s="21">
        <v>4606.25</v>
      </c>
      <c r="F36" s="21">
        <v>1181.4027678992461</v>
      </c>
      <c r="G36" s="21"/>
      <c r="H36" s="21">
        <v>5513.7499999999991</v>
      </c>
      <c r="I36" s="21">
        <v>1656.1309256387744</v>
      </c>
      <c r="J36" s="21"/>
      <c r="K36" s="21">
        <v>5903.75</v>
      </c>
      <c r="L36" s="21">
        <v>543.16368224899372</v>
      </c>
      <c r="M36" s="21"/>
      <c r="N36" s="21">
        <v>4727.5</v>
      </c>
      <c r="O36" s="21">
        <v>2112.7825254862369</v>
      </c>
      <c r="P36" s="21"/>
      <c r="Q36" s="21">
        <v>3965</v>
      </c>
      <c r="R36" s="21">
        <v>1317.0746806030836</v>
      </c>
      <c r="S36" s="21"/>
      <c r="T36" s="21">
        <v>5032.5</v>
      </c>
      <c r="U36" s="21">
        <v>1406.7308437176839</v>
      </c>
      <c r="V36" s="21"/>
      <c r="W36" s="21">
        <v>5402.4999999999991</v>
      </c>
      <c r="X36" s="21">
        <v>629.34773490382179</v>
      </c>
      <c r="Y36" s="21"/>
    </row>
    <row r="37" spans="1:27" x14ac:dyDescent="0.35">
      <c r="A37" t="s">
        <v>289</v>
      </c>
      <c r="B37" s="21">
        <v>2653.75</v>
      </c>
      <c r="C37" s="21">
        <v>578.02465345346639</v>
      </c>
      <c r="D37" s="21"/>
      <c r="E37" s="21">
        <v>4196.25</v>
      </c>
      <c r="F37" s="21">
        <v>1420.4922436555978</v>
      </c>
      <c r="G37" s="21"/>
      <c r="H37" s="21">
        <v>2777.5</v>
      </c>
      <c r="I37" s="21">
        <v>2763.4385929748569</v>
      </c>
      <c r="J37" s="21"/>
      <c r="K37" s="21">
        <v>3669.9999999999995</v>
      </c>
      <c r="L37" s="21">
        <v>1023.2720626918895</v>
      </c>
      <c r="M37" s="21"/>
      <c r="N37" s="21">
        <v>3568.75</v>
      </c>
      <c r="O37" s="21">
        <v>3647.4705031608642</v>
      </c>
      <c r="P37" s="21"/>
      <c r="Q37" s="21">
        <v>4218.75</v>
      </c>
      <c r="R37" s="21">
        <v>2165.0301053664029</v>
      </c>
      <c r="S37" s="21"/>
      <c r="T37" s="21">
        <v>1507.5</v>
      </c>
      <c r="U37" s="21">
        <v>405.74006457336696</v>
      </c>
      <c r="V37" s="21"/>
      <c r="W37" s="21">
        <v>3648.7499999999995</v>
      </c>
      <c r="X37" s="21">
        <v>676.44950186353788</v>
      </c>
      <c r="Y37" s="21"/>
    </row>
    <row r="38" spans="1:27" x14ac:dyDescent="0.35">
      <c r="A38" t="s">
        <v>290</v>
      </c>
      <c r="B38" s="21">
        <v>2043.7500000000002</v>
      </c>
      <c r="C38" s="21">
        <v>683.53989328662135</v>
      </c>
      <c r="D38" s="21"/>
      <c r="E38" s="21">
        <v>1154</v>
      </c>
      <c r="F38" s="21">
        <v>274.60673178721805</v>
      </c>
      <c r="G38" s="21"/>
      <c r="H38" s="21">
        <v>2191.25</v>
      </c>
      <c r="I38" s="21">
        <v>220.806152864582</v>
      </c>
      <c r="J38" s="21"/>
      <c r="K38" s="21">
        <v>1302.5</v>
      </c>
      <c r="L38" s="21">
        <v>227.6432045360207</v>
      </c>
      <c r="M38" s="21"/>
      <c r="N38" s="21">
        <v>1637.5</v>
      </c>
      <c r="O38" s="21">
        <v>399.7052485448317</v>
      </c>
      <c r="P38" s="21"/>
      <c r="Q38" s="21">
        <v>1057.875</v>
      </c>
      <c r="R38" s="21">
        <v>385.27112438607992</v>
      </c>
      <c r="S38" s="21"/>
      <c r="T38" s="21">
        <v>2210</v>
      </c>
      <c r="U38" s="21">
        <v>494.16596402423335</v>
      </c>
      <c r="V38" s="21"/>
      <c r="W38" s="21">
        <v>1077.625</v>
      </c>
      <c r="X38" s="21">
        <v>185.42224978218155</v>
      </c>
      <c r="Y38" s="21"/>
      <c r="Z38">
        <v>4.3456000000000004E-9</v>
      </c>
      <c r="AA38" t="s">
        <v>406</v>
      </c>
    </row>
    <row r="39" spans="1:27" x14ac:dyDescent="0.35">
      <c r="A39" t="s">
        <v>291</v>
      </c>
      <c r="B39" s="21">
        <v>183.28571428571425</v>
      </c>
      <c r="C39" s="21">
        <v>31.536826545666081</v>
      </c>
      <c r="D39" s="21"/>
      <c r="E39" s="21">
        <v>185.18571428571431</v>
      </c>
      <c r="F39" s="21">
        <v>103.28653394919444</v>
      </c>
      <c r="G39" s="21"/>
      <c r="H39" s="21">
        <v>235.66666666666666</v>
      </c>
      <c r="I39" s="21">
        <v>89.743337728583882</v>
      </c>
      <c r="J39" s="21"/>
      <c r="K39" s="21">
        <v>192.85714285714289</v>
      </c>
      <c r="L39" s="21">
        <v>47.029879053741183</v>
      </c>
      <c r="M39" s="21"/>
      <c r="N39" s="21">
        <v>210.2</v>
      </c>
      <c r="O39" s="21">
        <v>58.878688844097063</v>
      </c>
      <c r="P39" s="21"/>
      <c r="Q39" s="21">
        <v>185.85714285714286</v>
      </c>
      <c r="R39" s="21">
        <v>46.873690457898206</v>
      </c>
      <c r="S39" s="21"/>
      <c r="T39" s="21">
        <v>552</v>
      </c>
      <c r="U39" s="21">
        <v>288.49956672411139</v>
      </c>
      <c r="V39" s="21"/>
      <c r="W39" s="21">
        <v>191.05714285714285</v>
      </c>
      <c r="X39" s="21">
        <v>84.356028378590239</v>
      </c>
      <c r="Y39" s="21"/>
    </row>
    <row r="40" spans="1:27" x14ac:dyDescent="0.35">
      <c r="A40" t="s">
        <v>292</v>
      </c>
      <c r="B40" s="21">
        <v>180.9</v>
      </c>
      <c r="C40" s="21">
        <v>50.945012373286225</v>
      </c>
      <c r="D40" s="21"/>
      <c r="E40" s="21">
        <v>198</v>
      </c>
      <c r="F40" s="21">
        <v>101.43259549361549</v>
      </c>
      <c r="G40" s="21"/>
      <c r="H40" s="21">
        <v>240.82857142857142</v>
      </c>
      <c r="I40" s="21">
        <v>102.41487057203028</v>
      </c>
      <c r="J40" s="21"/>
      <c r="K40" s="21">
        <v>248</v>
      </c>
      <c r="L40" s="21">
        <v>24.317346346452631</v>
      </c>
      <c r="M40" s="21"/>
      <c r="N40" s="21">
        <v>286.66666666666669</v>
      </c>
      <c r="O40" s="21">
        <v>114.59435704547873</v>
      </c>
      <c r="P40" s="21"/>
      <c r="Q40" s="21">
        <v>194.85714285714286</v>
      </c>
      <c r="R40" s="21">
        <v>33.203556894950133</v>
      </c>
      <c r="S40" s="21"/>
      <c r="T40" s="21">
        <v>430.49999999999994</v>
      </c>
      <c r="U40" s="21">
        <v>215.667568261897</v>
      </c>
      <c r="V40" s="21"/>
      <c r="W40" s="21">
        <v>188</v>
      </c>
      <c r="X40" s="21">
        <v>60.155354430563101</v>
      </c>
      <c r="Y40" s="21"/>
    </row>
    <row r="41" spans="1:27" x14ac:dyDescent="0.35">
      <c r="A41" t="s">
        <v>293</v>
      </c>
      <c r="B41" s="21">
        <v>213.48749999999998</v>
      </c>
      <c r="C41" s="21">
        <v>77.69565969675709</v>
      </c>
      <c r="D41" s="21"/>
      <c r="E41" s="21">
        <v>231.42857142857142</v>
      </c>
      <c r="F41" s="21">
        <v>143.61970285312194</v>
      </c>
      <c r="G41" s="21"/>
      <c r="H41" s="21">
        <v>218.75</v>
      </c>
      <c r="I41" s="21">
        <v>64.032915642771457</v>
      </c>
      <c r="J41" s="21"/>
      <c r="K41" s="21">
        <v>259.00000000000006</v>
      </c>
      <c r="L41" s="21">
        <v>81.978045841554447</v>
      </c>
      <c r="M41" s="21"/>
      <c r="N41" s="21">
        <v>237</v>
      </c>
      <c r="O41" s="21">
        <v>38.858718455450891</v>
      </c>
      <c r="P41" s="21"/>
      <c r="Q41" s="21">
        <v>203.28571428571431</v>
      </c>
      <c r="R41" s="21">
        <v>89.891998690492073</v>
      </c>
      <c r="S41" s="21"/>
      <c r="T41" s="21">
        <v>192.33333333333331</v>
      </c>
      <c r="U41" s="21">
        <v>94.732958010047042</v>
      </c>
      <c r="V41" s="21"/>
      <c r="W41" s="21">
        <v>176.71428571428572</v>
      </c>
      <c r="X41" s="21">
        <v>40.400966513662702</v>
      </c>
      <c r="Y41" s="21"/>
    </row>
    <row r="42" spans="1:27" x14ac:dyDescent="0.35">
      <c r="A42" t="s">
        <v>294</v>
      </c>
      <c r="B42" s="21">
        <v>140.70000000000002</v>
      </c>
      <c r="C42" s="21">
        <v>55.648468083137743</v>
      </c>
      <c r="D42" s="21"/>
      <c r="E42" s="21">
        <v>175.4</v>
      </c>
      <c r="F42" s="21">
        <v>84.102913148118716</v>
      </c>
      <c r="G42" s="21"/>
      <c r="H42" s="21">
        <v>181.97142857142856</v>
      </c>
      <c r="I42" s="21">
        <v>52.940271825448541</v>
      </c>
      <c r="J42" s="21"/>
      <c r="K42" s="21">
        <v>232.33333333333331</v>
      </c>
      <c r="L42" s="21">
        <v>58.980222673932538</v>
      </c>
      <c r="M42" s="21"/>
      <c r="N42" s="21">
        <v>243.85714285714283</v>
      </c>
      <c r="O42" s="21">
        <v>65.162434401600279</v>
      </c>
      <c r="P42" s="21"/>
      <c r="Q42" s="21">
        <v>174.16666666666669</v>
      </c>
      <c r="R42" s="21">
        <v>58.577868403234568</v>
      </c>
      <c r="S42" s="21"/>
      <c r="T42" s="21">
        <v>186.49999999999997</v>
      </c>
      <c r="U42" s="21">
        <v>45.961940777125577</v>
      </c>
      <c r="V42" s="21"/>
      <c r="W42" s="21">
        <v>230.5</v>
      </c>
      <c r="X42" s="21">
        <v>96.022566792048082</v>
      </c>
      <c r="Y42" s="21"/>
    </row>
    <row r="43" spans="1:27" x14ac:dyDescent="0.35">
      <c r="A43" s="23" t="s">
        <v>295</v>
      </c>
      <c r="B43" s="24">
        <f>SUM(B7:B42)</f>
        <v>14100.357857142857</v>
      </c>
      <c r="C43" s="24">
        <v>2561.5066251552598</v>
      </c>
      <c r="D43" s="24"/>
      <c r="E43" s="24">
        <f>SUM(E7:E42)</f>
        <v>14965.012499999997</v>
      </c>
      <c r="F43" s="24">
        <v>2735.7193788510967</v>
      </c>
      <c r="G43" s="24"/>
      <c r="H43" s="24">
        <f>SUM(H7:H42)</f>
        <v>16179.792023809525</v>
      </c>
      <c r="I43" s="24">
        <v>5010.9349013646415</v>
      </c>
      <c r="J43" s="24"/>
      <c r="K43" s="24">
        <f>SUM(K7:K42)</f>
        <v>16485.739285714288</v>
      </c>
      <c r="L43" s="24">
        <v>1119.3727444038855</v>
      </c>
      <c r="M43" s="24"/>
      <c r="N43" s="24">
        <f>SUM(N7:N42)</f>
        <v>15674.996071428572</v>
      </c>
      <c r="O43" s="24">
        <v>7261.8000866446919</v>
      </c>
      <c r="P43" s="24"/>
      <c r="Q43" s="24">
        <f>SUM(Q7:Q42)</f>
        <v>13690.102380952381</v>
      </c>
      <c r="R43" s="24">
        <v>4107.510455055819</v>
      </c>
      <c r="S43" s="24"/>
      <c r="T43" s="24">
        <f>SUM(T7:T42)</f>
        <v>15907.516666666668</v>
      </c>
      <c r="U43" s="24">
        <v>3055.9998836987329</v>
      </c>
      <c r="V43" s="24"/>
      <c r="W43" s="24">
        <f>SUM(W7:W42)</f>
        <v>14780.800595238095</v>
      </c>
      <c r="X43" s="24">
        <v>1514.8958800707578</v>
      </c>
      <c r="Y43" s="24"/>
      <c r="Z43" s="28"/>
      <c r="AA43" s="23"/>
    </row>
    <row r="45" spans="1:27" x14ac:dyDescent="0.35">
      <c r="B45" s="53" t="s">
        <v>363</v>
      </c>
      <c r="C45" s="60" t="s">
        <v>365</v>
      </c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pans="1:27" ht="15" customHeight="1" x14ac:dyDescent="0.35">
      <c r="B46" s="53" t="s">
        <v>364</v>
      </c>
      <c r="C46" s="79" t="s">
        <v>440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52"/>
      <c r="AA46" s="29"/>
    </row>
    <row r="47" spans="1:27" x14ac:dyDescent="0.35">
      <c r="C47" s="56" t="s">
        <v>429</v>
      </c>
      <c r="D47" s="84" t="s">
        <v>415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</row>
    <row r="48" spans="1:27" x14ac:dyDescent="0.35">
      <c r="C48" s="56" t="s">
        <v>430</v>
      </c>
      <c r="D48" s="84" t="s">
        <v>416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</row>
    <row r="49" spans="3:16" x14ac:dyDescent="0.35">
      <c r="C49" s="56" t="s">
        <v>431</v>
      </c>
      <c r="D49" s="84" t="s">
        <v>417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</row>
    <row r="50" spans="3:16" x14ac:dyDescent="0.35">
      <c r="C50" s="56" t="s">
        <v>432</v>
      </c>
      <c r="D50" s="84" t="s">
        <v>418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</row>
    <row r="51" spans="3:16" x14ac:dyDescent="0.35">
      <c r="C51" s="56" t="s">
        <v>433</v>
      </c>
      <c r="D51" s="84" t="s">
        <v>419</v>
      </c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</row>
    <row r="52" spans="3:16" x14ac:dyDescent="0.35">
      <c r="C52" s="56" t="s">
        <v>434</v>
      </c>
      <c r="D52" s="84" t="s">
        <v>420</v>
      </c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</row>
    <row r="53" spans="3:16" x14ac:dyDescent="0.35">
      <c r="C53" s="56" t="s">
        <v>435</v>
      </c>
      <c r="D53" s="84" t="s">
        <v>421</v>
      </c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</row>
    <row r="54" spans="3:16" x14ac:dyDescent="0.35">
      <c r="C54" s="56" t="s">
        <v>436</v>
      </c>
      <c r="D54" s="84" t="s">
        <v>422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</row>
    <row r="55" spans="3:16" x14ac:dyDescent="0.35">
      <c r="C55" s="56" t="s">
        <v>437</v>
      </c>
      <c r="D55" s="84" t="s">
        <v>423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</row>
    <row r="56" spans="3:16" x14ac:dyDescent="0.35">
      <c r="C56" s="56" t="s">
        <v>438</v>
      </c>
      <c r="D56" s="84" t="s">
        <v>424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</row>
    <row r="57" spans="3:16" x14ac:dyDescent="0.35">
      <c r="C57" s="56" t="s">
        <v>439</v>
      </c>
      <c r="D57" s="84" t="s">
        <v>425</v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</row>
    <row r="58" spans="3:16" x14ac:dyDescent="0.35">
      <c r="C58" s="56" t="s">
        <v>441</v>
      </c>
      <c r="D58" s="84" t="s">
        <v>426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</row>
  </sheetData>
  <mergeCells count="29">
    <mergeCell ref="A1:H1"/>
    <mergeCell ref="C45:Z45"/>
    <mergeCell ref="C46:Y46"/>
    <mergeCell ref="B5:C5"/>
    <mergeCell ref="E5:F5"/>
    <mergeCell ref="H5:I5"/>
    <mergeCell ref="K5:L5"/>
    <mergeCell ref="N5:O5"/>
    <mergeCell ref="Q5:R5"/>
    <mergeCell ref="B3:L3"/>
    <mergeCell ref="N3:X3"/>
    <mergeCell ref="B4:F4"/>
    <mergeCell ref="H4:L4"/>
    <mergeCell ref="N4:R4"/>
    <mergeCell ref="T4:X4"/>
    <mergeCell ref="D47:P47"/>
    <mergeCell ref="D48:P48"/>
    <mergeCell ref="D49:P49"/>
    <mergeCell ref="D50:P50"/>
    <mergeCell ref="T5:U5"/>
    <mergeCell ref="W5:X5"/>
    <mergeCell ref="D56:P56"/>
    <mergeCell ref="D57:P57"/>
    <mergeCell ref="D58:P58"/>
    <mergeCell ref="D51:P51"/>
    <mergeCell ref="D52:P52"/>
    <mergeCell ref="D53:P53"/>
    <mergeCell ref="D54:P54"/>
    <mergeCell ref="D55:P5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5309-AEB6-46E4-ACE4-B9B0DFACD34D}">
  <dimension ref="A1:AB46"/>
  <sheetViews>
    <sheetView topLeftCell="V1" workbookViewId="0">
      <selection activeCell="AA18" sqref="AA18"/>
    </sheetView>
  </sheetViews>
  <sheetFormatPr defaultRowHeight="14.5" x14ac:dyDescent="0.35"/>
  <cols>
    <col min="1" max="1" width="21" customWidth="1"/>
    <col min="4" max="4" width="4.08984375" customWidth="1"/>
    <col min="7" max="7" width="4.1796875" customWidth="1"/>
    <col min="10" max="10" width="3" customWidth="1"/>
    <col min="13" max="13" width="3.26953125" customWidth="1"/>
    <col min="16" max="16" width="4.36328125" customWidth="1"/>
    <col min="19" max="19" width="4.36328125" customWidth="1"/>
    <col min="22" max="22" width="4.1796875" customWidth="1"/>
    <col min="25" max="25" width="8.7265625" customWidth="1"/>
    <col min="27" max="27" width="33.54296875" customWidth="1"/>
  </cols>
  <sheetData>
    <row r="1" spans="1:27" x14ac:dyDescent="0.35">
      <c r="A1" s="86" t="s">
        <v>362</v>
      </c>
      <c r="B1" s="86"/>
      <c r="C1" s="86"/>
      <c r="D1" s="86"/>
      <c r="E1" s="86"/>
      <c r="F1" s="86"/>
      <c r="G1" s="86"/>
      <c r="H1" s="86"/>
    </row>
    <row r="3" spans="1:27" x14ac:dyDescent="0.35">
      <c r="A3" s="22"/>
      <c r="B3" s="82" t="s">
        <v>146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22"/>
      <c r="N3" s="82" t="s">
        <v>149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43"/>
      <c r="Z3" s="22"/>
      <c r="AA3" s="22"/>
    </row>
    <row r="4" spans="1:27" x14ac:dyDescent="0.35">
      <c r="B4" s="82" t="s">
        <v>147</v>
      </c>
      <c r="C4" s="82"/>
      <c r="D4" s="82"/>
      <c r="E4" s="82"/>
      <c r="F4" s="82"/>
      <c r="H4" s="82" t="s">
        <v>148</v>
      </c>
      <c r="I4" s="82"/>
      <c r="J4" s="82"/>
      <c r="K4" s="82"/>
      <c r="L4" s="82"/>
      <c r="N4" s="82" t="s">
        <v>147</v>
      </c>
      <c r="O4" s="82"/>
      <c r="P4" s="82"/>
      <c r="Q4" s="82"/>
      <c r="R4" s="82"/>
      <c r="T4" s="82" t="s">
        <v>148</v>
      </c>
      <c r="U4" s="82"/>
      <c r="V4" s="82"/>
      <c r="W4" s="82"/>
      <c r="X4" s="82"/>
      <c r="Y4" s="44"/>
      <c r="AA4" s="25"/>
    </row>
    <row r="5" spans="1:27" x14ac:dyDescent="0.35">
      <c r="B5" s="81" t="s">
        <v>411</v>
      </c>
      <c r="C5" s="81"/>
      <c r="D5" s="55"/>
      <c r="E5" s="81" t="s">
        <v>413</v>
      </c>
      <c r="F5" s="81"/>
      <c r="H5" s="81" t="s">
        <v>411</v>
      </c>
      <c r="I5" s="81"/>
      <c r="J5" s="55"/>
      <c r="K5" s="81" t="s">
        <v>413</v>
      </c>
      <c r="L5" s="81"/>
      <c r="N5" s="83" t="s">
        <v>412</v>
      </c>
      <c r="O5" s="83"/>
      <c r="Q5" s="83" t="s">
        <v>414</v>
      </c>
      <c r="R5" s="83"/>
      <c r="T5" s="81" t="s">
        <v>411</v>
      </c>
      <c r="U5" s="81"/>
      <c r="V5" s="55"/>
      <c r="W5" s="81" t="s">
        <v>413</v>
      </c>
      <c r="X5" s="81"/>
      <c r="Y5" s="44"/>
      <c r="AA5" s="25"/>
    </row>
    <row r="6" spans="1:27" ht="16.5" x14ac:dyDescent="0.35">
      <c r="A6" s="23"/>
      <c r="B6" s="48" t="s">
        <v>357</v>
      </c>
      <c r="C6" s="49" t="s">
        <v>358</v>
      </c>
      <c r="D6" s="23"/>
      <c r="E6" s="48" t="s">
        <v>357</v>
      </c>
      <c r="F6" s="49" t="s">
        <v>358</v>
      </c>
      <c r="G6" s="23"/>
      <c r="H6" s="48" t="s">
        <v>357</v>
      </c>
      <c r="I6" s="49" t="s">
        <v>358</v>
      </c>
      <c r="J6" s="23"/>
      <c r="K6" s="48" t="s">
        <v>357</v>
      </c>
      <c r="L6" s="49" t="s">
        <v>358</v>
      </c>
      <c r="M6" s="23"/>
      <c r="N6" s="48" t="s">
        <v>357</v>
      </c>
      <c r="O6" s="49" t="s">
        <v>358</v>
      </c>
      <c r="P6" s="23"/>
      <c r="Q6" s="48" t="s">
        <v>357</v>
      </c>
      <c r="R6" s="49" t="s">
        <v>358</v>
      </c>
      <c r="S6" s="23"/>
      <c r="T6" s="48" t="s">
        <v>357</v>
      </c>
      <c r="U6" s="49" t="s">
        <v>358</v>
      </c>
      <c r="V6" s="23"/>
      <c r="W6" s="48" t="s">
        <v>357</v>
      </c>
      <c r="X6" s="49" t="s">
        <v>358</v>
      </c>
      <c r="Y6" s="42"/>
      <c r="Z6" s="42" t="s">
        <v>356</v>
      </c>
      <c r="AA6" s="50" t="s">
        <v>360</v>
      </c>
    </row>
    <row r="7" spans="1:27" x14ac:dyDescent="0.35">
      <c r="A7" t="s">
        <v>333</v>
      </c>
      <c r="B7" s="21">
        <v>40.5625</v>
      </c>
      <c r="C7" s="21">
        <v>11.137316617056886</v>
      </c>
      <c r="D7" s="21"/>
      <c r="E7" s="21">
        <v>80.850000000000009</v>
      </c>
      <c r="F7" s="21">
        <v>15.65128931247701</v>
      </c>
      <c r="G7" s="21"/>
      <c r="H7" s="21">
        <v>30.187499999999996</v>
      </c>
      <c r="I7" s="21">
        <v>5.5850406060680147</v>
      </c>
      <c r="J7" s="21"/>
      <c r="K7" s="21">
        <v>57.262500000000003</v>
      </c>
      <c r="L7" s="21">
        <v>7.3670962490561456</v>
      </c>
      <c r="M7" s="21"/>
      <c r="N7" s="21">
        <v>38.577500000000001</v>
      </c>
      <c r="O7" s="21">
        <v>15.884153603962842</v>
      </c>
      <c r="P7" s="21"/>
      <c r="Q7" s="21">
        <v>51.9375</v>
      </c>
      <c r="R7" s="21">
        <v>15.055700154521448</v>
      </c>
      <c r="S7" s="21">
        <f>Q7/E7*100</f>
        <v>64.239332096474939</v>
      </c>
      <c r="T7" s="21">
        <v>69.05</v>
      </c>
      <c r="U7" s="21">
        <v>21.404438791988923</v>
      </c>
      <c r="V7" s="21">
        <f>T7/H7</f>
        <v>2.287370600414079</v>
      </c>
      <c r="W7" s="21">
        <v>93.375</v>
      </c>
      <c r="X7" s="21">
        <v>12.375753945286961</v>
      </c>
      <c r="Y7" s="21">
        <f>W7/K7</f>
        <v>1.6306483300589389</v>
      </c>
      <c r="Z7">
        <v>1.7945000000000001E-13</v>
      </c>
      <c r="AA7" t="s">
        <v>395</v>
      </c>
    </row>
    <row r="8" spans="1:27" x14ac:dyDescent="0.35">
      <c r="A8" t="s">
        <v>334</v>
      </c>
      <c r="B8" s="21">
        <v>1.3522499999999997</v>
      </c>
      <c r="C8" s="21">
        <v>0.52721932275450067</v>
      </c>
      <c r="D8" s="21"/>
      <c r="E8" s="21">
        <v>3.04</v>
      </c>
      <c r="F8" s="21">
        <v>0.91065125832324745</v>
      </c>
      <c r="G8" s="21"/>
      <c r="H8" s="21">
        <v>1.9537499999999999</v>
      </c>
      <c r="I8" s="21">
        <v>0.62378882644689948</v>
      </c>
      <c r="J8" s="21"/>
      <c r="K8" s="21">
        <v>2.8737500000000002</v>
      </c>
      <c r="L8" s="21">
        <v>0.94257909861340394</v>
      </c>
      <c r="M8" s="21"/>
      <c r="N8" s="21">
        <v>2.0619999999999998</v>
      </c>
      <c r="O8" s="21">
        <v>0.85777697179006462</v>
      </c>
      <c r="P8" s="21"/>
      <c r="Q8" s="21">
        <v>2.2050000000000001</v>
      </c>
      <c r="R8" s="21">
        <v>0.78330800364315734</v>
      </c>
      <c r="S8" s="21"/>
      <c r="T8" s="21">
        <v>2.8166666666666669</v>
      </c>
      <c r="U8" s="21">
        <v>0.52918175831497938</v>
      </c>
      <c r="V8" s="21"/>
      <c r="W8" s="21">
        <v>3.9575</v>
      </c>
      <c r="X8" s="21">
        <v>0.56126769778014884</v>
      </c>
      <c r="Y8" s="21"/>
      <c r="Z8">
        <v>2.3099000000000001E-6</v>
      </c>
      <c r="AA8" t="s">
        <v>396</v>
      </c>
    </row>
    <row r="9" spans="1:27" x14ac:dyDescent="0.35">
      <c r="A9" t="s">
        <v>335</v>
      </c>
      <c r="B9" s="21">
        <v>4.0562500000000004</v>
      </c>
      <c r="C9" s="21">
        <v>1.1129489463326054</v>
      </c>
      <c r="D9" s="21"/>
      <c r="E9" s="21">
        <v>7.6675000000000004</v>
      </c>
      <c r="F9" s="21">
        <v>1.8377606715005865</v>
      </c>
      <c r="G9" s="21"/>
      <c r="H9" s="21">
        <v>3.6762499999999996</v>
      </c>
      <c r="I9" s="21">
        <v>0.63405582223829926</v>
      </c>
      <c r="J9" s="21"/>
      <c r="K9" s="21">
        <v>7.798750000000001</v>
      </c>
      <c r="L9" s="21">
        <v>3.2220642784224087</v>
      </c>
      <c r="M9" s="21"/>
      <c r="N9" s="21">
        <v>2.5661249999999995</v>
      </c>
      <c r="O9" s="21">
        <v>1.0139724478505321</v>
      </c>
      <c r="P9" s="21"/>
      <c r="Q9" s="21">
        <v>5.2275</v>
      </c>
      <c r="R9" s="21">
        <v>0.90655942993275396</v>
      </c>
      <c r="S9" s="21"/>
      <c r="T9" s="21">
        <v>6.6300000000000008</v>
      </c>
      <c r="U9" s="21">
        <v>2.6202289976259703</v>
      </c>
      <c r="V9" s="21"/>
      <c r="W9" s="21">
        <v>8.8962500000000002</v>
      </c>
      <c r="X9" s="21">
        <v>2.1600128141154293</v>
      </c>
      <c r="Y9" s="21"/>
      <c r="Z9">
        <v>3.1868999999999999E-8</v>
      </c>
      <c r="AA9" t="s">
        <v>394</v>
      </c>
    </row>
    <row r="10" spans="1:27" x14ac:dyDescent="0.35">
      <c r="A10" t="s">
        <v>336</v>
      </c>
      <c r="B10" s="21">
        <v>0.71299999999999997</v>
      </c>
      <c r="C10" s="21">
        <v>4.4508426168535772E-2</v>
      </c>
      <c r="D10" s="21"/>
      <c r="E10" s="21">
        <v>0.79820000000000002</v>
      </c>
      <c r="F10" s="21">
        <v>0.27298205069198228</v>
      </c>
      <c r="G10" s="21"/>
      <c r="H10" s="21">
        <v>0.94362500000000005</v>
      </c>
      <c r="I10" s="21">
        <v>0.31303899232249921</v>
      </c>
      <c r="J10" s="21"/>
      <c r="K10" s="21">
        <v>1.36</v>
      </c>
      <c r="L10" s="21">
        <v>0.42680206185068981</v>
      </c>
      <c r="M10" s="21"/>
      <c r="N10" s="21">
        <v>0.99400000000000011</v>
      </c>
      <c r="O10" s="30" t="s">
        <v>296</v>
      </c>
      <c r="P10" s="21"/>
      <c r="Q10" s="21">
        <v>0.91800000000000004</v>
      </c>
      <c r="R10" s="21">
        <v>0.42294511633138815</v>
      </c>
      <c r="S10" s="21"/>
      <c r="T10" s="21">
        <v>0.70550000000000002</v>
      </c>
      <c r="U10" s="21">
        <v>0.24253762594698577</v>
      </c>
      <c r="V10" s="21"/>
      <c r="W10" s="21">
        <v>1.4651250000000002</v>
      </c>
      <c r="X10" s="21">
        <v>0.48859782980045485</v>
      </c>
      <c r="Y10" s="21"/>
      <c r="Z10">
        <v>3.5744999999999998E-6</v>
      </c>
      <c r="AA10" t="s">
        <v>393</v>
      </c>
    </row>
    <row r="11" spans="1:27" x14ac:dyDescent="0.35">
      <c r="A11" t="s">
        <v>337</v>
      </c>
      <c r="B11" s="21">
        <v>10.22625</v>
      </c>
      <c r="C11" s="21">
        <v>2.6562429831840095</v>
      </c>
      <c r="D11" s="21"/>
      <c r="E11" s="21">
        <v>37.85</v>
      </c>
      <c r="F11" s="21">
        <v>7.75315603940928</v>
      </c>
      <c r="G11" s="21"/>
      <c r="H11" s="21">
        <v>10.921250000000001</v>
      </c>
      <c r="I11" s="21">
        <v>2.9691963198337503</v>
      </c>
      <c r="J11" s="21"/>
      <c r="K11" s="21">
        <v>30.774999999999995</v>
      </c>
      <c r="L11" s="21">
        <v>9.7863972650087838</v>
      </c>
      <c r="M11" s="21"/>
      <c r="N11" s="21">
        <v>8.6437499999999989</v>
      </c>
      <c r="O11" s="21">
        <v>4.1849558369405591</v>
      </c>
      <c r="P11" s="21"/>
      <c r="Q11" s="21">
        <v>27.85</v>
      </c>
      <c r="R11" s="21">
        <v>10.525750736713679</v>
      </c>
      <c r="S11" s="21"/>
      <c r="T11" s="21">
        <v>16.575000000000003</v>
      </c>
      <c r="U11" s="21">
        <v>3.0890937182286979</v>
      </c>
      <c r="V11" s="21"/>
      <c r="W11" s="21">
        <v>31.937500000000004</v>
      </c>
      <c r="X11" s="21">
        <v>5.6762506488501216</v>
      </c>
      <c r="Y11" s="21"/>
      <c r="Z11">
        <v>6.8625999999999995E-14</v>
      </c>
      <c r="AA11" t="s">
        <v>392</v>
      </c>
    </row>
    <row r="12" spans="1:27" x14ac:dyDescent="0.35">
      <c r="A12" t="s">
        <v>338</v>
      </c>
      <c r="B12" s="21">
        <v>25.500000000000004</v>
      </c>
      <c r="C12" s="21">
        <v>5.7693772875167628</v>
      </c>
      <c r="D12" s="21"/>
      <c r="E12" s="21">
        <v>104.02499999999999</v>
      </c>
      <c r="F12" s="21">
        <v>19.749629291276765</v>
      </c>
      <c r="G12" s="21"/>
      <c r="H12" s="21">
        <v>25.612499999999997</v>
      </c>
      <c r="I12" s="21">
        <v>5.1554236350801332</v>
      </c>
      <c r="J12" s="21"/>
      <c r="K12" s="21">
        <v>85.550000000000011</v>
      </c>
      <c r="L12" s="21">
        <v>12.838335450628211</v>
      </c>
      <c r="M12" s="21"/>
      <c r="N12" s="21">
        <v>17.393750000000001</v>
      </c>
      <c r="O12" s="21">
        <v>7.5259758503465841</v>
      </c>
      <c r="P12" s="21"/>
      <c r="Q12" s="21">
        <v>65.099999999999994</v>
      </c>
      <c r="R12" s="21">
        <v>12.598752772737919</v>
      </c>
      <c r="S12" s="21"/>
      <c r="T12" s="21">
        <v>33.325000000000003</v>
      </c>
      <c r="U12" s="21">
        <v>6.5474549762993171</v>
      </c>
      <c r="V12" s="21"/>
      <c r="W12" s="21">
        <v>70.712499999999991</v>
      </c>
      <c r="X12" s="21">
        <v>12.304521526658402</v>
      </c>
      <c r="Y12" s="21"/>
      <c r="Z12">
        <v>1.1369000000000001E-22</v>
      </c>
      <c r="AA12" t="s">
        <v>391</v>
      </c>
    </row>
    <row r="13" spans="1:27" x14ac:dyDescent="0.35">
      <c r="A13" t="s">
        <v>339</v>
      </c>
      <c r="B13" s="21">
        <v>22.874999999999996</v>
      </c>
      <c r="C13" s="21">
        <v>7.1798826094661381</v>
      </c>
      <c r="D13" s="21"/>
      <c r="E13" s="21">
        <v>53.287500000000009</v>
      </c>
      <c r="F13" s="21">
        <v>11.038431242061266</v>
      </c>
      <c r="G13" s="21"/>
      <c r="H13" s="21">
        <v>29.637499999999999</v>
      </c>
      <c r="I13" s="21">
        <v>3.7557337118445608</v>
      </c>
      <c r="J13" s="21"/>
      <c r="K13" s="21">
        <v>64.024999999999991</v>
      </c>
      <c r="L13" s="21">
        <v>9.3273407632768368</v>
      </c>
      <c r="M13" s="21"/>
      <c r="N13" s="21">
        <v>19.857500000000002</v>
      </c>
      <c r="O13" s="21">
        <v>7.3889990623126449</v>
      </c>
      <c r="P13" s="21"/>
      <c r="Q13" s="21">
        <v>48.462500000000006</v>
      </c>
      <c r="R13" s="21">
        <v>11.184419967079204</v>
      </c>
      <c r="S13" s="21"/>
      <c r="T13" s="21">
        <v>33.499999999999993</v>
      </c>
      <c r="U13" s="21">
        <v>7.4112527056272119</v>
      </c>
      <c r="V13" s="21"/>
      <c r="W13" s="21">
        <v>68.400000000000006</v>
      </c>
      <c r="X13" s="21">
        <v>8.0156988822827255</v>
      </c>
      <c r="Y13" s="21"/>
      <c r="Z13">
        <v>4.0057000000000002E-18</v>
      </c>
      <c r="AA13" t="s">
        <v>390</v>
      </c>
    </row>
    <row r="14" spans="1:27" x14ac:dyDescent="0.35">
      <c r="A14" t="s">
        <v>340</v>
      </c>
      <c r="B14" s="21">
        <v>11.795</v>
      </c>
      <c r="C14" s="21">
        <v>2.9132897457783256</v>
      </c>
      <c r="D14" s="21"/>
      <c r="E14" s="21">
        <v>15.20875</v>
      </c>
      <c r="F14" s="21">
        <v>4.5617397605362298</v>
      </c>
      <c r="G14" s="21"/>
      <c r="H14" s="21">
        <v>19.0625</v>
      </c>
      <c r="I14" s="21">
        <v>3.1959516803070018</v>
      </c>
      <c r="J14" s="21"/>
      <c r="K14" s="21">
        <v>26.274999999999999</v>
      </c>
      <c r="L14" s="21">
        <v>5.8643596654463721</v>
      </c>
      <c r="M14" s="21"/>
      <c r="N14" s="21">
        <v>10.959999999999999</v>
      </c>
      <c r="O14" s="21">
        <v>4.485392163138342</v>
      </c>
      <c r="P14" s="21"/>
      <c r="Q14" s="21">
        <v>19.3</v>
      </c>
      <c r="R14" s="21">
        <v>4.9439717983476745</v>
      </c>
      <c r="S14" s="21"/>
      <c r="T14" s="21">
        <v>24.900000000000002</v>
      </c>
      <c r="U14" s="21">
        <v>7.1128990807780585</v>
      </c>
      <c r="V14" s="21"/>
      <c r="W14" s="21">
        <v>27.487499999999997</v>
      </c>
      <c r="X14" s="21">
        <v>3.751356897367748</v>
      </c>
      <c r="Y14" s="21"/>
      <c r="Z14">
        <v>1.4725999999999999E-10</v>
      </c>
      <c r="AA14" t="s">
        <v>389</v>
      </c>
    </row>
    <row r="15" spans="1:27" x14ac:dyDescent="0.35">
      <c r="A15" s="23" t="s">
        <v>341</v>
      </c>
      <c r="B15" s="21">
        <f>SUM(B7:B14)</f>
        <v>117.08025000000001</v>
      </c>
      <c r="C15" s="21">
        <v>27.523395377841744</v>
      </c>
      <c r="D15" s="21"/>
      <c r="E15" s="21">
        <f>SUM(E7:E14)</f>
        <v>302.72695000000004</v>
      </c>
      <c r="F15" s="21">
        <v>52.876212782950489</v>
      </c>
      <c r="G15" s="21"/>
      <c r="H15" s="21">
        <f>SUM(H7:H14)</f>
        <v>121.99487499999999</v>
      </c>
      <c r="I15" s="21">
        <v>15.437051387929344</v>
      </c>
      <c r="J15" s="21"/>
      <c r="K15" s="21">
        <f>SUM(K7:K14)</f>
        <v>275.91999999999996</v>
      </c>
      <c r="L15" s="21">
        <v>38.473499970759093</v>
      </c>
      <c r="M15" s="21"/>
      <c r="N15" s="21">
        <f>SUM(N7:N14)</f>
        <v>101.05462499999999</v>
      </c>
      <c r="O15" s="21">
        <v>40.179769299762576</v>
      </c>
      <c r="P15" s="21"/>
      <c r="Q15" s="21">
        <f>SUM(Q7:Q14)</f>
        <v>221.00050000000002</v>
      </c>
      <c r="R15" s="21">
        <v>53.070145317306242</v>
      </c>
      <c r="S15" s="21"/>
      <c r="T15" s="21">
        <f>SUM(T7:T14)</f>
        <v>187.50216666666668</v>
      </c>
      <c r="U15" s="21">
        <v>47.474638368817523</v>
      </c>
      <c r="V15" s="21"/>
      <c r="W15" s="21">
        <f>SUM(W7:W14)</f>
        <v>306.23137500000001</v>
      </c>
      <c r="X15" s="21">
        <v>39.312497449239082</v>
      </c>
      <c r="Y15" s="21"/>
      <c r="Z15">
        <v>1.3216E-17</v>
      </c>
      <c r="AA15" t="s">
        <v>388</v>
      </c>
    </row>
    <row r="16" spans="1:27" x14ac:dyDescent="0.3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7" x14ac:dyDescent="0.35">
      <c r="A17" t="s">
        <v>342</v>
      </c>
      <c r="B17" s="21">
        <v>81.274999999999991</v>
      </c>
      <c r="C17" s="21">
        <v>15.987562129891566</v>
      </c>
      <c r="D17" s="21"/>
      <c r="E17" s="21">
        <v>59.462499999999999</v>
      </c>
      <c r="F17" s="21">
        <v>12.723761517053717</v>
      </c>
      <c r="G17" s="21"/>
      <c r="H17" s="21">
        <v>164.37500000000003</v>
      </c>
      <c r="I17" s="21">
        <v>24.041259177862194</v>
      </c>
      <c r="J17" s="21"/>
      <c r="K17" s="21">
        <v>100.46250000000001</v>
      </c>
      <c r="L17" s="21">
        <v>21.272244659582658</v>
      </c>
      <c r="M17" s="21"/>
      <c r="N17" s="21">
        <v>81.275000000000006</v>
      </c>
      <c r="O17" s="21">
        <v>30.738609969501596</v>
      </c>
      <c r="P17" s="21"/>
      <c r="Q17" s="21">
        <v>119.16249999999999</v>
      </c>
      <c r="R17" s="21">
        <v>21.295736494827853</v>
      </c>
      <c r="S17" s="21"/>
      <c r="T17" s="21">
        <v>158.5</v>
      </c>
      <c r="U17" s="21">
        <v>12.233832869001713</v>
      </c>
      <c r="V17" s="21"/>
      <c r="W17" s="21">
        <v>92.774999999999991</v>
      </c>
      <c r="X17" s="21">
        <v>11.728079857455661</v>
      </c>
      <c r="Y17" s="21"/>
      <c r="Z17">
        <v>4.1558999999999999E-14</v>
      </c>
      <c r="AA17" t="s">
        <v>397</v>
      </c>
    </row>
    <row r="18" spans="1:27" x14ac:dyDescent="0.35">
      <c r="A18" t="s">
        <v>343</v>
      </c>
      <c r="B18" s="21">
        <v>3.9912499999999995</v>
      </c>
      <c r="C18" s="21">
        <v>0.76060948305571741</v>
      </c>
      <c r="D18" s="21"/>
      <c r="E18" s="21">
        <v>4.5037500000000001</v>
      </c>
      <c r="F18" s="21">
        <v>0.87267957628051707</v>
      </c>
      <c r="G18" s="21"/>
      <c r="H18" s="21">
        <v>8.7887500000000021</v>
      </c>
      <c r="I18" s="21">
        <v>2.3923714325807715</v>
      </c>
      <c r="J18" s="21"/>
      <c r="K18" s="21">
        <v>7.3399999999999981</v>
      </c>
      <c r="L18" s="21">
        <v>1.4238378719904476</v>
      </c>
      <c r="M18" s="21"/>
      <c r="N18" s="21">
        <v>3.4814285714285718</v>
      </c>
      <c r="O18" s="21">
        <v>0.64543082695278231</v>
      </c>
      <c r="P18" s="21"/>
      <c r="Q18" s="21">
        <v>6.2549999999999999</v>
      </c>
      <c r="R18" s="21">
        <v>2.3258976761672039</v>
      </c>
      <c r="S18" s="21"/>
      <c r="T18" s="21">
        <v>6.5374999999999996</v>
      </c>
      <c r="U18" s="21">
        <v>1.0506624894164001</v>
      </c>
      <c r="V18" s="21"/>
      <c r="W18" s="21">
        <v>5.0549999999999997</v>
      </c>
      <c r="X18" s="21">
        <v>1.6101375274003329</v>
      </c>
      <c r="Y18" s="21"/>
      <c r="Z18">
        <v>2.3902999999999999E-8</v>
      </c>
      <c r="AA18" t="s">
        <v>398</v>
      </c>
    </row>
    <row r="19" spans="1:27" x14ac:dyDescent="0.35">
      <c r="A19" t="s">
        <v>344</v>
      </c>
      <c r="B19" s="21">
        <v>1.4828571428571429</v>
      </c>
      <c r="C19" s="21">
        <v>0.35221746529259851</v>
      </c>
      <c r="D19" s="21"/>
      <c r="E19" s="21">
        <v>1.7261428571428572</v>
      </c>
      <c r="F19" s="21">
        <v>0.91074190060840488</v>
      </c>
      <c r="G19" s="21"/>
      <c r="H19" s="21">
        <v>2.9325000000000001</v>
      </c>
      <c r="I19" s="21">
        <v>1.7879177833446367</v>
      </c>
      <c r="J19" s="21"/>
      <c r="K19" s="21">
        <v>1.8674999999999999</v>
      </c>
      <c r="L19" s="21">
        <v>0.66034082109165404</v>
      </c>
      <c r="M19" s="21"/>
      <c r="N19" s="21">
        <v>1.07575</v>
      </c>
      <c r="O19" s="21">
        <v>0.24880028804913656</v>
      </c>
      <c r="P19" s="21"/>
      <c r="Q19" s="21">
        <v>1.9381249999999999</v>
      </c>
      <c r="R19" s="21">
        <v>1.0563749926044252</v>
      </c>
      <c r="S19" s="21"/>
      <c r="T19" s="21">
        <v>1.835</v>
      </c>
      <c r="U19" s="21">
        <v>0.37476659402887041</v>
      </c>
      <c r="V19" s="21"/>
      <c r="W19" s="21">
        <v>1.6628571428571428</v>
      </c>
      <c r="X19" s="21">
        <v>0.34974820874996571</v>
      </c>
      <c r="Y19" s="21"/>
      <c r="Z19">
        <v>2.1251999999999998E-3</v>
      </c>
      <c r="AA19" t="s">
        <v>399</v>
      </c>
    </row>
    <row r="20" spans="1:27" x14ac:dyDescent="0.35">
      <c r="A20" t="s">
        <v>345</v>
      </c>
      <c r="B20" s="21">
        <v>7.3274999999999997</v>
      </c>
      <c r="C20" s="21">
        <v>1.4053342256254509</v>
      </c>
      <c r="D20" s="21"/>
      <c r="E20" s="21">
        <v>12.62</v>
      </c>
      <c r="F20" s="21">
        <v>5.0195361197169275</v>
      </c>
      <c r="G20" s="21"/>
      <c r="H20" s="21">
        <v>16.074999999999999</v>
      </c>
      <c r="I20" s="21">
        <v>3.303137037077676</v>
      </c>
      <c r="J20" s="21"/>
      <c r="K20" s="21">
        <v>14.4375</v>
      </c>
      <c r="L20" s="21">
        <v>4.1130237399891438</v>
      </c>
      <c r="M20" s="21"/>
      <c r="N20" s="21">
        <v>5.8650000000000002</v>
      </c>
      <c r="O20" s="21">
        <v>1.8795896208633265</v>
      </c>
      <c r="P20" s="21"/>
      <c r="Q20" s="21">
        <v>14.700000000000001</v>
      </c>
      <c r="R20" s="21">
        <v>5.3144009204102343</v>
      </c>
      <c r="S20" s="21"/>
      <c r="T20" s="21">
        <v>14.599999999999998</v>
      </c>
      <c r="U20" s="21">
        <v>0.80829037686547633</v>
      </c>
      <c r="V20" s="21"/>
      <c r="W20" s="21">
        <v>11.375</v>
      </c>
      <c r="X20" s="21">
        <v>1.9594095320493146</v>
      </c>
      <c r="Y20" s="21"/>
      <c r="Z20">
        <v>4.7658E-7</v>
      </c>
      <c r="AA20" t="s">
        <v>400</v>
      </c>
    </row>
    <row r="21" spans="1:27" x14ac:dyDescent="0.35">
      <c r="A21" t="s">
        <v>346</v>
      </c>
      <c r="B21" s="21">
        <v>6.9824999999999999</v>
      </c>
      <c r="C21" s="21">
        <v>1.9470839001660187</v>
      </c>
      <c r="D21" s="21"/>
      <c r="E21" s="21">
        <v>4.4287499999999991</v>
      </c>
      <c r="F21" s="21">
        <v>1.4023290575732521</v>
      </c>
      <c r="G21" s="21"/>
      <c r="H21" s="21">
        <v>16.987500000000001</v>
      </c>
      <c r="I21" s="21">
        <v>3.2891325387011778</v>
      </c>
      <c r="J21" s="21"/>
      <c r="K21" s="21">
        <v>9.5350000000000001</v>
      </c>
      <c r="L21" s="21">
        <v>2.2424922360114046</v>
      </c>
      <c r="M21" s="21"/>
      <c r="N21" s="21">
        <v>9.0600000000000023</v>
      </c>
      <c r="O21" s="21">
        <v>1.8321299080578317</v>
      </c>
      <c r="P21" s="21"/>
      <c r="Q21" s="21">
        <v>9.0362500000000008</v>
      </c>
      <c r="R21" s="21">
        <v>2.8347584301211373</v>
      </c>
      <c r="S21" s="21"/>
      <c r="T21" s="21">
        <v>15.425000000000001</v>
      </c>
      <c r="U21" s="21">
        <v>1.291962331752232</v>
      </c>
      <c r="V21" s="21"/>
      <c r="W21" s="21">
        <v>8.1287500000000001</v>
      </c>
      <c r="X21" s="21">
        <v>1.1861514899635952</v>
      </c>
      <c r="Y21" s="21"/>
      <c r="Z21">
        <v>2.8737000000000002E-13</v>
      </c>
      <c r="AA21" t="s">
        <v>401</v>
      </c>
    </row>
    <row r="22" spans="1:27" x14ac:dyDescent="0.35">
      <c r="A22" t="s">
        <v>347</v>
      </c>
      <c r="B22" s="21">
        <v>11.955</v>
      </c>
      <c r="C22" s="21">
        <v>1.7152009461617861</v>
      </c>
      <c r="D22" s="21"/>
      <c r="E22" s="21">
        <v>13.432499999999997</v>
      </c>
      <c r="F22" s="21">
        <v>2.3665269911834939</v>
      </c>
      <c r="G22" s="21"/>
      <c r="H22" s="21">
        <v>23.562499999999996</v>
      </c>
      <c r="I22" s="21">
        <v>3.0056791483551839</v>
      </c>
      <c r="J22" s="21"/>
      <c r="K22" s="21">
        <v>21.424999999999997</v>
      </c>
      <c r="L22" s="21">
        <v>3.9679969758052973</v>
      </c>
      <c r="M22" s="21"/>
      <c r="N22" s="21">
        <v>13.995000000000001</v>
      </c>
      <c r="O22" s="21">
        <v>5.5369073368752399</v>
      </c>
      <c r="P22" s="21"/>
      <c r="Q22" s="21">
        <v>22.400000000000002</v>
      </c>
      <c r="R22" s="21">
        <v>5.0596442562694062</v>
      </c>
      <c r="S22" s="21"/>
      <c r="T22" s="21">
        <v>24.474999999999998</v>
      </c>
      <c r="U22" s="21">
        <v>3.4663862066038358</v>
      </c>
      <c r="V22" s="21"/>
      <c r="W22" s="21">
        <v>18.125</v>
      </c>
      <c r="X22" s="21">
        <v>4.0791280580886058</v>
      </c>
      <c r="Y22" s="21"/>
      <c r="Z22">
        <v>6.2786999999999998E-9</v>
      </c>
      <c r="AA22" t="s">
        <v>402</v>
      </c>
    </row>
    <row r="23" spans="1:27" x14ac:dyDescent="0.35">
      <c r="A23" t="s">
        <v>348</v>
      </c>
      <c r="B23" s="21">
        <v>13.950000000000001</v>
      </c>
      <c r="C23" s="21">
        <v>3.7420391690704062</v>
      </c>
      <c r="D23" s="21"/>
      <c r="E23" s="21">
        <v>22.637500000000003</v>
      </c>
      <c r="F23" s="21">
        <v>7.6296297419992802</v>
      </c>
      <c r="G23" s="21"/>
      <c r="H23" s="21">
        <v>25.212499999999999</v>
      </c>
      <c r="I23" s="21">
        <v>5.6866855774820939</v>
      </c>
      <c r="J23" s="21"/>
      <c r="K23" s="21">
        <v>26.212499999999999</v>
      </c>
      <c r="L23" s="21">
        <v>4.9769289153625067</v>
      </c>
      <c r="M23" s="21"/>
      <c r="N23" s="21">
        <v>9.3524999999999991</v>
      </c>
      <c r="O23" s="21">
        <v>4.1128257578319207</v>
      </c>
      <c r="P23" s="21"/>
      <c r="Q23" s="21">
        <v>25.8</v>
      </c>
      <c r="R23" s="21">
        <v>7.8036621439643881</v>
      </c>
      <c r="S23" s="21"/>
      <c r="T23" s="21">
        <v>21.324999999999999</v>
      </c>
      <c r="U23" s="21">
        <v>2.5316332014465819</v>
      </c>
      <c r="V23" s="21"/>
      <c r="W23" s="21">
        <v>20.100000000000001</v>
      </c>
      <c r="X23" s="21">
        <v>4.1220660561699605</v>
      </c>
      <c r="Y23" s="21"/>
      <c r="Z23">
        <v>1.4455000000000001E-7</v>
      </c>
      <c r="AA23" t="s">
        <v>400</v>
      </c>
    </row>
    <row r="24" spans="1:27" x14ac:dyDescent="0.35">
      <c r="A24" t="s">
        <v>349</v>
      </c>
      <c r="B24" s="21">
        <v>1.0432857142857141</v>
      </c>
      <c r="C24" s="21">
        <v>0.42377262546705174</v>
      </c>
      <c r="D24" s="21"/>
      <c r="E24" s="21">
        <v>2.2275</v>
      </c>
      <c r="F24" s="21">
        <v>0.81208285995246277</v>
      </c>
      <c r="G24" s="21"/>
      <c r="H24" s="21">
        <v>1.6788749999999999</v>
      </c>
      <c r="I24" s="21">
        <v>0.52233416712183134</v>
      </c>
      <c r="J24" s="21"/>
      <c r="K24" s="21">
        <v>2.2687500000000003</v>
      </c>
      <c r="L24" s="21">
        <v>0.80789740331660553</v>
      </c>
      <c r="M24" s="21"/>
      <c r="N24" s="21">
        <v>1.2209999999999999</v>
      </c>
      <c r="O24" s="21">
        <v>0.61626211955628107</v>
      </c>
      <c r="P24" s="21"/>
      <c r="Q24" s="21">
        <v>3.04</v>
      </c>
      <c r="R24" s="21">
        <v>1.5134350710505271</v>
      </c>
      <c r="S24" s="21"/>
      <c r="T24" s="21">
        <v>2.2966666666666669</v>
      </c>
      <c r="U24" s="21">
        <v>0.9278110439811188</v>
      </c>
      <c r="V24" s="21"/>
      <c r="W24" s="21">
        <v>2.4862499999999996</v>
      </c>
      <c r="X24" s="21">
        <v>1.127461592630606</v>
      </c>
      <c r="Y24" s="21"/>
      <c r="Z24">
        <v>1.6194000000000001E-4</v>
      </c>
      <c r="AA24" t="s">
        <v>403</v>
      </c>
    </row>
    <row r="25" spans="1:27" x14ac:dyDescent="0.35">
      <c r="A25" s="23" t="s">
        <v>350</v>
      </c>
      <c r="B25" s="21">
        <f>SUM(B17:B24)</f>
        <v>128.00739285714283</v>
      </c>
      <c r="C25" s="21">
        <v>21.257635447981642</v>
      </c>
      <c r="D25" s="21"/>
      <c r="E25" s="21">
        <f>SUM(E17:E24)</f>
        <v>121.03864285714286</v>
      </c>
      <c r="F25" s="21">
        <v>29.606286115512216</v>
      </c>
      <c r="G25" s="21"/>
      <c r="H25" s="21">
        <f>SUM(H17:H24)</f>
        <v>259.61262500000004</v>
      </c>
      <c r="I25" s="21">
        <v>33.197687152388461</v>
      </c>
      <c r="J25" s="21"/>
      <c r="K25" s="21">
        <f>SUM(K17:K24)</f>
        <v>183.54875000000001</v>
      </c>
      <c r="L25" s="21">
        <v>26.992558465251122</v>
      </c>
      <c r="M25" s="21"/>
      <c r="N25" s="21">
        <f>SUM(N17:N24)</f>
        <v>125.32567857142857</v>
      </c>
      <c r="O25" s="21">
        <v>45.102930680040863</v>
      </c>
      <c r="P25" s="21"/>
      <c r="Q25" s="21">
        <f>SUM(Q17:Q24)</f>
        <v>202.331875</v>
      </c>
      <c r="R25" s="21">
        <v>40.992144886681814</v>
      </c>
      <c r="S25" s="21"/>
      <c r="T25" s="21">
        <f>SUM(T17:T24)</f>
        <v>244.99416666666667</v>
      </c>
      <c r="U25" s="21">
        <v>13.99485947291601</v>
      </c>
      <c r="V25" s="21"/>
      <c r="W25" s="21">
        <f>SUM(W17:W24)</f>
        <v>159.70785714285714</v>
      </c>
      <c r="X25" s="21">
        <v>20.32109459931441</v>
      </c>
      <c r="Y25" s="21"/>
      <c r="Z25">
        <v>3.3776999999999998E-13</v>
      </c>
      <c r="AA25" t="s">
        <v>397</v>
      </c>
    </row>
    <row r="26" spans="1:27" x14ac:dyDescent="0.3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7" x14ac:dyDescent="0.35">
      <c r="A27" t="s">
        <v>351</v>
      </c>
      <c r="B27" s="21">
        <v>15.735000000000001</v>
      </c>
      <c r="C27" s="21">
        <v>8.3503481535630772</v>
      </c>
      <c r="D27" s="21"/>
      <c r="E27" s="21">
        <v>4.0637500000000006</v>
      </c>
      <c r="F27" s="21">
        <v>1.9571987087963978</v>
      </c>
      <c r="G27" s="21"/>
      <c r="H27" s="21">
        <v>16.013749999999998</v>
      </c>
      <c r="I27" s="21">
        <v>7.7467503555638455</v>
      </c>
      <c r="J27" s="21"/>
      <c r="K27" s="21">
        <v>5.8512499999999994</v>
      </c>
      <c r="L27" s="21">
        <v>4.1903850402694838</v>
      </c>
      <c r="M27" s="21"/>
      <c r="N27" s="21">
        <v>22.280000000000005</v>
      </c>
      <c r="O27" s="21">
        <v>12.142741315974192</v>
      </c>
      <c r="P27" s="21"/>
      <c r="Q27" s="21">
        <v>8.2762499999999992</v>
      </c>
      <c r="R27" s="21">
        <v>2.6595270121905941</v>
      </c>
      <c r="S27" s="21"/>
      <c r="T27" s="21">
        <v>13.307500000000001</v>
      </c>
      <c r="U27" s="21">
        <v>10.747382239410674</v>
      </c>
      <c r="V27" s="21"/>
      <c r="W27" s="21">
        <v>7.6112500000000001</v>
      </c>
      <c r="X27" s="21">
        <v>1.5794794576514306</v>
      </c>
      <c r="Y27" s="21"/>
      <c r="Z27">
        <v>4.3103E-4</v>
      </c>
      <c r="AA27" t="s">
        <v>366</v>
      </c>
    </row>
    <row r="28" spans="1:27" x14ac:dyDescent="0.35">
      <c r="A28" t="s">
        <v>352</v>
      </c>
      <c r="B28" s="21">
        <v>1.7002857142857142</v>
      </c>
      <c r="C28" s="21">
        <v>0.53938289253730021</v>
      </c>
      <c r="D28" s="21"/>
      <c r="E28" s="21">
        <v>1.1577500000000001</v>
      </c>
      <c r="F28" s="21">
        <v>0.58297139111378593</v>
      </c>
      <c r="G28" s="21"/>
      <c r="H28" s="21">
        <v>1.7799999999999998</v>
      </c>
      <c r="I28" s="21">
        <v>0.89732937096698218</v>
      </c>
      <c r="J28" s="21"/>
      <c r="K28" s="21">
        <v>0.8068333333333334</v>
      </c>
      <c r="L28" s="21">
        <v>0.25318484683461345</v>
      </c>
      <c r="M28" s="21"/>
      <c r="N28" s="21">
        <v>1.7175714285714287</v>
      </c>
      <c r="O28" s="21">
        <v>0.48415006528377724</v>
      </c>
      <c r="P28" s="21"/>
      <c r="Q28" s="21">
        <v>1.0257142857142856</v>
      </c>
      <c r="R28" s="21">
        <v>0.43134507233602593</v>
      </c>
      <c r="S28" s="21"/>
      <c r="T28" s="21">
        <v>1.8410000000000002</v>
      </c>
      <c r="U28" s="21">
        <v>1.2210558272795446</v>
      </c>
      <c r="V28" s="21"/>
      <c r="W28" s="21">
        <v>0.81566666666666665</v>
      </c>
      <c r="X28" s="21">
        <v>0.35997925866175495</v>
      </c>
      <c r="Y28" s="21"/>
      <c r="Z28">
        <v>1.4539E-2</v>
      </c>
      <c r="AA28" t="s">
        <v>378</v>
      </c>
    </row>
    <row r="29" spans="1:27" x14ac:dyDescent="0.35">
      <c r="A29" t="s">
        <v>353</v>
      </c>
      <c r="B29" s="21">
        <v>2.1495714285714285</v>
      </c>
      <c r="C29" s="21">
        <v>1.3140387940928351</v>
      </c>
      <c r="D29" s="21"/>
      <c r="E29" s="21">
        <v>0.81474999999999986</v>
      </c>
      <c r="F29" s="21">
        <v>0.22737249173987606</v>
      </c>
      <c r="G29" s="21"/>
      <c r="H29" s="21">
        <v>2.0142499999999997</v>
      </c>
      <c r="I29" s="21">
        <v>0.86695621079070162</v>
      </c>
      <c r="J29" s="21"/>
      <c r="K29" s="21">
        <v>0.96775000000000011</v>
      </c>
      <c r="L29" s="21">
        <v>0.62557939810493557</v>
      </c>
      <c r="M29" s="21"/>
      <c r="N29" s="21">
        <v>3.1014285714285719</v>
      </c>
      <c r="O29" s="21">
        <v>1.3957605880120052</v>
      </c>
      <c r="P29" s="21"/>
      <c r="Q29" s="21">
        <v>1.1895</v>
      </c>
      <c r="R29" s="21">
        <v>0.60915868211821456</v>
      </c>
      <c r="S29" s="21"/>
      <c r="T29" s="21">
        <v>2.12</v>
      </c>
      <c r="U29" s="21">
        <v>1.3576450198781713</v>
      </c>
      <c r="V29" s="21"/>
      <c r="W29" s="21">
        <v>1.085</v>
      </c>
      <c r="X29" s="21">
        <v>0.26667895805006181</v>
      </c>
      <c r="Y29" s="21"/>
      <c r="Z29">
        <v>2.5055999999999999E-4</v>
      </c>
      <c r="AA29" t="s">
        <v>403</v>
      </c>
    </row>
    <row r="30" spans="1:27" x14ac:dyDescent="0.35">
      <c r="A30" t="s">
        <v>354</v>
      </c>
      <c r="B30" s="21">
        <v>1.0270000000000001</v>
      </c>
      <c r="C30" s="21">
        <v>0.34000042016780763</v>
      </c>
      <c r="D30" s="21"/>
      <c r="E30" s="21">
        <v>1.09775</v>
      </c>
      <c r="F30" s="21">
        <v>0.46255981595176787</v>
      </c>
      <c r="G30" s="21"/>
      <c r="H30" s="21">
        <v>1.0627142857142859</v>
      </c>
      <c r="I30" s="21">
        <v>0.44567578435663824</v>
      </c>
      <c r="J30" s="21"/>
      <c r="K30" s="21">
        <v>0.69416666666666671</v>
      </c>
      <c r="L30" s="21">
        <v>0.16128535788057968</v>
      </c>
      <c r="M30" s="21"/>
      <c r="N30" s="21">
        <v>1.3765714285714288</v>
      </c>
      <c r="O30" s="21">
        <v>0.54066436204076973</v>
      </c>
      <c r="P30" s="21"/>
      <c r="Q30" s="21">
        <v>1.0315000000000001</v>
      </c>
      <c r="R30" s="21">
        <v>0.68955630662042389</v>
      </c>
      <c r="S30" s="21"/>
      <c r="T30" s="21">
        <v>1.7253333333333334</v>
      </c>
      <c r="U30" s="21">
        <v>1.1843079554462739</v>
      </c>
      <c r="V30" s="21"/>
      <c r="W30" s="21">
        <v>0.73233333333333339</v>
      </c>
      <c r="X30" s="21">
        <v>0.23820467389760988</v>
      </c>
      <c r="Y30" s="21"/>
    </row>
    <row r="31" spans="1:27" x14ac:dyDescent="0.35">
      <c r="A31" s="23" t="s">
        <v>355</v>
      </c>
      <c r="B31" s="24">
        <f>SUM(B27:B30)</f>
        <v>20.611857142857144</v>
      </c>
      <c r="C31" s="24">
        <v>10.283199306740237</v>
      </c>
      <c r="D31" s="24"/>
      <c r="E31" s="24">
        <f>SUM(E27:E30)</f>
        <v>7.1340000000000003</v>
      </c>
      <c r="F31" s="24">
        <v>2.288460165388821</v>
      </c>
      <c r="G31" s="24"/>
      <c r="H31" s="24">
        <f>SUM(H27:H30)</f>
        <v>20.870714285714286</v>
      </c>
      <c r="I31" s="24">
        <v>9.041960105727707</v>
      </c>
      <c r="J31" s="24"/>
      <c r="K31" s="24">
        <f>SUM(K27:K30)</f>
        <v>8.3199999999999985</v>
      </c>
      <c r="L31" s="24">
        <v>4.5403436760259206</v>
      </c>
      <c r="M31" s="24"/>
      <c r="N31" s="24">
        <f>SUM(N27:N30)</f>
        <v>28.475571428571431</v>
      </c>
      <c r="O31" s="24">
        <v>16.482184151704963</v>
      </c>
      <c r="P31" s="24"/>
      <c r="Q31" s="24">
        <f>SUM(Q27:Q30)</f>
        <v>11.522964285714284</v>
      </c>
      <c r="R31" s="24">
        <v>4.0518428964044082</v>
      </c>
      <c r="S31" s="24"/>
      <c r="T31" s="24">
        <f>SUM(T27:T30)</f>
        <v>18.993833333333335</v>
      </c>
      <c r="U31" s="24">
        <v>11.357315924108125</v>
      </c>
      <c r="V31" s="24"/>
      <c r="W31" s="24">
        <f>SUM(W27:W30)</f>
        <v>10.244250000000001</v>
      </c>
      <c r="X31" s="24">
        <v>1.9390861571884834</v>
      </c>
      <c r="Y31" s="24"/>
      <c r="Z31">
        <v>1.6645000000000001E-4</v>
      </c>
      <c r="AA31" t="s">
        <v>404</v>
      </c>
    </row>
    <row r="33" spans="1:28" x14ac:dyDescent="0.35">
      <c r="A33" s="53" t="s">
        <v>363</v>
      </c>
      <c r="B33" s="60" t="s">
        <v>365</v>
      </c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</row>
    <row r="34" spans="1:28" ht="16.5" customHeight="1" x14ac:dyDescent="0.35">
      <c r="A34" s="53" t="s">
        <v>364</v>
      </c>
      <c r="B34" s="79" t="s">
        <v>440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52"/>
      <c r="Z34" s="52"/>
      <c r="AA34" s="52"/>
      <c r="AB34" s="52"/>
    </row>
    <row r="35" spans="1:28" x14ac:dyDescent="0.35">
      <c r="B35" s="53" t="s">
        <v>429</v>
      </c>
      <c r="C35" s="80" t="s">
        <v>415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Y35" s="57"/>
    </row>
    <row r="36" spans="1:28" x14ac:dyDescent="0.35">
      <c r="B36" s="53" t="s">
        <v>430</v>
      </c>
      <c r="C36" s="80" t="s">
        <v>416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Y36" s="29"/>
      <c r="Z36" s="29"/>
      <c r="AA36" s="29"/>
      <c r="AB36" s="29"/>
    </row>
    <row r="37" spans="1:28" x14ac:dyDescent="0.35">
      <c r="B37" s="53" t="s">
        <v>431</v>
      </c>
      <c r="C37" s="80" t="s">
        <v>417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</row>
    <row r="38" spans="1:28" x14ac:dyDescent="0.35">
      <c r="B38" s="53" t="s">
        <v>432</v>
      </c>
      <c r="C38" s="80" t="s">
        <v>418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</row>
    <row r="39" spans="1:28" x14ac:dyDescent="0.35">
      <c r="B39" s="53" t="s">
        <v>433</v>
      </c>
      <c r="C39" s="80" t="s">
        <v>419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1:28" x14ac:dyDescent="0.35">
      <c r="B40" s="53" t="s">
        <v>434</v>
      </c>
      <c r="C40" s="80" t="s">
        <v>420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</row>
    <row r="41" spans="1:28" x14ac:dyDescent="0.35">
      <c r="B41" s="53" t="s">
        <v>435</v>
      </c>
      <c r="C41" s="80" t="s">
        <v>421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</row>
    <row r="42" spans="1:28" x14ac:dyDescent="0.35">
      <c r="B42" s="53" t="s">
        <v>436</v>
      </c>
      <c r="C42" s="80" t="s">
        <v>422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</row>
    <row r="43" spans="1:28" ht="14.5" customHeight="1" x14ac:dyDescent="0.35">
      <c r="B43" s="53" t="s">
        <v>437</v>
      </c>
      <c r="C43" s="80" t="s">
        <v>423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Z43" s="58"/>
    </row>
    <row r="44" spans="1:28" ht="14.5" customHeight="1" x14ac:dyDescent="0.35">
      <c r="B44" s="53" t="s">
        <v>438</v>
      </c>
      <c r="C44" s="80" t="s">
        <v>424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</row>
    <row r="45" spans="1:28" x14ac:dyDescent="0.35">
      <c r="B45" s="53" t="s">
        <v>439</v>
      </c>
      <c r="C45" s="80" t="s">
        <v>425</v>
      </c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</row>
    <row r="46" spans="1:28" ht="15" customHeight="1" x14ac:dyDescent="0.35">
      <c r="B46" s="53" t="s">
        <v>441</v>
      </c>
      <c r="C46" s="80" t="s">
        <v>426</v>
      </c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</sheetData>
  <mergeCells count="29">
    <mergeCell ref="A1:H1"/>
    <mergeCell ref="B33:Y33"/>
    <mergeCell ref="B34:X34"/>
    <mergeCell ref="B5:C5"/>
    <mergeCell ref="E5:F5"/>
    <mergeCell ref="H5:I5"/>
    <mergeCell ref="K5:L5"/>
    <mergeCell ref="N5:O5"/>
    <mergeCell ref="Q5:R5"/>
    <mergeCell ref="B3:L3"/>
    <mergeCell ref="N3:X3"/>
    <mergeCell ref="B4:F4"/>
    <mergeCell ref="H4:L4"/>
    <mergeCell ref="N4:R4"/>
    <mergeCell ref="T4:X4"/>
    <mergeCell ref="C35:O35"/>
    <mergeCell ref="C36:O36"/>
    <mergeCell ref="T5:U5"/>
    <mergeCell ref="W5:X5"/>
    <mergeCell ref="C37:O37"/>
    <mergeCell ref="C38:O38"/>
    <mergeCell ref="C39:O39"/>
    <mergeCell ref="C40:O40"/>
    <mergeCell ref="C41:O41"/>
    <mergeCell ref="C42:O42"/>
    <mergeCell ref="C43:O43"/>
    <mergeCell ref="C44:O44"/>
    <mergeCell ref="C45:O45"/>
    <mergeCell ref="C46:O46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BF71B-05B9-4D6B-B38E-68B2A37FBE88}">
  <dimension ref="A3:E41"/>
  <sheetViews>
    <sheetView tabSelected="1" workbookViewId="0">
      <selection activeCell="F12" sqref="F12"/>
    </sheetView>
  </sheetViews>
  <sheetFormatPr defaultRowHeight="14.5" x14ac:dyDescent="0.35"/>
  <cols>
    <col min="2" max="2" width="18.1796875" customWidth="1"/>
    <col min="3" max="3" width="26.90625" customWidth="1"/>
  </cols>
  <sheetData>
    <row r="3" spans="1:5" ht="16.5" x14ac:dyDescent="0.35">
      <c r="A3" s="87" t="s">
        <v>332</v>
      </c>
      <c r="B3" s="87"/>
      <c r="C3" s="87"/>
      <c r="D3" s="87"/>
      <c r="E3" s="87"/>
    </row>
    <row r="4" spans="1:5" ht="15" thickBot="1" x14ac:dyDescent="0.4"/>
    <row r="5" spans="1:5" ht="15" thickBot="1" x14ac:dyDescent="0.4">
      <c r="A5" s="31"/>
      <c r="B5" s="32" t="s">
        <v>298</v>
      </c>
      <c r="C5" s="33" t="s">
        <v>299</v>
      </c>
    </row>
    <row r="6" spans="1:5" ht="15" thickBot="1" x14ac:dyDescent="0.4">
      <c r="A6" s="34" t="s">
        <v>300</v>
      </c>
      <c r="B6" s="35">
        <v>810.6</v>
      </c>
      <c r="C6" s="36" t="s">
        <v>301</v>
      </c>
    </row>
    <row r="7" spans="1:5" ht="15" thickBot="1" x14ac:dyDescent="0.4">
      <c r="A7" s="34" t="s">
        <v>302</v>
      </c>
      <c r="B7" s="35">
        <v>868.6</v>
      </c>
      <c r="C7" s="36" t="s">
        <v>303</v>
      </c>
    </row>
    <row r="8" spans="1:5" ht="15.5" thickBot="1" x14ac:dyDescent="0.4">
      <c r="A8" s="34" t="s">
        <v>304</v>
      </c>
      <c r="B8" s="35">
        <v>795.6</v>
      </c>
      <c r="C8" s="36" t="s">
        <v>305</v>
      </c>
    </row>
    <row r="9" spans="1:5" ht="15" x14ac:dyDescent="0.35">
      <c r="A9" s="34" t="s">
        <v>306</v>
      </c>
      <c r="B9" s="37">
        <v>528.4</v>
      </c>
      <c r="C9" s="34" t="s">
        <v>307</v>
      </c>
    </row>
    <row r="10" spans="1:5" ht="15" x14ac:dyDescent="0.35">
      <c r="A10" s="38"/>
      <c r="B10" s="37">
        <v>508.4</v>
      </c>
      <c r="C10" s="34" t="s">
        <v>308</v>
      </c>
    </row>
    <row r="11" spans="1:5" x14ac:dyDescent="0.35">
      <c r="A11" s="38"/>
      <c r="B11" s="37">
        <v>303.3</v>
      </c>
      <c r="C11" s="34" t="s">
        <v>309</v>
      </c>
    </row>
    <row r="12" spans="1:5" x14ac:dyDescent="0.35">
      <c r="A12" s="38"/>
      <c r="B12" s="37">
        <v>283.3</v>
      </c>
      <c r="C12" s="34" t="s">
        <v>310</v>
      </c>
    </row>
    <row r="13" spans="1:5" ht="15" x14ac:dyDescent="0.35">
      <c r="A13" s="38"/>
      <c r="B13" s="37">
        <v>259.3</v>
      </c>
      <c r="C13" s="34" t="s">
        <v>311</v>
      </c>
    </row>
    <row r="14" spans="1:5" ht="15" thickBot="1" x14ac:dyDescent="0.4">
      <c r="A14" s="39"/>
      <c r="B14" s="39"/>
      <c r="C14" s="39"/>
    </row>
    <row r="15" spans="1:5" ht="15" thickBot="1" x14ac:dyDescent="0.4">
      <c r="A15" s="34" t="s">
        <v>300</v>
      </c>
      <c r="B15" s="35">
        <v>768.6</v>
      </c>
      <c r="C15" s="36" t="s">
        <v>312</v>
      </c>
    </row>
    <row r="16" spans="1:5" ht="15" thickBot="1" x14ac:dyDescent="0.4">
      <c r="A16" s="34" t="s">
        <v>302</v>
      </c>
      <c r="B16" s="35">
        <v>826.6</v>
      </c>
      <c r="C16" s="36" t="s">
        <v>313</v>
      </c>
    </row>
    <row r="17" spans="1:3" x14ac:dyDescent="0.35">
      <c r="A17" s="34" t="s">
        <v>314</v>
      </c>
      <c r="B17" s="37">
        <v>303.3</v>
      </c>
      <c r="C17" s="34" t="s">
        <v>309</v>
      </c>
    </row>
    <row r="18" spans="1:3" ht="15" x14ac:dyDescent="0.35">
      <c r="A18" s="38"/>
      <c r="B18" s="37">
        <v>259.3</v>
      </c>
      <c r="C18" s="34" t="s">
        <v>311</v>
      </c>
    </row>
    <row r="19" spans="1:3" ht="15" thickBot="1" x14ac:dyDescent="0.4">
      <c r="A19" s="39"/>
      <c r="B19" s="39"/>
      <c r="C19" s="39"/>
    </row>
    <row r="20" spans="1:3" ht="15" thickBot="1" x14ac:dyDescent="0.4">
      <c r="A20" s="34" t="s">
        <v>300</v>
      </c>
      <c r="B20" s="35">
        <v>794.6</v>
      </c>
      <c r="C20" s="36" t="s">
        <v>315</v>
      </c>
    </row>
    <row r="21" spans="1:3" ht="15" thickBot="1" x14ac:dyDescent="0.4">
      <c r="A21" s="34" t="s">
        <v>302</v>
      </c>
      <c r="B21" s="35">
        <v>852.6</v>
      </c>
      <c r="C21" s="36" t="s">
        <v>316</v>
      </c>
    </row>
    <row r="22" spans="1:3" x14ac:dyDescent="0.35">
      <c r="A22" s="34" t="s">
        <v>317</v>
      </c>
      <c r="B22" s="37">
        <v>331.2</v>
      </c>
      <c r="C22" s="34" t="s">
        <v>318</v>
      </c>
    </row>
    <row r="23" spans="1:3" x14ac:dyDescent="0.35">
      <c r="A23" s="38"/>
      <c r="B23" s="37">
        <v>303.2</v>
      </c>
      <c r="C23" s="34" t="s">
        <v>309</v>
      </c>
    </row>
    <row r="24" spans="1:3" ht="15" x14ac:dyDescent="0.35">
      <c r="A24" s="38"/>
      <c r="B24" s="37">
        <v>259.3</v>
      </c>
      <c r="C24" s="34" t="s">
        <v>311</v>
      </c>
    </row>
    <row r="25" spans="1:3" ht="15" thickBot="1" x14ac:dyDescent="0.4">
      <c r="A25" s="39"/>
      <c r="B25" s="39"/>
      <c r="C25" s="39"/>
    </row>
    <row r="26" spans="1:3" ht="15" thickBot="1" x14ac:dyDescent="0.4">
      <c r="A26" s="34" t="s">
        <v>300</v>
      </c>
      <c r="B26" s="35">
        <v>792.6</v>
      </c>
      <c r="C26" s="36" t="s">
        <v>319</v>
      </c>
    </row>
    <row r="27" spans="1:3" ht="15" thickBot="1" x14ac:dyDescent="0.4">
      <c r="A27" s="34" t="s">
        <v>320</v>
      </c>
      <c r="B27" s="35">
        <v>850.6</v>
      </c>
      <c r="C27" s="36" t="s">
        <v>321</v>
      </c>
    </row>
    <row r="28" spans="1:3" x14ac:dyDescent="0.35">
      <c r="A28" s="34" t="s">
        <v>322</v>
      </c>
      <c r="B28" s="37">
        <v>329.2</v>
      </c>
      <c r="C28" s="34" t="s">
        <v>323</v>
      </c>
    </row>
    <row r="29" spans="1:3" x14ac:dyDescent="0.35">
      <c r="A29" s="38"/>
      <c r="B29" s="37">
        <v>303.2</v>
      </c>
      <c r="C29" s="34" t="s">
        <v>324</v>
      </c>
    </row>
    <row r="30" spans="1:3" ht="15" x14ac:dyDescent="0.35">
      <c r="A30" s="38"/>
      <c r="B30" s="37">
        <v>285.2</v>
      </c>
      <c r="C30" s="34" t="s">
        <v>325</v>
      </c>
    </row>
    <row r="31" spans="1:3" x14ac:dyDescent="0.35">
      <c r="A31" s="38"/>
      <c r="B31" s="37">
        <v>281.3</v>
      </c>
      <c r="C31" s="34" t="s">
        <v>326</v>
      </c>
    </row>
    <row r="32" spans="1:3" ht="15" x14ac:dyDescent="0.35">
      <c r="A32" s="38"/>
      <c r="B32" s="37">
        <v>259.3</v>
      </c>
      <c r="C32" s="34" t="s">
        <v>311</v>
      </c>
    </row>
    <row r="33" spans="1:3" ht="15" thickBot="1" x14ac:dyDescent="0.4">
      <c r="A33" s="39"/>
      <c r="B33" s="39"/>
      <c r="C33" s="39"/>
    </row>
    <row r="34" spans="1:3" ht="15" thickBot="1" x14ac:dyDescent="0.4">
      <c r="A34" s="34" t="s">
        <v>300</v>
      </c>
      <c r="B34" s="35">
        <v>790.6</v>
      </c>
      <c r="C34" s="36" t="s">
        <v>319</v>
      </c>
    </row>
    <row r="35" spans="1:3" ht="15" thickBot="1" x14ac:dyDescent="0.4">
      <c r="A35" s="34" t="s">
        <v>302</v>
      </c>
      <c r="B35" s="35">
        <v>848.6</v>
      </c>
      <c r="C35" s="36" t="s">
        <v>327</v>
      </c>
    </row>
    <row r="36" spans="1:3" x14ac:dyDescent="0.35">
      <c r="A36" s="34" t="s">
        <v>328</v>
      </c>
      <c r="B36" s="37">
        <v>327.2</v>
      </c>
      <c r="C36" s="34" t="s">
        <v>329</v>
      </c>
    </row>
    <row r="37" spans="1:3" x14ac:dyDescent="0.35">
      <c r="A37" s="38"/>
      <c r="B37" s="37">
        <v>303.2</v>
      </c>
      <c r="C37" s="34" t="s">
        <v>324</v>
      </c>
    </row>
    <row r="38" spans="1:3" ht="15" x14ac:dyDescent="0.35">
      <c r="A38" s="38"/>
      <c r="B38" s="37">
        <v>283.2</v>
      </c>
      <c r="C38" s="34" t="s">
        <v>330</v>
      </c>
    </row>
    <row r="39" spans="1:3" x14ac:dyDescent="0.35">
      <c r="A39" s="38"/>
      <c r="B39" s="37">
        <v>281.3</v>
      </c>
      <c r="C39" s="34" t="s">
        <v>326</v>
      </c>
    </row>
    <row r="40" spans="1:3" x14ac:dyDescent="0.35">
      <c r="A40" s="34"/>
      <c r="B40" s="37">
        <v>279.3</v>
      </c>
      <c r="C40" s="34" t="s">
        <v>331</v>
      </c>
    </row>
    <row r="41" spans="1:3" ht="15.5" thickBot="1" x14ac:dyDescent="0.4">
      <c r="A41" s="39"/>
      <c r="B41" s="40">
        <v>259.3</v>
      </c>
      <c r="C41" s="41" t="s">
        <v>311</v>
      </c>
    </row>
  </sheetData>
  <mergeCells count="1"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Bukowski, Michael - ARS</dc:creator>
  <cp:lastModifiedBy>Bukowski, Michael - ARS</cp:lastModifiedBy>
  <dcterms:created xsi:type="dcterms:W3CDTF">2022-01-24T17:27:50Z</dcterms:created>
  <dcterms:modified xsi:type="dcterms:W3CDTF">2022-02-03T18:40:47Z</dcterms:modified>
</cp:coreProperties>
</file>