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drawings/drawing2.xml" ContentType="application/vnd.openxmlformats-officedocument.drawing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charts/chart66.xml" ContentType="application/vnd.openxmlformats-officedocument.drawingml.chart+xml"/>
  <Override PartName="/xl/charts/chart67.xml" ContentType="application/vnd.openxmlformats-officedocument.drawingml.chart+xml"/>
  <Override PartName="/xl/charts/chart68.xml" ContentType="application/vnd.openxmlformats-officedocument.drawingml.chart+xml"/>
  <Override PartName="/xl/charts/chart69.xml" ContentType="application/vnd.openxmlformats-officedocument.drawingml.chart+xml"/>
  <Override PartName="/xl/charts/chart70.xml" ContentType="application/vnd.openxmlformats-officedocument.drawingml.chart+xml"/>
  <Override PartName="/xl/charts/chart71.xml" ContentType="application/vnd.openxmlformats-officedocument.drawingml.chart+xml"/>
  <Override PartName="/xl/charts/chart72.xml" ContentType="application/vnd.openxmlformats-officedocument.drawingml.chart+xml"/>
  <Override PartName="/xl/charts/chart73.xml" ContentType="application/vnd.openxmlformats-officedocument.drawingml.chart+xml"/>
  <Override PartName="/xl/charts/chart74.xml" ContentType="application/vnd.openxmlformats-officedocument.drawingml.chart+xml"/>
  <Override PartName="/xl/charts/chart75.xml" ContentType="application/vnd.openxmlformats-officedocument.drawingml.chart+xml"/>
  <Override PartName="/xl/charts/chart76.xml" ContentType="application/vnd.openxmlformats-officedocument.drawingml.chart+xml"/>
  <Override PartName="/xl/charts/chart77.xml" ContentType="application/vnd.openxmlformats-officedocument.drawingml.chart+xml"/>
  <Override PartName="/xl/charts/chart78.xml" ContentType="application/vnd.openxmlformats-officedocument.drawingml.chart+xml"/>
  <Override PartName="/xl/charts/chart79.xml" ContentType="application/vnd.openxmlformats-officedocument.drawingml.chart+xml"/>
  <Override PartName="/xl/charts/chart80.xml" ContentType="application/vnd.openxmlformats-officedocument.drawingml.chart+xml"/>
  <Override PartName="/xl/charts/chart81.xml" ContentType="application/vnd.openxmlformats-officedocument.drawingml.chart+xml"/>
  <Override PartName="/xl/charts/chart82.xml" ContentType="application/vnd.openxmlformats-officedocument.drawingml.chart+xml"/>
  <Override PartName="/xl/charts/chart83.xml" ContentType="application/vnd.openxmlformats-officedocument.drawingml.chart+xml"/>
  <Override PartName="/xl/charts/chart84.xml" ContentType="application/vnd.openxmlformats-officedocument.drawingml.chart+xml"/>
  <Override PartName="/xl/charts/chart85.xml" ContentType="application/vnd.openxmlformats-officedocument.drawingml.chart+xml"/>
  <Override PartName="/xl/charts/chart86.xml" ContentType="application/vnd.openxmlformats-officedocument.drawingml.chart+xml"/>
  <Override PartName="/xl/charts/chart87.xml" ContentType="application/vnd.openxmlformats-officedocument.drawingml.chart+xml"/>
  <Override PartName="/xl/charts/chart88.xml" ContentType="application/vnd.openxmlformats-officedocument.drawingml.chart+xml"/>
  <Override PartName="/xl/charts/chart89.xml" ContentType="application/vnd.openxmlformats-officedocument.drawingml.chart+xml"/>
  <Override PartName="/xl/charts/chart90.xml" ContentType="application/vnd.openxmlformats-officedocument.drawingml.chart+xml"/>
  <Override PartName="/xl/charts/chart91.xml" ContentType="application/vnd.openxmlformats-officedocument.drawingml.chart+xml"/>
  <Override PartName="/xl/charts/chart92.xml" ContentType="application/vnd.openxmlformats-officedocument.drawingml.chart+xml"/>
  <Override PartName="/xl/charts/chart93.xml" ContentType="application/vnd.openxmlformats-officedocument.drawingml.chart+xml"/>
  <Override PartName="/xl/charts/chart94.xml" ContentType="application/vnd.openxmlformats-officedocument.drawingml.chart+xml"/>
  <Override PartName="/xl/charts/chart95.xml" ContentType="application/vnd.openxmlformats-officedocument.drawingml.chart+xml"/>
  <Override PartName="/xl/charts/chart96.xml" ContentType="application/vnd.openxmlformats-officedocument.drawingml.chart+xml"/>
  <Override PartName="/xl/charts/chart97.xml" ContentType="application/vnd.openxmlformats-officedocument.drawingml.chart+xml"/>
  <Override PartName="/xl/charts/chart98.xml" ContentType="application/vnd.openxmlformats-officedocument.drawingml.chart+xml"/>
  <Override PartName="/xl/charts/chart99.xml" ContentType="application/vnd.openxmlformats-officedocument.drawingml.chart+xml"/>
  <Override PartName="/xl/charts/chart100.xml" ContentType="application/vnd.openxmlformats-officedocument.drawingml.chart+xml"/>
  <Override PartName="/xl/charts/chart101.xml" ContentType="application/vnd.openxmlformats-officedocument.drawingml.chart+xml"/>
  <Override PartName="/xl/charts/chart10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filterPrivacy="1"/>
  <xr:revisionPtr revIDLastSave="0" documentId="13_ncr:1_{F27FA730-0304-41E4-9281-00E38DE55821}" xr6:coauthVersionLast="46" xr6:coauthVersionMax="46" xr10:uidLastSave="{00000000-0000-0000-0000-000000000000}"/>
  <bookViews>
    <workbookView xWindow="-120" yWindow="-120" windowWidth="29040" windowHeight="15840" tabRatio="629" activeTab="1" xr2:uid="{00000000-000D-0000-FFFF-FFFF00000000}"/>
  </bookViews>
  <sheets>
    <sheet name="t test NIL 1" sheetId="16" r:id="rId1"/>
    <sheet name="t test NIL 2" sheetId="18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V50" i="18" l="1"/>
  <c r="AS50" i="18"/>
  <c r="AS48" i="18"/>
  <c r="AS49" i="18" s="1"/>
  <c r="AT48" i="18"/>
  <c r="AT49" i="18" s="1"/>
  <c r="AV48" i="18"/>
  <c r="AV49" i="18" s="1"/>
  <c r="AW48" i="18"/>
  <c r="AW49" i="18" s="1"/>
  <c r="AS47" i="18"/>
  <c r="AT47" i="18"/>
  <c r="AV47" i="18"/>
  <c r="AW47" i="18"/>
  <c r="AV30" i="18"/>
  <c r="AS30" i="18"/>
  <c r="AS28" i="18"/>
  <c r="AS29" i="18" s="1"/>
  <c r="AT28" i="18"/>
  <c r="AT29" i="18" s="1"/>
  <c r="AV28" i="18"/>
  <c r="AV29" i="18" s="1"/>
  <c r="AW28" i="18"/>
  <c r="AW29" i="18" s="1"/>
  <c r="AS27" i="18"/>
  <c r="AT27" i="18"/>
  <c r="AV27" i="18"/>
  <c r="AW27" i="18"/>
  <c r="AV10" i="18"/>
  <c r="AS10" i="18"/>
  <c r="AS8" i="18"/>
  <c r="AS9" i="18" s="1"/>
  <c r="AT8" i="18"/>
  <c r="AT9" i="18" s="1"/>
  <c r="AV8" i="18"/>
  <c r="AV9" i="18" s="1"/>
  <c r="AW8" i="18"/>
  <c r="AW9" i="18" s="1"/>
  <c r="AS7" i="18"/>
  <c r="AT7" i="18"/>
  <c r="AV7" i="18"/>
  <c r="AW7" i="18"/>
  <c r="AV50" i="16"/>
  <c r="AS50" i="16"/>
  <c r="AS48" i="16"/>
  <c r="AS49" i="16" s="1"/>
  <c r="AT48" i="16"/>
  <c r="AT49" i="16" s="1"/>
  <c r="AV48" i="16"/>
  <c r="AV49" i="16" s="1"/>
  <c r="AW48" i="16"/>
  <c r="AW49" i="16" s="1"/>
  <c r="AS47" i="16"/>
  <c r="AT47" i="16"/>
  <c r="AV47" i="16"/>
  <c r="AW47" i="16"/>
  <c r="AV30" i="16"/>
  <c r="AS30" i="16"/>
  <c r="AS28" i="16"/>
  <c r="AS29" i="16" s="1"/>
  <c r="AT28" i="16"/>
  <c r="AT29" i="16" s="1"/>
  <c r="AV28" i="16"/>
  <c r="AV29" i="16" s="1"/>
  <c r="AW28" i="16"/>
  <c r="AW29" i="16" s="1"/>
  <c r="AS27" i="16"/>
  <c r="AT27" i="16"/>
  <c r="AV27" i="16"/>
  <c r="AW27" i="16"/>
  <c r="AV10" i="16"/>
  <c r="AS10" i="16"/>
  <c r="AS8" i="16"/>
  <c r="AS9" i="16" s="1"/>
  <c r="AT8" i="16"/>
  <c r="AT9" i="16" s="1"/>
  <c r="AV8" i="16"/>
  <c r="AV9" i="16" s="1"/>
  <c r="AW8" i="16"/>
  <c r="AW9" i="16" s="1"/>
  <c r="AS7" i="16"/>
  <c r="AT7" i="16"/>
  <c r="AV7" i="16"/>
  <c r="AW7" i="16"/>
  <c r="F47" i="18" l="1"/>
  <c r="C7" i="18" l="1"/>
  <c r="D7" i="18"/>
  <c r="F7" i="18"/>
  <c r="G7" i="18"/>
  <c r="I7" i="18"/>
  <c r="J7" i="18"/>
  <c r="L7" i="18"/>
  <c r="M7" i="18"/>
  <c r="O7" i="18"/>
  <c r="P7" i="18"/>
  <c r="R7" i="18"/>
  <c r="S7" i="18"/>
  <c r="U7" i="18"/>
  <c r="V7" i="18"/>
  <c r="X7" i="18"/>
  <c r="Y7" i="18"/>
  <c r="AA7" i="18"/>
  <c r="AB7" i="18"/>
  <c r="AD7" i="18"/>
  <c r="AE7" i="18"/>
  <c r="AG7" i="18"/>
  <c r="AH7" i="18"/>
  <c r="AJ7" i="18"/>
  <c r="AK7" i="18"/>
  <c r="AM7" i="18"/>
  <c r="AN7" i="18"/>
  <c r="AP7" i="18"/>
  <c r="AQ7" i="18"/>
  <c r="AY7" i="18"/>
  <c r="AZ7" i="18"/>
  <c r="C8" i="18"/>
  <c r="C9" i="18" s="1"/>
  <c r="D8" i="18"/>
  <c r="D9" i="18" s="1"/>
  <c r="F8" i="18"/>
  <c r="G8" i="18"/>
  <c r="G9" i="18" s="1"/>
  <c r="I8" i="18"/>
  <c r="I9" i="18" s="1"/>
  <c r="J8" i="18"/>
  <c r="J9" i="18" s="1"/>
  <c r="L8" i="18"/>
  <c r="L9" i="18" s="1"/>
  <c r="M8" i="18"/>
  <c r="M9" i="18" s="1"/>
  <c r="O8" i="18"/>
  <c r="O9" i="18" s="1"/>
  <c r="P8" i="18"/>
  <c r="P9" i="18" s="1"/>
  <c r="R8" i="18"/>
  <c r="R9" i="18" s="1"/>
  <c r="S8" i="18"/>
  <c r="S9" i="18" s="1"/>
  <c r="U8" i="18"/>
  <c r="U9" i="18" s="1"/>
  <c r="V8" i="18"/>
  <c r="V9" i="18" s="1"/>
  <c r="X8" i="18"/>
  <c r="X9" i="18" s="1"/>
  <c r="Y8" i="18"/>
  <c r="Y9" i="18" s="1"/>
  <c r="AA8" i="18"/>
  <c r="AA9" i="18" s="1"/>
  <c r="AB8" i="18"/>
  <c r="AB9" i="18" s="1"/>
  <c r="AD8" i="18"/>
  <c r="AD9" i="18" s="1"/>
  <c r="AE8" i="18"/>
  <c r="AG8" i="18"/>
  <c r="AG9" i="18" s="1"/>
  <c r="AH8" i="18"/>
  <c r="AH9" i="18" s="1"/>
  <c r="AJ8" i="18"/>
  <c r="AJ9" i="18" s="1"/>
  <c r="AK8" i="18"/>
  <c r="AK9" i="18" s="1"/>
  <c r="AM8" i="18"/>
  <c r="AM9" i="18" s="1"/>
  <c r="AN8" i="18"/>
  <c r="AN9" i="18" s="1"/>
  <c r="AP8" i="18"/>
  <c r="AP9" i="18" s="1"/>
  <c r="AQ8" i="18"/>
  <c r="AQ9" i="18" s="1"/>
  <c r="AY8" i="18"/>
  <c r="AY9" i="18" s="1"/>
  <c r="AZ8" i="18"/>
  <c r="AZ9" i="18" s="1"/>
  <c r="F9" i="18"/>
  <c r="AE9" i="18"/>
  <c r="C10" i="18"/>
  <c r="F10" i="18"/>
  <c r="I10" i="18"/>
  <c r="L10" i="18"/>
  <c r="O10" i="18"/>
  <c r="R10" i="18"/>
  <c r="U10" i="18"/>
  <c r="X10" i="18"/>
  <c r="AA10" i="18"/>
  <c r="AD10" i="18"/>
  <c r="AG10" i="18"/>
  <c r="AJ10" i="18"/>
  <c r="AM10" i="18"/>
  <c r="AP10" i="18"/>
  <c r="AY10" i="18"/>
  <c r="C27" i="18"/>
  <c r="D27" i="18"/>
  <c r="F27" i="18"/>
  <c r="G27" i="18"/>
  <c r="I27" i="18"/>
  <c r="J27" i="18"/>
  <c r="L27" i="18"/>
  <c r="M27" i="18"/>
  <c r="O27" i="18"/>
  <c r="P27" i="18"/>
  <c r="R27" i="18"/>
  <c r="S27" i="18"/>
  <c r="U27" i="18"/>
  <c r="V27" i="18"/>
  <c r="X27" i="18"/>
  <c r="Y27" i="18"/>
  <c r="AA27" i="18"/>
  <c r="AB27" i="18"/>
  <c r="AD27" i="18"/>
  <c r="AE27" i="18"/>
  <c r="AG27" i="18"/>
  <c r="AH27" i="18"/>
  <c r="AJ27" i="18"/>
  <c r="AK27" i="18"/>
  <c r="AM27" i="18"/>
  <c r="AN27" i="18"/>
  <c r="AP27" i="18"/>
  <c r="AQ27" i="18"/>
  <c r="AY27" i="18"/>
  <c r="AZ27" i="18"/>
  <c r="C28" i="18"/>
  <c r="C29" i="18" s="1"/>
  <c r="D28" i="18"/>
  <c r="D29" i="18" s="1"/>
  <c r="F28" i="18"/>
  <c r="F29" i="18" s="1"/>
  <c r="G28" i="18"/>
  <c r="G29" i="18" s="1"/>
  <c r="I28" i="18"/>
  <c r="I29" i="18" s="1"/>
  <c r="J28" i="18"/>
  <c r="J29" i="18" s="1"/>
  <c r="L28" i="18"/>
  <c r="L29" i="18" s="1"/>
  <c r="M28" i="18"/>
  <c r="M29" i="18" s="1"/>
  <c r="O28" i="18"/>
  <c r="O29" i="18" s="1"/>
  <c r="P28" i="18"/>
  <c r="P29" i="18" s="1"/>
  <c r="R28" i="18"/>
  <c r="R29" i="18" s="1"/>
  <c r="S28" i="18"/>
  <c r="S29" i="18" s="1"/>
  <c r="U28" i="18"/>
  <c r="U29" i="18" s="1"/>
  <c r="V28" i="18"/>
  <c r="V29" i="18" s="1"/>
  <c r="X28" i="18"/>
  <c r="X29" i="18" s="1"/>
  <c r="Y28" i="18"/>
  <c r="Y29" i="18" s="1"/>
  <c r="AA28" i="18"/>
  <c r="AA29" i="18" s="1"/>
  <c r="AB28" i="18"/>
  <c r="AB29" i="18" s="1"/>
  <c r="AD28" i="18"/>
  <c r="AD29" i="18" s="1"/>
  <c r="AE28" i="18"/>
  <c r="AE29" i="18" s="1"/>
  <c r="AG28" i="18"/>
  <c r="AG29" i="18" s="1"/>
  <c r="AH28" i="18"/>
  <c r="AH29" i="18" s="1"/>
  <c r="AJ28" i="18"/>
  <c r="AJ29" i="18" s="1"/>
  <c r="AK28" i="18"/>
  <c r="AK29" i="18" s="1"/>
  <c r="AM28" i="18"/>
  <c r="AM29" i="18" s="1"/>
  <c r="AN28" i="18"/>
  <c r="AN29" i="18" s="1"/>
  <c r="AP28" i="18"/>
  <c r="AP29" i="18" s="1"/>
  <c r="AQ28" i="18"/>
  <c r="AQ29" i="18" s="1"/>
  <c r="AY28" i="18"/>
  <c r="AY29" i="18" s="1"/>
  <c r="AZ28" i="18"/>
  <c r="AZ29" i="18" s="1"/>
  <c r="C30" i="18"/>
  <c r="F30" i="18"/>
  <c r="I30" i="18"/>
  <c r="L30" i="18"/>
  <c r="O30" i="18"/>
  <c r="R30" i="18"/>
  <c r="U30" i="18"/>
  <c r="X30" i="18"/>
  <c r="AA30" i="18"/>
  <c r="AD30" i="18"/>
  <c r="AG30" i="18"/>
  <c r="AJ30" i="18"/>
  <c r="AM30" i="18"/>
  <c r="AP30" i="18"/>
  <c r="AY30" i="18"/>
  <c r="C47" i="18"/>
  <c r="D47" i="18"/>
  <c r="G47" i="18"/>
  <c r="I47" i="18"/>
  <c r="J47" i="18"/>
  <c r="L47" i="18"/>
  <c r="M47" i="18"/>
  <c r="O47" i="18"/>
  <c r="P47" i="18"/>
  <c r="R47" i="18"/>
  <c r="S47" i="18"/>
  <c r="U47" i="18"/>
  <c r="V47" i="18"/>
  <c r="X47" i="18"/>
  <c r="Y47" i="18"/>
  <c r="AA47" i="18"/>
  <c r="AB47" i="18"/>
  <c r="AD47" i="18"/>
  <c r="AE47" i="18"/>
  <c r="AG47" i="18"/>
  <c r="AH47" i="18"/>
  <c r="AJ47" i="18"/>
  <c r="AK47" i="18"/>
  <c r="AM47" i="18"/>
  <c r="AN47" i="18"/>
  <c r="AP47" i="18"/>
  <c r="AQ47" i="18"/>
  <c r="AY47" i="18"/>
  <c r="AZ47" i="18"/>
  <c r="C48" i="18"/>
  <c r="C49" i="18" s="1"/>
  <c r="D48" i="18"/>
  <c r="D49" i="18" s="1"/>
  <c r="F48" i="18"/>
  <c r="F49" i="18" s="1"/>
  <c r="G48" i="18"/>
  <c r="G49" i="18" s="1"/>
  <c r="I48" i="18"/>
  <c r="I49" i="18" s="1"/>
  <c r="J48" i="18"/>
  <c r="J49" i="18" s="1"/>
  <c r="L48" i="18"/>
  <c r="L49" i="18" s="1"/>
  <c r="M48" i="18"/>
  <c r="M49" i="18" s="1"/>
  <c r="O48" i="18"/>
  <c r="O49" i="18" s="1"/>
  <c r="P48" i="18"/>
  <c r="P49" i="18" s="1"/>
  <c r="R48" i="18"/>
  <c r="R49" i="18" s="1"/>
  <c r="S48" i="18"/>
  <c r="S49" i="18" s="1"/>
  <c r="U48" i="18"/>
  <c r="U49" i="18" s="1"/>
  <c r="V48" i="18"/>
  <c r="V49" i="18" s="1"/>
  <c r="X48" i="18"/>
  <c r="X49" i="18" s="1"/>
  <c r="Y48" i="18"/>
  <c r="Y49" i="18" s="1"/>
  <c r="AA48" i="18"/>
  <c r="AA49" i="18" s="1"/>
  <c r="AB48" i="18"/>
  <c r="AB49" i="18" s="1"/>
  <c r="AD48" i="18"/>
  <c r="AD49" i="18" s="1"/>
  <c r="AE48" i="18"/>
  <c r="AE49" i="18" s="1"/>
  <c r="AG48" i="18"/>
  <c r="AG49" i="18" s="1"/>
  <c r="AH48" i="18"/>
  <c r="AH49" i="18" s="1"/>
  <c r="AJ48" i="18"/>
  <c r="AJ49" i="18" s="1"/>
  <c r="AK48" i="18"/>
  <c r="AK49" i="18" s="1"/>
  <c r="AM48" i="18"/>
  <c r="AM49" i="18" s="1"/>
  <c r="AN48" i="18"/>
  <c r="AN49" i="18" s="1"/>
  <c r="AP48" i="18"/>
  <c r="AP49" i="18" s="1"/>
  <c r="AQ48" i="18"/>
  <c r="AQ49" i="18" s="1"/>
  <c r="AY48" i="18"/>
  <c r="AY49" i="18" s="1"/>
  <c r="AZ48" i="18"/>
  <c r="AZ49" i="18" s="1"/>
  <c r="C50" i="18"/>
  <c r="F50" i="18"/>
  <c r="I50" i="18"/>
  <c r="L50" i="18"/>
  <c r="O50" i="18"/>
  <c r="R50" i="18"/>
  <c r="U50" i="18"/>
  <c r="X50" i="18"/>
  <c r="AA50" i="18"/>
  <c r="AD50" i="18"/>
  <c r="AG50" i="18"/>
  <c r="AJ50" i="18"/>
  <c r="AM50" i="18"/>
  <c r="AP50" i="18"/>
  <c r="AY50" i="18"/>
  <c r="C7" i="16" l="1"/>
  <c r="D7" i="16"/>
  <c r="F7" i="16"/>
  <c r="G7" i="16"/>
  <c r="I7" i="16"/>
  <c r="J7" i="16"/>
  <c r="L7" i="16"/>
  <c r="M7" i="16"/>
  <c r="O7" i="16"/>
  <c r="P7" i="16"/>
  <c r="R7" i="16"/>
  <c r="S7" i="16"/>
  <c r="U7" i="16"/>
  <c r="V7" i="16"/>
  <c r="X7" i="16"/>
  <c r="Y7" i="16"/>
  <c r="AA7" i="16"/>
  <c r="AB7" i="16"/>
  <c r="AD7" i="16"/>
  <c r="AE7" i="16"/>
  <c r="AG7" i="16"/>
  <c r="AH7" i="16"/>
  <c r="AJ7" i="16"/>
  <c r="AK7" i="16"/>
  <c r="AM7" i="16"/>
  <c r="AN7" i="16"/>
  <c r="AP7" i="16"/>
  <c r="AQ7" i="16"/>
  <c r="AY7" i="16"/>
  <c r="AZ7" i="16"/>
  <c r="C8" i="16"/>
  <c r="C9" i="16" s="1"/>
  <c r="D8" i="16"/>
  <c r="D9" i="16" s="1"/>
  <c r="F8" i="16"/>
  <c r="F9" i="16" s="1"/>
  <c r="G8" i="16"/>
  <c r="G9" i="16" s="1"/>
  <c r="I8" i="16"/>
  <c r="I9" i="16" s="1"/>
  <c r="J8" i="16"/>
  <c r="J9" i="16" s="1"/>
  <c r="L8" i="16"/>
  <c r="L9" i="16" s="1"/>
  <c r="M8" i="16"/>
  <c r="M9" i="16" s="1"/>
  <c r="O8" i="16"/>
  <c r="O9" i="16" s="1"/>
  <c r="P8" i="16"/>
  <c r="P9" i="16" s="1"/>
  <c r="R8" i="16"/>
  <c r="R9" i="16" s="1"/>
  <c r="S8" i="16"/>
  <c r="S9" i="16" s="1"/>
  <c r="U8" i="16"/>
  <c r="U9" i="16" s="1"/>
  <c r="V8" i="16"/>
  <c r="V9" i="16" s="1"/>
  <c r="X8" i="16"/>
  <c r="Y8" i="16"/>
  <c r="Y9" i="16" s="1"/>
  <c r="AA8" i="16"/>
  <c r="AA9" i="16" s="1"/>
  <c r="AB8" i="16"/>
  <c r="AB9" i="16" s="1"/>
  <c r="AD8" i="16"/>
  <c r="AD9" i="16" s="1"/>
  <c r="AE8" i="16"/>
  <c r="AE9" i="16" s="1"/>
  <c r="AG8" i="16"/>
  <c r="AG9" i="16" s="1"/>
  <c r="AH8" i="16"/>
  <c r="AH9" i="16" s="1"/>
  <c r="AJ8" i="16"/>
  <c r="AJ9" i="16" s="1"/>
  <c r="AK8" i="16"/>
  <c r="AK9" i="16" s="1"/>
  <c r="AM8" i="16"/>
  <c r="AM9" i="16" s="1"/>
  <c r="AN8" i="16"/>
  <c r="AN9" i="16" s="1"/>
  <c r="AP8" i="16"/>
  <c r="AP9" i="16" s="1"/>
  <c r="AQ8" i="16"/>
  <c r="AQ9" i="16" s="1"/>
  <c r="AY8" i="16"/>
  <c r="AY9" i="16" s="1"/>
  <c r="AZ8" i="16"/>
  <c r="AZ9" i="16" s="1"/>
  <c r="X9" i="16"/>
  <c r="C10" i="16"/>
  <c r="F10" i="16"/>
  <c r="I10" i="16"/>
  <c r="L10" i="16"/>
  <c r="O10" i="16"/>
  <c r="R10" i="16"/>
  <c r="U10" i="16"/>
  <c r="X10" i="16"/>
  <c r="AA10" i="16"/>
  <c r="AD10" i="16"/>
  <c r="AG10" i="16"/>
  <c r="AJ10" i="16"/>
  <c r="AM10" i="16"/>
  <c r="AP10" i="16"/>
  <c r="AY10" i="16"/>
  <c r="C27" i="16"/>
  <c r="D27" i="16"/>
  <c r="F27" i="16"/>
  <c r="G27" i="16"/>
  <c r="I27" i="16"/>
  <c r="J27" i="16"/>
  <c r="L27" i="16"/>
  <c r="M27" i="16"/>
  <c r="O27" i="16"/>
  <c r="P27" i="16"/>
  <c r="R27" i="16"/>
  <c r="S27" i="16"/>
  <c r="U27" i="16"/>
  <c r="V27" i="16"/>
  <c r="X27" i="16"/>
  <c r="Y27" i="16"/>
  <c r="AA27" i="16"/>
  <c r="AB27" i="16"/>
  <c r="AD27" i="16"/>
  <c r="AE27" i="16"/>
  <c r="AG27" i="16"/>
  <c r="AH27" i="16"/>
  <c r="AJ27" i="16"/>
  <c r="AK27" i="16"/>
  <c r="AM27" i="16"/>
  <c r="AN27" i="16"/>
  <c r="AP27" i="16"/>
  <c r="AQ27" i="16"/>
  <c r="AY27" i="16"/>
  <c r="AZ27" i="16"/>
  <c r="C28" i="16"/>
  <c r="C29" i="16" s="1"/>
  <c r="D28" i="16"/>
  <c r="D29" i="16" s="1"/>
  <c r="F28" i="16"/>
  <c r="F29" i="16" s="1"/>
  <c r="G28" i="16"/>
  <c r="G29" i="16" s="1"/>
  <c r="I28" i="16"/>
  <c r="I29" i="16" s="1"/>
  <c r="J28" i="16"/>
  <c r="J29" i="16" s="1"/>
  <c r="L28" i="16"/>
  <c r="L29" i="16" s="1"/>
  <c r="M28" i="16"/>
  <c r="M29" i="16" s="1"/>
  <c r="O28" i="16"/>
  <c r="O29" i="16" s="1"/>
  <c r="P28" i="16"/>
  <c r="P29" i="16" s="1"/>
  <c r="R28" i="16"/>
  <c r="R29" i="16" s="1"/>
  <c r="S28" i="16"/>
  <c r="S29" i="16" s="1"/>
  <c r="U28" i="16"/>
  <c r="U29" i="16" s="1"/>
  <c r="V28" i="16"/>
  <c r="V29" i="16" s="1"/>
  <c r="X28" i="16"/>
  <c r="X29" i="16" s="1"/>
  <c r="Y28" i="16"/>
  <c r="Y29" i="16" s="1"/>
  <c r="AA28" i="16"/>
  <c r="AA29" i="16" s="1"/>
  <c r="AB28" i="16"/>
  <c r="AB29" i="16" s="1"/>
  <c r="AD28" i="16"/>
  <c r="AD29" i="16" s="1"/>
  <c r="AE28" i="16"/>
  <c r="AE29" i="16" s="1"/>
  <c r="AG28" i="16"/>
  <c r="AG29" i="16" s="1"/>
  <c r="AH28" i="16"/>
  <c r="AH29" i="16" s="1"/>
  <c r="AJ28" i="16"/>
  <c r="AJ29" i="16" s="1"/>
  <c r="AK28" i="16"/>
  <c r="AK29" i="16" s="1"/>
  <c r="AM28" i="16"/>
  <c r="AM29" i="16" s="1"/>
  <c r="AN28" i="16"/>
  <c r="AN29" i="16" s="1"/>
  <c r="AP28" i="16"/>
  <c r="AP29" i="16" s="1"/>
  <c r="AQ28" i="16"/>
  <c r="AQ29" i="16" s="1"/>
  <c r="AY28" i="16"/>
  <c r="AY29" i="16" s="1"/>
  <c r="AZ28" i="16"/>
  <c r="AZ29" i="16" s="1"/>
  <c r="C30" i="16"/>
  <c r="F30" i="16"/>
  <c r="I30" i="16"/>
  <c r="L30" i="16"/>
  <c r="O30" i="16"/>
  <c r="R30" i="16"/>
  <c r="U30" i="16"/>
  <c r="X30" i="16"/>
  <c r="AA30" i="16"/>
  <c r="AD30" i="16"/>
  <c r="AG30" i="16"/>
  <c r="AJ30" i="16"/>
  <c r="AM30" i="16"/>
  <c r="AP30" i="16"/>
  <c r="AY30" i="16"/>
  <c r="C47" i="16"/>
  <c r="D47" i="16"/>
  <c r="F47" i="16"/>
  <c r="G47" i="16"/>
  <c r="I47" i="16"/>
  <c r="J47" i="16"/>
  <c r="L47" i="16"/>
  <c r="M47" i="16"/>
  <c r="O47" i="16"/>
  <c r="P47" i="16"/>
  <c r="R47" i="16"/>
  <c r="S47" i="16"/>
  <c r="U47" i="16"/>
  <c r="V47" i="16"/>
  <c r="X47" i="16"/>
  <c r="Y47" i="16"/>
  <c r="AA47" i="16"/>
  <c r="AB47" i="16"/>
  <c r="AD47" i="16"/>
  <c r="AE47" i="16"/>
  <c r="AG47" i="16"/>
  <c r="AH47" i="16"/>
  <c r="AJ47" i="16"/>
  <c r="AK47" i="16"/>
  <c r="AM47" i="16"/>
  <c r="AN47" i="16"/>
  <c r="AP47" i="16"/>
  <c r="AQ47" i="16"/>
  <c r="AY47" i="16"/>
  <c r="AZ47" i="16"/>
  <c r="C48" i="16"/>
  <c r="C49" i="16" s="1"/>
  <c r="D48" i="16"/>
  <c r="D49" i="16" s="1"/>
  <c r="F48" i="16"/>
  <c r="F49" i="16" s="1"/>
  <c r="G48" i="16"/>
  <c r="G49" i="16" s="1"/>
  <c r="I48" i="16"/>
  <c r="I49" i="16" s="1"/>
  <c r="J48" i="16"/>
  <c r="J49" i="16" s="1"/>
  <c r="L48" i="16"/>
  <c r="L49" i="16" s="1"/>
  <c r="M48" i="16"/>
  <c r="M49" i="16" s="1"/>
  <c r="O48" i="16"/>
  <c r="O49" i="16" s="1"/>
  <c r="P48" i="16"/>
  <c r="P49" i="16" s="1"/>
  <c r="R48" i="16"/>
  <c r="R49" i="16" s="1"/>
  <c r="S48" i="16"/>
  <c r="S49" i="16" s="1"/>
  <c r="U48" i="16"/>
  <c r="U49" i="16" s="1"/>
  <c r="V48" i="16"/>
  <c r="V49" i="16" s="1"/>
  <c r="X48" i="16"/>
  <c r="X49" i="16" s="1"/>
  <c r="Y48" i="16"/>
  <c r="Y49" i="16" s="1"/>
  <c r="AA48" i="16"/>
  <c r="AA49" i="16" s="1"/>
  <c r="AB48" i="16"/>
  <c r="AB49" i="16" s="1"/>
  <c r="AD48" i="16"/>
  <c r="AD49" i="16" s="1"/>
  <c r="AE48" i="16"/>
  <c r="AE49" i="16" s="1"/>
  <c r="AG48" i="16"/>
  <c r="AG49" i="16" s="1"/>
  <c r="AH48" i="16"/>
  <c r="AH49" i="16" s="1"/>
  <c r="AJ48" i="16"/>
  <c r="AJ49" i="16" s="1"/>
  <c r="AK48" i="16"/>
  <c r="AK49" i="16" s="1"/>
  <c r="AM48" i="16"/>
  <c r="AM49" i="16" s="1"/>
  <c r="AN48" i="16"/>
  <c r="AN49" i="16" s="1"/>
  <c r="AP48" i="16"/>
  <c r="AP49" i="16" s="1"/>
  <c r="AQ48" i="16"/>
  <c r="AQ49" i="16" s="1"/>
  <c r="AY48" i="16"/>
  <c r="AY49" i="16" s="1"/>
  <c r="AZ48" i="16"/>
  <c r="AZ49" i="16" s="1"/>
  <c r="C50" i="16"/>
  <c r="F50" i="16"/>
  <c r="I50" i="16"/>
  <c r="L50" i="16"/>
  <c r="O50" i="16"/>
  <c r="R50" i="16"/>
  <c r="U50" i="16"/>
  <c r="X50" i="16"/>
  <c r="AA50" i="16"/>
  <c r="AD50" i="16"/>
  <c r="AG50" i="16"/>
  <c r="AJ50" i="16"/>
  <c r="AM50" i="16"/>
  <c r="AP50" i="16"/>
  <c r="AY50" i="16"/>
</calcChain>
</file>

<file path=xl/sharedStrings.xml><?xml version="1.0" encoding="utf-8"?>
<sst xmlns="http://schemas.openxmlformats.org/spreadsheetml/2006/main" count="408" uniqueCount="38">
  <si>
    <t>Mean</t>
  </si>
  <si>
    <t>*</t>
  </si>
  <si>
    <t>standard deviation (sd)</t>
  </si>
  <si>
    <t>Standard error of  the mean (SER)</t>
  </si>
  <si>
    <t>t-test</t>
  </si>
  <si>
    <t>n.s</t>
  </si>
  <si>
    <t>**</t>
  </si>
  <si>
    <t>Chart</t>
  </si>
  <si>
    <t xml:space="preserve">Days to maturity </t>
  </si>
  <si>
    <t>Plant and air temperature difference</t>
  </si>
  <si>
    <t>Plant height</t>
  </si>
  <si>
    <t xml:space="preserve">Flag leaf sheath length </t>
  </si>
  <si>
    <t>Peduncle length on main stem</t>
  </si>
  <si>
    <t>Spike length on main stem</t>
  </si>
  <si>
    <t>Spikelet number on main spike</t>
  </si>
  <si>
    <t>Fertile spikelet number on main spike</t>
  </si>
  <si>
    <t>Awn length on main spike</t>
  </si>
  <si>
    <t>Flag leaf length on main stem</t>
  </si>
  <si>
    <t>Dry weight of aerial parts</t>
  </si>
  <si>
    <t>S (-)</t>
  </si>
  <si>
    <t>Replication</t>
  </si>
  <si>
    <t>Treatment</t>
  </si>
  <si>
    <t xml:space="preserve">Chlorophyll fluorescence  </t>
  </si>
  <si>
    <t>Standard deviation (sd)</t>
  </si>
  <si>
    <t>Grain yield (per plant)</t>
  </si>
  <si>
    <t>n.s = non-significant, * = significant at P ≤ 0.05, ** = significant at P ≤ 0.01,</t>
  </si>
  <si>
    <t>Relative water content (%RWC)</t>
  </si>
  <si>
    <t>Relative water content (% RWC)</t>
  </si>
  <si>
    <t>Control</t>
  </si>
  <si>
    <t xml:space="preserve">7d </t>
  </si>
  <si>
    <t xml:space="preserve">14d </t>
  </si>
  <si>
    <t>Fertile tiller number</t>
  </si>
  <si>
    <t>T (+)</t>
  </si>
  <si>
    <t>‘T (+)’ and ‘S (-)’ represent tolerant and susceptible isolines respectively</t>
  </si>
  <si>
    <t>7d' stands for 7days after stress and ‘14d’ for 14 days after stress initiation.</t>
  </si>
  <si>
    <r>
      <t xml:space="preserve">Supplementary Table 1: </t>
    </r>
    <r>
      <rPr>
        <sz val="12"/>
        <color theme="1"/>
        <rFont val="Calibri"/>
        <family val="2"/>
        <scheme val="minor"/>
      </rPr>
      <t xml:space="preserve">Pairvise comparision of phenological, morpological and physiological measurments of near isogenic lines under control and stress conditions  </t>
    </r>
  </si>
  <si>
    <t xml:space="preserve">1000 kernel weight </t>
  </si>
  <si>
    <t>Chlorophyll content (SPAD reads)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</si>
</sst>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8"/>
      <name val="Calibri"/>
      <family val="2"/>
      <scheme val="minor"/>
    </font>
    <font>
      <b/>
      <sz val="11"/>
      <color theme="8" tint="-0.249977111117893"/>
      <name val="Calibri"/>
      <family val="2"/>
      <scheme val="minor"/>
    </font>
    <font>
      <b/>
      <sz val="11"/>
      <color rgb="FFA80000"/>
      <name val="Calibri"/>
      <family val="2"/>
      <scheme val="minor"/>
    </font>
    <font>
      <b/>
      <sz val="12"/>
      <color rgb="FF202124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1" fillId="0" borderId="0" xfId="0" applyFont="1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Fill="1"/>
    <xf numFmtId="0" fontId="0" fillId="0" borderId="1" xfId="0" applyBorder="1"/>
    <xf numFmtId="0" fontId="0" fillId="0" borderId="1" xfId="0" applyBorder="1" applyAlignment="1">
      <alignment horizontal="left"/>
    </xf>
    <xf numFmtId="0" fontId="0" fillId="0" borderId="0" xfId="0" applyBorder="1"/>
    <xf numFmtId="0" fontId="0" fillId="0" borderId="0" xfId="0" applyBorder="1" applyAlignment="1">
      <alignment horizontal="left"/>
    </xf>
    <xf numFmtId="0" fontId="1" fillId="0" borderId="0" xfId="0" applyFont="1" applyBorder="1"/>
    <xf numFmtId="0" fontId="0" fillId="0" borderId="0" xfId="0" applyFill="1" applyBorder="1"/>
    <xf numFmtId="0" fontId="0" fillId="0" borderId="1" xfId="0" applyBorder="1" applyAlignment="1">
      <alignment horizontal="center"/>
    </xf>
    <xf numFmtId="0" fontId="0" fillId="0" borderId="0" xfId="0" applyFont="1" applyFill="1"/>
    <xf numFmtId="0" fontId="0" fillId="0" borderId="1" xfId="0" applyBorder="1" applyAlignment="1">
      <alignment horizontal="right"/>
    </xf>
    <xf numFmtId="0" fontId="0" fillId="0" borderId="2" xfId="0" applyBorder="1"/>
    <xf numFmtId="0" fontId="0" fillId="0" borderId="2" xfId="0" applyBorder="1" applyAlignment="1">
      <alignment horizontal="left"/>
    </xf>
    <xf numFmtId="0" fontId="5" fillId="0" borderId="1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center"/>
    </xf>
    <xf numFmtId="0" fontId="0" fillId="0" borderId="0" xfId="0" applyFont="1" applyBorder="1"/>
    <xf numFmtId="0" fontId="0" fillId="0" borderId="0" xfId="0" applyBorder="1" applyAlignment="1">
      <alignment horizontal="right"/>
    </xf>
    <xf numFmtId="0" fontId="0" fillId="0" borderId="1" xfId="0" applyFill="1" applyBorder="1"/>
    <xf numFmtId="0" fontId="0" fillId="0" borderId="2" xfId="0" applyBorder="1" applyAlignment="1">
      <alignment horizontal="left"/>
    </xf>
    <xf numFmtId="0" fontId="4" fillId="0" borderId="1" xfId="0" applyFont="1" applyBorder="1" applyAlignment="1">
      <alignment horizontal="right"/>
    </xf>
    <xf numFmtId="0" fontId="4" fillId="0" borderId="0" xfId="0" applyFont="1" applyAlignment="1">
      <alignment horizontal="right"/>
    </xf>
    <xf numFmtId="0" fontId="2" fillId="0" borderId="0" xfId="0" applyFont="1" applyBorder="1" applyAlignment="1">
      <alignment horizontal="right"/>
    </xf>
    <xf numFmtId="0" fontId="0" fillId="0" borderId="0" xfId="0" applyFont="1" applyBorder="1" applyAlignment="1">
      <alignment horizontal="right"/>
    </xf>
    <xf numFmtId="0" fontId="7" fillId="0" borderId="0" xfId="0" applyFont="1" applyBorder="1"/>
    <xf numFmtId="0" fontId="7" fillId="0" borderId="0" xfId="0" applyFont="1" applyBorder="1" applyAlignment="1">
      <alignment horizontal="center"/>
    </xf>
    <xf numFmtId="0" fontId="1" fillId="0" borderId="0" xfId="0" applyFont="1" applyFill="1" applyBorder="1"/>
    <xf numFmtId="0" fontId="0" fillId="0" borderId="2" xfId="0" applyBorder="1" applyAlignment="1">
      <alignment horizontal="left"/>
    </xf>
    <xf numFmtId="0" fontId="0" fillId="0" borderId="1" xfId="0" applyFont="1" applyFill="1" applyBorder="1"/>
    <xf numFmtId="0" fontId="8" fillId="0" borderId="0" xfId="0" applyFont="1"/>
    <xf numFmtId="0" fontId="10" fillId="0" borderId="0" xfId="0" applyFont="1" applyAlignment="1">
      <alignment vertical="center"/>
    </xf>
    <xf numFmtId="0" fontId="0" fillId="0" borderId="0" xfId="0" quotePrefix="1" applyBorder="1"/>
    <xf numFmtId="0" fontId="0" fillId="0" borderId="2" xfId="0" applyBorder="1" applyAlignment="1">
      <alignment horizontal="left"/>
    </xf>
    <xf numFmtId="0" fontId="1" fillId="0" borderId="2" xfId="0" applyFont="1" applyBorder="1" applyAlignment="1">
      <alignment horizontal="left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9D22B"/>
      <color rgb="FFFF71AA"/>
      <color rgb="FF01BCFF"/>
      <color rgb="FFA498FE"/>
      <color rgb="FFFF0000"/>
      <color rgb="FFFFB7B7"/>
      <color rgb="FFCDACE6"/>
      <color rgb="FFFFA48F"/>
      <color rgb="FFC6F1FE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8171344576893148"/>
          <c:y val="9.9359511383183677E-2"/>
          <c:w val="0.67316221835906886"/>
          <c:h val="0.761219462951746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 test NIL 1'!$I$7:$J$7</c:f>
              <c:strCache>
                <c:ptCount val="2"/>
                <c:pt idx="0">
                  <c:v>0.763333333</c:v>
                </c:pt>
                <c:pt idx="1">
                  <c:v>0.78</c:v>
                </c:pt>
              </c:strCache>
            </c:strRef>
          </c:tx>
          <c:spPr>
            <a:solidFill>
              <a:srgbClr val="A498FE"/>
            </a:solidFill>
            <a:ln>
              <a:solidFill>
                <a:sysClr val="windowText" lastClr="000000"/>
              </a:solidFill>
            </a:ln>
          </c:spPr>
          <c:invertIfNegative val="0"/>
          <c:errBars>
            <c:errBarType val="both"/>
            <c:errValType val="cust"/>
            <c:noEndCap val="0"/>
            <c:plus>
              <c:numRef>
                <c:f>'t test NIL 1'!$I$9:$J$9</c:f>
                <c:numCache>
                  <c:formatCode>General</c:formatCode>
                  <c:ptCount val="2"/>
                  <c:pt idx="0">
                    <c:v>6.6666666666666723E-3</c:v>
                  </c:pt>
                  <c:pt idx="1">
                    <c:v>5.7735026918962632E-3</c:v>
                  </c:pt>
                </c:numCache>
              </c:numRef>
            </c:plus>
            <c:minus>
              <c:numRef>
                <c:f>'t test NIL 1'!$I$9:$J$9</c:f>
                <c:numCache>
                  <c:formatCode>General</c:formatCode>
                  <c:ptCount val="2"/>
                  <c:pt idx="0">
                    <c:v>6.6666666666666723E-3</c:v>
                  </c:pt>
                  <c:pt idx="1">
                    <c:v>5.7735026918962632E-3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cat>
            <c:strRef>
              <c:f>'t test NIL 1'!$I$3:$J$3</c:f>
              <c:strCache>
                <c:ptCount val="2"/>
                <c:pt idx="0">
                  <c:v>T (+)</c:v>
                </c:pt>
                <c:pt idx="1">
                  <c:v>S (-)</c:v>
                </c:pt>
              </c:strCache>
            </c:strRef>
          </c:cat>
          <c:val>
            <c:numRef>
              <c:f>('t test NIL 1'!$I$7,'t test NIL 1'!$J$7)</c:f>
              <c:numCache>
                <c:formatCode>General</c:formatCode>
                <c:ptCount val="2"/>
                <c:pt idx="0">
                  <c:v>0.76333333333333331</c:v>
                </c:pt>
                <c:pt idx="1">
                  <c:v>0.77999999999999992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5D-4EBE-936C-A1AB6AACB9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361701280"/>
        <c:axId val="1"/>
      </c:barChart>
      <c:catAx>
        <c:axId val="361701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 algn="ctr" rtl="0">
                  <a:defRPr lang="en-AU" sz="10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 sz="10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rPr>
                  <a:t>Fv/Fm </a:t>
                </a:r>
              </a:p>
            </c:rich>
          </c:tx>
          <c:layout>
            <c:manualLayout>
              <c:xMode val="edge"/>
              <c:yMode val="edge"/>
              <c:x val="6.493694192714828E-3"/>
              <c:y val="0.3420362866923164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61701280"/>
        <c:crosses val="autoZero"/>
        <c:crossBetween val="between"/>
        <c:majorUnit val="1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 paperSize="9" orientation="landscape" horizontalDpi="300" verticalDpi="30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8171344576893148"/>
          <c:y val="9.9359511383183677E-2"/>
          <c:w val="0.67316221835906886"/>
          <c:h val="0.7612194629517463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A498FE"/>
            </a:solidFill>
            <a:ln>
              <a:solidFill>
                <a:schemeClr val="tx1"/>
              </a:solidFill>
            </a:ln>
          </c:spPr>
          <c:invertIfNegative val="0"/>
          <c:errBars>
            <c:errBarType val="both"/>
            <c:errValType val="cust"/>
            <c:noEndCap val="0"/>
            <c:plus>
              <c:numRef>
                <c:f>'t test NIL 1'!$AD$9:$AE$9</c:f>
                <c:numCache>
                  <c:formatCode>General</c:formatCode>
                  <c:ptCount val="2"/>
                  <c:pt idx="0">
                    <c:v>0.29059326290271159</c:v>
                  </c:pt>
                  <c:pt idx="1">
                    <c:v>0.25166114784235805</c:v>
                  </c:pt>
                </c:numCache>
              </c:numRef>
            </c:plus>
            <c:minus>
              <c:numRef>
                <c:f>'t test NIL 1'!$AD$9:$AE$9</c:f>
                <c:numCache>
                  <c:formatCode>General</c:formatCode>
                  <c:ptCount val="2"/>
                  <c:pt idx="0">
                    <c:v>0.29059326290271159</c:v>
                  </c:pt>
                  <c:pt idx="1">
                    <c:v>0.25166114784235805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cat>
            <c:strRef>
              <c:f>'t test NIL 1'!$AD$3:$AE$3</c:f>
              <c:strCache>
                <c:ptCount val="2"/>
                <c:pt idx="0">
                  <c:v>T (+)</c:v>
                </c:pt>
                <c:pt idx="1">
                  <c:v>S (-)</c:v>
                </c:pt>
              </c:strCache>
            </c:strRef>
          </c:cat>
          <c:val>
            <c:numRef>
              <c:f>'t test NIL 1'!$AD$7:$AE$7</c:f>
              <c:numCache>
                <c:formatCode>General</c:formatCode>
                <c:ptCount val="2"/>
                <c:pt idx="0">
                  <c:v>12.566666666666668</c:v>
                </c:pt>
                <c:pt idx="1">
                  <c:v>13.1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3B-4221-AF00-6176ADC4E6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361701280"/>
        <c:axId val="1"/>
      </c:barChart>
      <c:catAx>
        <c:axId val="361701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Cm</a:t>
                </a:r>
              </a:p>
            </c:rich>
          </c:tx>
          <c:layout>
            <c:manualLayout>
              <c:xMode val="edge"/>
              <c:yMode val="edge"/>
              <c:x val="6.4937083028302279E-3"/>
              <c:y val="0.43984107087046637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61701280"/>
        <c:crosses val="autoZero"/>
        <c:crossBetween val="between"/>
        <c:majorUnit val="1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10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8171344576893148"/>
          <c:y val="9.9359511383183677E-2"/>
          <c:w val="0.67316221835906886"/>
          <c:h val="0.7612194629517463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71AA"/>
            </a:solidFill>
            <a:ln>
              <a:solidFill>
                <a:sysClr val="windowText" lastClr="000000"/>
              </a:solidFill>
            </a:ln>
          </c:spPr>
          <c:invertIfNegative val="0"/>
          <c:errBars>
            <c:errBarType val="both"/>
            <c:errValType val="cust"/>
            <c:noEndCap val="0"/>
            <c:plus>
              <c:numRef>
                <c:f>'t test NIL 2'!$AV$29:$AW$29</c:f>
                <c:numCache>
                  <c:formatCode>General</c:formatCode>
                  <c:ptCount val="2"/>
                  <c:pt idx="0">
                    <c:v>0.81717671147541737</c:v>
                  </c:pt>
                  <c:pt idx="1">
                    <c:v>1.1140516644712257</c:v>
                  </c:pt>
                </c:numCache>
              </c:numRef>
            </c:plus>
            <c:minus>
              <c:numRef>
                <c:f>'t test NIL 2'!$AV$29:$AW$29</c:f>
                <c:numCache>
                  <c:formatCode>General</c:formatCode>
                  <c:ptCount val="2"/>
                  <c:pt idx="0">
                    <c:v>0.81717671147541737</c:v>
                  </c:pt>
                  <c:pt idx="1">
                    <c:v>1.1140516644712257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cat>
            <c:strRef>
              <c:f>'t test NIL 2'!$AV$23:$AW$23</c:f>
              <c:strCache>
                <c:ptCount val="2"/>
                <c:pt idx="0">
                  <c:v>T (+)</c:v>
                </c:pt>
                <c:pt idx="1">
                  <c:v>S (-)</c:v>
                </c:pt>
              </c:strCache>
            </c:strRef>
          </c:cat>
          <c:val>
            <c:numRef>
              <c:f>'t test NIL 2'!$AV$27:$AW$27</c:f>
              <c:numCache>
                <c:formatCode>General</c:formatCode>
                <c:ptCount val="2"/>
                <c:pt idx="0">
                  <c:v>36.266666666666673</c:v>
                </c:pt>
                <c:pt idx="1">
                  <c:v>32.133333333333333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F4-4B6F-9BF9-8DB8E4B5FB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361701280"/>
        <c:axId val="1"/>
      </c:barChart>
      <c:catAx>
        <c:axId val="361701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gr</a:t>
                </a:r>
              </a:p>
            </c:rich>
          </c:tx>
          <c:layout>
            <c:manualLayout>
              <c:xMode val="edge"/>
              <c:yMode val="edge"/>
              <c:x val="6.4937083028302279E-3"/>
              <c:y val="0.42154962622561087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61701280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10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8171344576893148"/>
          <c:y val="9.9359511383183677E-2"/>
          <c:w val="0.67316221835906886"/>
          <c:h val="0.7612194629517463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9D22B"/>
            </a:solidFill>
            <a:ln>
              <a:solidFill>
                <a:sysClr val="windowText" lastClr="000000"/>
              </a:solidFill>
            </a:ln>
          </c:spPr>
          <c:invertIfNegative val="0"/>
          <c:errBars>
            <c:errBarType val="both"/>
            <c:errValType val="cust"/>
            <c:noEndCap val="0"/>
            <c:plus>
              <c:numRef>
                <c:f>'t test NIL 2'!$AS$49:$AT$49</c:f>
                <c:numCache>
                  <c:formatCode>General</c:formatCode>
                  <c:ptCount val="2"/>
                  <c:pt idx="0">
                    <c:v>0.99051053054024241</c:v>
                  </c:pt>
                  <c:pt idx="1">
                    <c:v>0.58972686709847055</c:v>
                  </c:pt>
                </c:numCache>
              </c:numRef>
            </c:plus>
            <c:minus>
              <c:numRef>
                <c:f>'t test NIL 2'!$AS$49:$AT$49</c:f>
                <c:numCache>
                  <c:formatCode>General</c:formatCode>
                  <c:ptCount val="2"/>
                  <c:pt idx="0">
                    <c:v>0.99051053054024241</c:v>
                  </c:pt>
                  <c:pt idx="1">
                    <c:v>0.58972686709847055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cat>
            <c:strRef>
              <c:f>'t test NIL 2'!$AS$43:$AT$43</c:f>
              <c:strCache>
                <c:ptCount val="2"/>
                <c:pt idx="0">
                  <c:v>T (+)</c:v>
                </c:pt>
                <c:pt idx="1">
                  <c:v>S (-)</c:v>
                </c:pt>
              </c:strCache>
            </c:strRef>
          </c:cat>
          <c:val>
            <c:numRef>
              <c:f>'t test NIL 2'!$AS$47:$AT$47</c:f>
              <c:numCache>
                <c:formatCode>General</c:formatCode>
                <c:ptCount val="2"/>
                <c:pt idx="0">
                  <c:v>25.533333333333335</c:v>
                </c:pt>
                <c:pt idx="1">
                  <c:v>20.733333333333334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42-422D-9706-96997011F4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361701280"/>
        <c:axId val="1"/>
      </c:barChart>
      <c:catAx>
        <c:axId val="361701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gr</a:t>
                </a:r>
              </a:p>
            </c:rich>
          </c:tx>
          <c:layout>
            <c:manualLayout>
              <c:xMode val="edge"/>
              <c:yMode val="edge"/>
              <c:x val="6.4937083028302279E-3"/>
              <c:y val="0.42154962622561087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61701280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10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8171344576893148"/>
          <c:y val="9.9359511383183677E-2"/>
          <c:w val="0.67316221835906886"/>
          <c:h val="0.7612194629517463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9D22B"/>
            </a:solidFill>
            <a:ln>
              <a:solidFill>
                <a:sysClr val="windowText" lastClr="000000"/>
              </a:solidFill>
            </a:ln>
          </c:spPr>
          <c:invertIfNegative val="0"/>
          <c:errBars>
            <c:errBarType val="both"/>
            <c:errValType val="cust"/>
            <c:noEndCap val="0"/>
            <c:plus>
              <c:numRef>
                <c:f>'t test NIL 2'!$AV$49:$AW$49</c:f>
                <c:numCache>
                  <c:formatCode>General</c:formatCode>
                  <c:ptCount val="2"/>
                  <c:pt idx="0">
                    <c:v>0.37859388972001845</c:v>
                  </c:pt>
                  <c:pt idx="1">
                    <c:v>0.5044248650140517</c:v>
                  </c:pt>
                </c:numCache>
              </c:numRef>
            </c:plus>
            <c:minus>
              <c:numRef>
                <c:f>'t test NIL 2'!$AV$49:$AW$49</c:f>
                <c:numCache>
                  <c:formatCode>General</c:formatCode>
                  <c:ptCount val="2"/>
                  <c:pt idx="0">
                    <c:v>0.37859388972001845</c:v>
                  </c:pt>
                  <c:pt idx="1">
                    <c:v>0.5044248650140517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cat>
            <c:strRef>
              <c:f>'t test NIL 2'!$AV$43:$AW$43</c:f>
              <c:strCache>
                <c:ptCount val="2"/>
                <c:pt idx="0">
                  <c:v>T (+)</c:v>
                </c:pt>
                <c:pt idx="1">
                  <c:v>S (-)</c:v>
                </c:pt>
              </c:strCache>
            </c:strRef>
          </c:cat>
          <c:val>
            <c:numRef>
              <c:f>'t test NIL 2'!$AV$47:$AW$47</c:f>
              <c:numCache>
                <c:formatCode>General</c:formatCode>
                <c:ptCount val="2"/>
                <c:pt idx="0">
                  <c:v>18.3</c:v>
                </c:pt>
                <c:pt idx="1">
                  <c:v>16.166666666666664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02-4CE6-9ABE-64A046C8B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361701280"/>
        <c:axId val="1"/>
      </c:barChart>
      <c:catAx>
        <c:axId val="361701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gr</a:t>
                </a:r>
              </a:p>
            </c:rich>
          </c:tx>
          <c:layout>
            <c:manualLayout>
              <c:xMode val="edge"/>
              <c:yMode val="edge"/>
              <c:x val="6.4937083028302279E-3"/>
              <c:y val="0.42154962622561087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61701280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8171344576893148"/>
          <c:y val="9.9359511383183677E-2"/>
          <c:w val="0.67316221835906886"/>
          <c:h val="0.76121946295174636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rgbClr val="A498FE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D1B9-472F-AAF4-530E8399C271}"/>
              </c:ext>
            </c:extLst>
          </c:dPt>
          <c:dPt>
            <c:idx val="1"/>
            <c:invertIfNegative val="0"/>
            <c:bubble3D val="0"/>
            <c:spPr>
              <a:solidFill>
                <a:srgbClr val="A498FE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D1B9-472F-AAF4-530E8399C271}"/>
              </c:ext>
            </c:extLst>
          </c:dPt>
          <c:errBars>
            <c:errBarType val="both"/>
            <c:errValType val="cust"/>
            <c:noEndCap val="0"/>
            <c:plus>
              <c:numRef>
                <c:f>'t test NIL 1'!$AG$9:$AH$9</c:f>
                <c:numCache>
                  <c:formatCode>General</c:formatCode>
                  <c:ptCount val="2"/>
                  <c:pt idx="0">
                    <c:v>0.33333333333333337</c:v>
                  </c:pt>
                  <c:pt idx="1">
                    <c:v>0.88191710368819698</c:v>
                  </c:pt>
                </c:numCache>
              </c:numRef>
            </c:plus>
            <c:minus>
              <c:numRef>
                <c:f>'t test NIL 1'!$AG$9:$AH$9</c:f>
                <c:numCache>
                  <c:formatCode>General</c:formatCode>
                  <c:ptCount val="2"/>
                  <c:pt idx="0">
                    <c:v>0.33333333333333337</c:v>
                  </c:pt>
                  <c:pt idx="1">
                    <c:v>0.88191710368819698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cat>
            <c:strRef>
              <c:f>'t test NIL 1'!$AG$3:$AH$3</c:f>
              <c:strCache>
                <c:ptCount val="2"/>
                <c:pt idx="0">
                  <c:v>T (+)</c:v>
                </c:pt>
                <c:pt idx="1">
                  <c:v>S (-)</c:v>
                </c:pt>
              </c:strCache>
            </c:strRef>
          </c:cat>
          <c:val>
            <c:numRef>
              <c:f>'t test NIL 1'!$AG$7:$AH$7</c:f>
              <c:numCache>
                <c:formatCode>General</c:formatCode>
                <c:ptCount val="2"/>
                <c:pt idx="0">
                  <c:v>24.666666666666668</c:v>
                </c:pt>
                <c:pt idx="1">
                  <c:v>24.666666666666668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1B9-472F-AAF4-530E8399C2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361701280"/>
        <c:axId val="1"/>
      </c:barChart>
      <c:catAx>
        <c:axId val="361701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Number</a:t>
                </a:r>
              </a:p>
            </c:rich>
          </c:tx>
          <c:layout>
            <c:manualLayout>
              <c:xMode val="edge"/>
              <c:yMode val="edge"/>
              <c:x val="6.4937083028302279E-3"/>
              <c:y val="0.3605781440760924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61701280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8171344576893148"/>
          <c:y val="9.9359511383183677E-2"/>
          <c:w val="0.67316221835906886"/>
          <c:h val="0.7612194629517463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A498FE"/>
            </a:solidFill>
            <a:ln>
              <a:solidFill>
                <a:schemeClr val="tx1"/>
              </a:solidFill>
            </a:ln>
          </c:spPr>
          <c:invertIfNegative val="0"/>
          <c:errBars>
            <c:errBarType val="both"/>
            <c:errValType val="cust"/>
            <c:noEndCap val="0"/>
            <c:plus>
              <c:numRef>
                <c:f>'t test NIL 1'!$AJ$9:$AK$9</c:f>
                <c:numCache>
                  <c:formatCode>General</c:formatCode>
                  <c:ptCount val="2"/>
                  <c:pt idx="0">
                    <c:v>0.57735026918962584</c:v>
                  </c:pt>
                  <c:pt idx="1">
                    <c:v>0.66666666666666663</c:v>
                  </c:pt>
                </c:numCache>
              </c:numRef>
            </c:plus>
            <c:minus>
              <c:numRef>
                <c:f>'t test NIL 1'!$AJ$9:$AK$9</c:f>
                <c:numCache>
                  <c:formatCode>General</c:formatCode>
                  <c:ptCount val="2"/>
                  <c:pt idx="0">
                    <c:v>0.57735026918962584</c:v>
                  </c:pt>
                  <c:pt idx="1">
                    <c:v>0.66666666666666663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cat>
            <c:strRef>
              <c:f>'t test NIL 1'!$AJ$3:$AK$3</c:f>
              <c:strCache>
                <c:ptCount val="2"/>
                <c:pt idx="0">
                  <c:v>T (+)</c:v>
                </c:pt>
                <c:pt idx="1">
                  <c:v>S (-)</c:v>
                </c:pt>
              </c:strCache>
            </c:strRef>
          </c:cat>
          <c:val>
            <c:numRef>
              <c:f>'t test NIL 1'!$AJ$7:$AK$7</c:f>
              <c:numCache>
                <c:formatCode>General</c:formatCode>
                <c:ptCount val="2"/>
                <c:pt idx="0">
                  <c:v>23</c:v>
                </c:pt>
                <c:pt idx="1">
                  <c:v>23.666666666666668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42-4EFD-938E-9361F207BE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361701280"/>
        <c:axId val="1"/>
      </c:barChart>
      <c:catAx>
        <c:axId val="361701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Number</a:t>
                </a:r>
              </a:p>
            </c:rich>
          </c:tx>
          <c:layout>
            <c:manualLayout>
              <c:xMode val="edge"/>
              <c:yMode val="edge"/>
              <c:x val="6.4937083028302279E-3"/>
              <c:y val="0.3605781440760924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61701280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8171344576893148"/>
          <c:y val="9.9359511383183677E-2"/>
          <c:w val="0.67316221835906886"/>
          <c:h val="0.7612194629517463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A498FE"/>
            </a:solidFill>
            <a:ln>
              <a:solidFill>
                <a:schemeClr val="tx1"/>
              </a:solidFill>
            </a:ln>
          </c:spPr>
          <c:invertIfNegative val="0"/>
          <c:errBars>
            <c:errBarType val="both"/>
            <c:errValType val="cust"/>
            <c:noEndCap val="0"/>
            <c:plus>
              <c:numRef>
                <c:f>'t test NIL 1'!$AM$9:$AN$9</c:f>
                <c:numCache>
                  <c:formatCode>General</c:formatCode>
                  <c:ptCount val="2"/>
                  <c:pt idx="0">
                    <c:v>0.2520802341407285</c:v>
                  </c:pt>
                  <c:pt idx="1">
                    <c:v>0.2938442520187261</c:v>
                  </c:pt>
                </c:numCache>
              </c:numRef>
            </c:plus>
            <c:minus>
              <c:numRef>
                <c:f>'t test NIL 1'!$AM$9:$AN$9</c:f>
                <c:numCache>
                  <c:formatCode>General</c:formatCode>
                  <c:ptCount val="2"/>
                  <c:pt idx="0">
                    <c:v>0.2520802341407285</c:v>
                  </c:pt>
                  <c:pt idx="1">
                    <c:v>0.2938442520187261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cat>
            <c:strRef>
              <c:f>'t test NIL 1'!$AM$3:$AN$3</c:f>
              <c:strCache>
                <c:ptCount val="2"/>
                <c:pt idx="0">
                  <c:v>T (+)</c:v>
                </c:pt>
                <c:pt idx="1">
                  <c:v>S (-)</c:v>
                </c:pt>
              </c:strCache>
            </c:strRef>
          </c:cat>
          <c:val>
            <c:numRef>
              <c:f>'t test NIL 1'!$AM$7:$AN$7</c:f>
              <c:numCache>
                <c:formatCode>General</c:formatCode>
                <c:ptCount val="2"/>
                <c:pt idx="0">
                  <c:v>7.6733333333333329</c:v>
                </c:pt>
                <c:pt idx="1">
                  <c:v>7.7933333333333339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50-498F-9A08-10968C64E9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361701280"/>
        <c:axId val="1"/>
      </c:barChart>
      <c:catAx>
        <c:axId val="361701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Cm</a:t>
                </a:r>
              </a:p>
            </c:rich>
          </c:tx>
          <c:layout>
            <c:manualLayout>
              <c:xMode val="edge"/>
              <c:yMode val="edge"/>
              <c:x val="6.4937083028302279E-3"/>
              <c:y val="0.42154962622561087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61701280"/>
        <c:crosses val="autoZero"/>
        <c:crossBetween val="between"/>
        <c:majorUnit val="1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8171344576893148"/>
          <c:y val="9.9359511383183677E-2"/>
          <c:w val="0.67316221835906886"/>
          <c:h val="0.7612194629517463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A498FE"/>
            </a:solidFill>
            <a:ln>
              <a:solidFill>
                <a:sysClr val="windowText" lastClr="000000"/>
              </a:solidFill>
            </a:ln>
          </c:spPr>
          <c:invertIfNegative val="0"/>
          <c:errBars>
            <c:errBarType val="both"/>
            <c:errValType val="cust"/>
            <c:noEndCap val="0"/>
            <c:plus>
              <c:numRef>
                <c:f>'t test NIL 1'!$AP$9:$AQ$9</c:f>
                <c:numCache>
                  <c:formatCode>General</c:formatCode>
                  <c:ptCount val="2"/>
                  <c:pt idx="0">
                    <c:v>1.0803857335846929</c:v>
                  </c:pt>
                  <c:pt idx="1">
                    <c:v>2.7641534770060314</c:v>
                  </c:pt>
                </c:numCache>
              </c:numRef>
            </c:plus>
            <c:minus>
              <c:numRef>
                <c:f>'t test NIL 1'!$AP$9:$AQ$9</c:f>
                <c:numCache>
                  <c:formatCode>General</c:formatCode>
                  <c:ptCount val="2"/>
                  <c:pt idx="0">
                    <c:v>1.0803857335846929</c:v>
                  </c:pt>
                  <c:pt idx="1">
                    <c:v>2.7641534770060314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cat>
            <c:strRef>
              <c:f>'t test NIL 1'!$AP$3:$AQ$3</c:f>
              <c:strCache>
                <c:ptCount val="2"/>
                <c:pt idx="0">
                  <c:v>T (+)</c:v>
                </c:pt>
                <c:pt idx="1">
                  <c:v>S (-)</c:v>
                </c:pt>
              </c:strCache>
            </c:strRef>
          </c:cat>
          <c:val>
            <c:numRef>
              <c:f>'t test NIL 1'!$AP$7:$AQ$7</c:f>
              <c:numCache>
                <c:formatCode>General</c:formatCode>
                <c:ptCount val="2"/>
                <c:pt idx="0">
                  <c:v>23.080000000000002</c:v>
                </c:pt>
                <c:pt idx="1">
                  <c:v>26.563333333333333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01-4C42-8135-707251DE4A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361701280"/>
        <c:axId val="1"/>
      </c:barChart>
      <c:catAx>
        <c:axId val="361701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Cm</a:t>
                </a:r>
              </a:p>
            </c:rich>
          </c:tx>
          <c:layout>
            <c:manualLayout>
              <c:xMode val="edge"/>
              <c:yMode val="edge"/>
              <c:x val="6.4937083028302279E-3"/>
              <c:y val="0.42154962622561087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61701280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8171344576893148"/>
          <c:y val="9.9359511383183677E-2"/>
          <c:w val="0.67316221835906886"/>
          <c:h val="0.7612194629517463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A498FE"/>
            </a:solidFill>
            <a:ln>
              <a:solidFill>
                <a:sysClr val="windowText" lastClr="000000"/>
              </a:solidFill>
            </a:ln>
          </c:spPr>
          <c:invertIfNegative val="0"/>
          <c:errBars>
            <c:errBarType val="both"/>
            <c:errValType val="cust"/>
            <c:noEndCap val="0"/>
            <c:plus>
              <c:numRef>
                <c:f>'t test NIL 1'!$AY$9:$AZ$9</c:f>
                <c:numCache>
                  <c:formatCode>General</c:formatCode>
                  <c:ptCount val="2"/>
                  <c:pt idx="0">
                    <c:v>1.5246128834705706</c:v>
                  </c:pt>
                  <c:pt idx="1">
                    <c:v>0.70945988845975883</c:v>
                  </c:pt>
                </c:numCache>
              </c:numRef>
            </c:plus>
            <c:minus>
              <c:numRef>
                <c:f>'t test NIL 1'!$AY$9:$AZ$9</c:f>
                <c:numCache>
                  <c:formatCode>General</c:formatCode>
                  <c:ptCount val="2"/>
                  <c:pt idx="0">
                    <c:v>1.5246128834705706</c:v>
                  </c:pt>
                  <c:pt idx="1">
                    <c:v>0.70945988845975883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cat>
            <c:strRef>
              <c:f>'t test NIL 1'!$AY$3:$AZ$3</c:f>
              <c:strCache>
                <c:ptCount val="2"/>
                <c:pt idx="0">
                  <c:v>T (+)</c:v>
                </c:pt>
                <c:pt idx="1">
                  <c:v>S (-)</c:v>
                </c:pt>
              </c:strCache>
            </c:strRef>
          </c:cat>
          <c:val>
            <c:numRef>
              <c:f>'t test NIL 1'!$AY$7:$AZ$7</c:f>
              <c:numCache>
                <c:formatCode>General</c:formatCode>
                <c:ptCount val="2"/>
                <c:pt idx="0">
                  <c:v>30.333333333333332</c:v>
                </c:pt>
                <c:pt idx="1">
                  <c:v>27.400000000000002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10-4932-B634-9A1983206F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361701280"/>
        <c:axId val="1"/>
      </c:barChart>
      <c:catAx>
        <c:axId val="361701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gr/ plant</a:t>
                </a:r>
              </a:p>
            </c:rich>
          </c:tx>
          <c:layout>
            <c:manualLayout>
              <c:xMode val="edge"/>
              <c:yMode val="edge"/>
              <c:x val="6.493525278924191E-3"/>
              <c:y val="0.3288426742869823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61701280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8171344576893148"/>
          <c:y val="9.9359511383183677E-2"/>
          <c:w val="0.67316221835906886"/>
          <c:h val="0.7612194629517463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71AA"/>
            </a:solidFill>
            <a:ln>
              <a:solidFill>
                <a:sysClr val="windowText" lastClr="000000"/>
              </a:solidFill>
            </a:ln>
          </c:spPr>
          <c:invertIfNegative val="0"/>
          <c:errBars>
            <c:errBarType val="both"/>
            <c:errValType val="cust"/>
            <c:noEndCap val="0"/>
            <c:plus>
              <c:numRef>
                <c:f>'t test NIL 1'!$I$29:$J$29</c:f>
                <c:numCache>
                  <c:formatCode>General</c:formatCode>
                  <c:ptCount val="2"/>
                  <c:pt idx="0">
                    <c:v>3.3333333333333361E-3</c:v>
                  </c:pt>
                  <c:pt idx="1">
                    <c:v>3.0550504633038929E-2</c:v>
                  </c:pt>
                </c:numCache>
              </c:numRef>
            </c:plus>
            <c:minus>
              <c:numRef>
                <c:f>'t test NIL 1'!$I$29:$J$29</c:f>
                <c:numCache>
                  <c:formatCode>General</c:formatCode>
                  <c:ptCount val="2"/>
                  <c:pt idx="0">
                    <c:v>3.3333333333333361E-3</c:v>
                  </c:pt>
                  <c:pt idx="1">
                    <c:v>3.0550504633038929E-2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cat>
            <c:strRef>
              <c:f>'t test NIL 1'!$I$23:$J$23</c:f>
              <c:strCache>
                <c:ptCount val="2"/>
                <c:pt idx="0">
                  <c:v>T (+)</c:v>
                </c:pt>
                <c:pt idx="1">
                  <c:v>S (-)</c:v>
                </c:pt>
              </c:strCache>
            </c:strRef>
          </c:cat>
          <c:val>
            <c:numRef>
              <c:f>'t test NIL 1'!$I$27:$J$27</c:f>
              <c:numCache>
                <c:formatCode>General</c:formatCode>
                <c:ptCount val="2"/>
                <c:pt idx="0">
                  <c:v>0.6166666666666667</c:v>
                </c:pt>
                <c:pt idx="1">
                  <c:v>0.57000000000000006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89-41FD-AD20-603E41F9DD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361701280"/>
        <c:axId val="1"/>
      </c:barChart>
      <c:catAx>
        <c:axId val="361701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lang="en-AU" sz="10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 sz="10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rPr>
                  <a:t>Fv/Fm  </a:t>
                </a:r>
              </a:p>
            </c:rich>
          </c:tx>
          <c:layout>
            <c:manualLayout>
              <c:xMode val="edge"/>
              <c:yMode val="edge"/>
              <c:x val="6.4937022342113739E-3"/>
              <c:y val="0.3420362866923164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61701280"/>
        <c:crosses val="autoZero"/>
        <c:crossBetween val="between"/>
        <c:majorUnit val="1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 paperSize="9" orientation="landscape" horizontalDpi="300" verticalDpi="300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8171344576893148"/>
          <c:y val="9.9359511383183677E-2"/>
          <c:w val="0.67316221835906886"/>
          <c:h val="0.7612194629517463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71AA"/>
            </a:solidFill>
            <a:ln>
              <a:solidFill>
                <a:sysClr val="windowText" lastClr="000000"/>
              </a:solidFill>
            </a:ln>
          </c:spPr>
          <c:invertIfNegative val="0"/>
          <c:errBars>
            <c:errBarType val="both"/>
            <c:errValType val="cust"/>
            <c:noEndCap val="0"/>
            <c:plus>
              <c:numRef>
                <c:f>'t test NIL 1'!$F$29:$G$29</c:f>
                <c:numCache>
                  <c:formatCode>General</c:formatCode>
                  <c:ptCount val="2"/>
                  <c:pt idx="0">
                    <c:v>0.67659277100614823</c:v>
                  </c:pt>
                  <c:pt idx="1">
                    <c:v>0.41766546953805683</c:v>
                  </c:pt>
                </c:numCache>
              </c:numRef>
            </c:plus>
            <c:minus>
              <c:numRef>
                <c:f>'t test NIL 1'!$F$29:$G$29</c:f>
                <c:numCache>
                  <c:formatCode>General</c:formatCode>
                  <c:ptCount val="2"/>
                  <c:pt idx="0">
                    <c:v>0.67659277100614823</c:v>
                  </c:pt>
                  <c:pt idx="1">
                    <c:v>0.41766546953805683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cat>
            <c:strRef>
              <c:f>'t test NIL 1'!$F$23:$G$23</c:f>
              <c:strCache>
                <c:ptCount val="2"/>
                <c:pt idx="0">
                  <c:v>T (+)</c:v>
                </c:pt>
                <c:pt idx="1">
                  <c:v>S (-)</c:v>
                </c:pt>
              </c:strCache>
            </c:strRef>
          </c:cat>
          <c:val>
            <c:numRef>
              <c:f>'t test NIL 1'!$F$27:$G$27</c:f>
              <c:numCache>
                <c:formatCode>General</c:formatCode>
                <c:ptCount val="2"/>
                <c:pt idx="0">
                  <c:v>44.666666666666664</c:v>
                </c:pt>
                <c:pt idx="1">
                  <c:v>40.766666666666666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F8-4D15-80C3-FB73924FFE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361701280"/>
        <c:axId val="1"/>
      </c:barChart>
      <c:catAx>
        <c:axId val="361701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SPAD Reads </a:t>
                </a:r>
              </a:p>
            </c:rich>
          </c:tx>
          <c:layout>
            <c:manualLayout>
              <c:xMode val="edge"/>
              <c:yMode val="edge"/>
              <c:x val="6.493525278924191E-3"/>
              <c:y val="0.25550962645594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61701280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0944663817995111"/>
          <c:y val="9.9359511383183677E-2"/>
          <c:w val="0.67316221835906886"/>
          <c:h val="0.7612194629517463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71AA"/>
            </a:solidFill>
            <a:ln>
              <a:solidFill>
                <a:schemeClr val="tx1"/>
              </a:solidFill>
            </a:ln>
          </c:spPr>
          <c:invertIfNegative val="0"/>
          <c:errBars>
            <c:errBarType val="both"/>
            <c:errValType val="cust"/>
            <c:noEndCap val="0"/>
            <c:plus>
              <c:numRef>
                <c:f>'t test NIL 1'!$C$29:$D$29</c:f>
                <c:numCache>
                  <c:formatCode>General</c:formatCode>
                  <c:ptCount val="2"/>
                  <c:pt idx="0">
                    <c:v>1.2018504251546633</c:v>
                  </c:pt>
                  <c:pt idx="1">
                    <c:v>0.66666666666666674</c:v>
                  </c:pt>
                </c:numCache>
              </c:numRef>
            </c:plus>
            <c:minus>
              <c:numRef>
                <c:f>'t test NIL 1'!$C$29:$D$29</c:f>
                <c:numCache>
                  <c:formatCode>General</c:formatCode>
                  <c:ptCount val="2"/>
                  <c:pt idx="0">
                    <c:v>1.2018504251546633</c:v>
                  </c:pt>
                  <c:pt idx="1">
                    <c:v>0.66666666666666674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cat>
            <c:strRef>
              <c:f>'t test NIL 1'!$C$23:$D$23</c:f>
              <c:strCache>
                <c:ptCount val="2"/>
                <c:pt idx="0">
                  <c:v>T (+)</c:v>
                </c:pt>
                <c:pt idx="1">
                  <c:v>S (-)</c:v>
                </c:pt>
              </c:strCache>
            </c:strRef>
          </c:cat>
          <c:val>
            <c:numRef>
              <c:f>'t test NIL 1'!$C$27:$D$27</c:f>
              <c:numCache>
                <c:formatCode>General</c:formatCode>
                <c:ptCount val="2"/>
                <c:pt idx="0">
                  <c:v>119.66666666666667</c:v>
                </c:pt>
                <c:pt idx="1">
                  <c:v>114.66666666666667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E7-4B7F-835D-386EB2B293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361701280"/>
        <c:axId val="1"/>
      </c:barChart>
      <c:catAx>
        <c:axId val="361701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 algn="ctr" rtl="0">
                  <a:defRPr lang="en-AU" sz="10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 sz="10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rPr>
                  <a:t>Days after sowing</a:t>
                </a:r>
              </a:p>
            </c:rich>
          </c:tx>
          <c:layout>
            <c:manualLayout>
              <c:xMode val="edge"/>
              <c:yMode val="edge"/>
              <c:x val="6.4935064935064939E-3"/>
              <c:y val="0.1693168092393732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61701280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8171344576893148"/>
          <c:y val="9.9359511383183677E-2"/>
          <c:w val="0.67316221835906886"/>
          <c:h val="0.7612194629517463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71AA"/>
            </a:solidFill>
            <a:ln>
              <a:solidFill>
                <a:sysClr val="windowText" lastClr="000000"/>
              </a:solidFill>
            </a:ln>
          </c:spPr>
          <c:invertIfNegative val="0"/>
          <c:errBars>
            <c:errBarType val="both"/>
            <c:errValType val="cust"/>
            <c:noEndCap val="0"/>
            <c:plus>
              <c:numRef>
                <c:f>'t test NIL 1'!$L$29:$M$29</c:f>
                <c:numCache>
                  <c:formatCode>General</c:formatCode>
                  <c:ptCount val="2"/>
                  <c:pt idx="0">
                    <c:v>1.4717449960279585</c:v>
                  </c:pt>
                  <c:pt idx="1">
                    <c:v>2.1618536285121417</c:v>
                  </c:pt>
                </c:numCache>
              </c:numRef>
            </c:plus>
            <c:minus>
              <c:numRef>
                <c:f>'t test NIL 1'!$L$29:$M$29</c:f>
                <c:numCache>
                  <c:formatCode>General</c:formatCode>
                  <c:ptCount val="2"/>
                  <c:pt idx="0">
                    <c:v>1.4717449960279585</c:v>
                  </c:pt>
                  <c:pt idx="1">
                    <c:v>2.1618536285121417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cat>
            <c:strRef>
              <c:f>'t test NIL 1'!$L$23:$M$23</c:f>
              <c:strCache>
                <c:ptCount val="2"/>
                <c:pt idx="0">
                  <c:v>T (+)</c:v>
                </c:pt>
                <c:pt idx="1">
                  <c:v>S (-)</c:v>
                </c:pt>
              </c:strCache>
            </c:strRef>
          </c:cat>
          <c:val>
            <c:numRef>
              <c:f>'t test NIL 1'!$L$27:$M$27</c:f>
              <c:numCache>
                <c:formatCode>General</c:formatCode>
                <c:ptCount val="2"/>
                <c:pt idx="0">
                  <c:v>48.87</c:v>
                </c:pt>
                <c:pt idx="1">
                  <c:v>40.553333333333335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E6-4952-BAD8-9CA03ACC2D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361701280"/>
        <c:axId val="1"/>
      </c:barChart>
      <c:catAx>
        <c:axId val="361701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%RWC</a:t>
                </a:r>
              </a:p>
            </c:rich>
          </c:tx>
          <c:layout>
            <c:manualLayout>
              <c:xMode val="edge"/>
              <c:yMode val="edge"/>
              <c:x val="6.4935064935064939E-3"/>
              <c:y val="0.3605779325661215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61701280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8171344576893148"/>
          <c:y val="9.9359511383183677E-2"/>
          <c:w val="0.67316221835906886"/>
          <c:h val="0.7612194629517463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A498FE"/>
            </a:solidFill>
            <a:ln>
              <a:solidFill>
                <a:sysClr val="windowText" lastClr="000000"/>
              </a:solidFill>
            </a:ln>
          </c:spPr>
          <c:invertIfNegative val="0"/>
          <c:errBars>
            <c:errBarType val="both"/>
            <c:errValType val="cust"/>
            <c:noEndCap val="0"/>
            <c:plus>
              <c:numRef>
                <c:f>'t test NIL 1'!$F$9:$G$9</c:f>
                <c:numCache>
                  <c:formatCode>General</c:formatCode>
                  <c:ptCount val="2"/>
                  <c:pt idx="0">
                    <c:v>1.0137937550497034</c:v>
                  </c:pt>
                  <c:pt idx="1">
                    <c:v>0.98488578017961137</c:v>
                  </c:pt>
                </c:numCache>
              </c:numRef>
            </c:plus>
            <c:minus>
              <c:numRef>
                <c:f>'t test NIL 1'!$F$9:$G$9</c:f>
                <c:numCache>
                  <c:formatCode>General</c:formatCode>
                  <c:ptCount val="2"/>
                  <c:pt idx="0">
                    <c:v>1.0137937550497034</c:v>
                  </c:pt>
                  <c:pt idx="1">
                    <c:v>0.98488578017961137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cat>
            <c:strRef>
              <c:f>'t test NIL 1'!$F$3:$G$3</c:f>
              <c:strCache>
                <c:ptCount val="2"/>
                <c:pt idx="0">
                  <c:v>T (+)</c:v>
                </c:pt>
                <c:pt idx="1">
                  <c:v>S (-)</c:v>
                </c:pt>
              </c:strCache>
            </c:strRef>
          </c:cat>
          <c:val>
            <c:numRef>
              <c:f>'t test NIL 1'!$F$7:$G$7</c:f>
              <c:numCache>
                <c:formatCode>General</c:formatCode>
                <c:ptCount val="2"/>
                <c:pt idx="0">
                  <c:v>51.766666666666673</c:v>
                </c:pt>
                <c:pt idx="1">
                  <c:v>45.20000000000001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95-43E8-BC4D-E32429A59F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361701280"/>
        <c:axId val="1"/>
      </c:barChart>
      <c:catAx>
        <c:axId val="361701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SPAD Reads </a:t>
                </a:r>
              </a:p>
            </c:rich>
          </c:tx>
          <c:layout>
            <c:manualLayout>
              <c:xMode val="edge"/>
              <c:yMode val="edge"/>
              <c:x val="6.493525278924191E-3"/>
              <c:y val="0.2431486749936005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61701280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8171344576893148"/>
          <c:y val="9.9359511383183677E-2"/>
          <c:w val="0.67316221835906886"/>
          <c:h val="0.7612194629517463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71AA"/>
            </a:solidFill>
            <a:ln>
              <a:solidFill>
                <a:sysClr val="windowText" lastClr="000000"/>
              </a:solidFill>
            </a:ln>
          </c:spPr>
          <c:invertIfNegative val="0"/>
          <c:errBars>
            <c:errBarType val="both"/>
            <c:errValType val="cust"/>
            <c:noEndCap val="0"/>
            <c:plus>
              <c:numRef>
                <c:f>'t test NIL 1'!$O$29:$P$29</c:f>
                <c:numCache>
                  <c:formatCode>General</c:formatCode>
                  <c:ptCount val="2"/>
                  <c:pt idx="0">
                    <c:v>6.6666666666666735E-2</c:v>
                  </c:pt>
                  <c:pt idx="1">
                    <c:v>0.14529663145135696</c:v>
                  </c:pt>
                </c:numCache>
              </c:numRef>
            </c:plus>
            <c:minus>
              <c:numRef>
                <c:f>'t test NIL 1'!$O$29:$P$29</c:f>
                <c:numCache>
                  <c:formatCode>General</c:formatCode>
                  <c:ptCount val="2"/>
                  <c:pt idx="0">
                    <c:v>6.6666666666666735E-2</c:v>
                  </c:pt>
                  <c:pt idx="1">
                    <c:v>0.14529663145135696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cat>
            <c:strRef>
              <c:f>'t test NIL 1'!$O$23:$P$23</c:f>
              <c:strCache>
                <c:ptCount val="2"/>
                <c:pt idx="0">
                  <c:v>T (+)</c:v>
                </c:pt>
                <c:pt idx="1">
                  <c:v>S (-)</c:v>
                </c:pt>
              </c:strCache>
            </c:strRef>
          </c:cat>
          <c:val>
            <c:numRef>
              <c:f>'t test NIL 1'!$O$27:$P$27</c:f>
              <c:numCache>
                <c:formatCode>General</c:formatCode>
                <c:ptCount val="2"/>
                <c:pt idx="0">
                  <c:v>1.4666666666666668</c:v>
                </c:pt>
                <c:pt idx="1">
                  <c:v>1.5333333333333332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4A-4EB9-BE6E-C7E3AD9EA8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361701280"/>
        <c:axId val="1"/>
      </c:barChart>
      <c:catAx>
        <c:axId val="361701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lang="en-AU" sz="10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 sz="10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rPr>
                  <a:t> Degree Celsius (C°)</a:t>
                </a:r>
              </a:p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lang="en-AU" sz="10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AU" sz="1000" b="1" i="0" u="none" strike="noStrike" kern="1200" baseline="0">
                  <a:solidFill>
                    <a:srgbClr val="000000"/>
                  </a:solidFill>
                  <a:latin typeface="Arial"/>
                  <a:ea typeface="Arial"/>
                  <a:cs typeface="Arial"/>
                </a:endParaRPr>
              </a:p>
            </c:rich>
          </c:tx>
          <c:layout>
            <c:manualLayout>
              <c:xMode val="edge"/>
              <c:yMode val="edge"/>
              <c:x val="6.493525278924191E-3"/>
              <c:y val="0.1366493451128983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61701280"/>
        <c:crosses val="autoZero"/>
        <c:crossBetween val="between"/>
        <c:majorUnit val="1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8171344576893148"/>
          <c:y val="9.9359511383183677E-2"/>
          <c:w val="0.67316221835906886"/>
          <c:h val="0.7612194629517463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71AA"/>
            </a:solidFill>
            <a:ln>
              <a:solidFill>
                <a:sysClr val="windowText" lastClr="000000"/>
              </a:solidFill>
            </a:ln>
          </c:spPr>
          <c:invertIfNegative val="0"/>
          <c:errBars>
            <c:errBarType val="both"/>
            <c:errValType val="cust"/>
            <c:noEndCap val="0"/>
            <c:plus>
              <c:numRef>
                <c:f>'t test NIL 1'!$R$29:$S$29</c:f>
                <c:numCache>
                  <c:formatCode>General</c:formatCode>
                  <c:ptCount val="2"/>
                  <c:pt idx="0">
                    <c:v>3.9750611455814249</c:v>
                  </c:pt>
                  <c:pt idx="1">
                    <c:v>6.8630249242670764</c:v>
                  </c:pt>
                </c:numCache>
              </c:numRef>
            </c:plus>
            <c:minus>
              <c:numRef>
                <c:f>'t test NIL 1'!$R$29:$S$29</c:f>
                <c:numCache>
                  <c:formatCode>General</c:formatCode>
                  <c:ptCount val="2"/>
                  <c:pt idx="0">
                    <c:v>3.9750611455814249</c:v>
                  </c:pt>
                  <c:pt idx="1">
                    <c:v>6.8630249242670764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cat>
            <c:strRef>
              <c:f>'t test NIL 1'!$R$23:$S$23</c:f>
              <c:strCache>
                <c:ptCount val="2"/>
                <c:pt idx="0">
                  <c:v>T (+)</c:v>
                </c:pt>
                <c:pt idx="1">
                  <c:v>S (-)</c:v>
                </c:pt>
              </c:strCache>
            </c:strRef>
          </c:cat>
          <c:val>
            <c:numRef>
              <c:f>'t test NIL 1'!$R$27:$S$27</c:f>
              <c:numCache>
                <c:formatCode>General</c:formatCode>
                <c:ptCount val="2"/>
                <c:pt idx="0">
                  <c:v>125.03333333333335</c:v>
                </c:pt>
                <c:pt idx="1">
                  <c:v>115.16666666666667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85-4C0D-85B8-812679D696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361701280"/>
        <c:axId val="1"/>
      </c:barChart>
      <c:catAx>
        <c:axId val="361701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Cm</a:t>
                </a:r>
              </a:p>
            </c:rich>
          </c:tx>
          <c:layout>
            <c:manualLayout>
              <c:xMode val="edge"/>
              <c:yMode val="edge"/>
              <c:x val="6.4937083028302279E-3"/>
              <c:y val="0.43984107087046637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61701280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8171344576893148"/>
          <c:y val="9.9359511383183677E-2"/>
          <c:w val="0.67316221835906886"/>
          <c:h val="0.7612194629517463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71AA"/>
            </a:solidFill>
            <a:ln>
              <a:solidFill>
                <a:sysClr val="windowText" lastClr="000000"/>
              </a:solidFill>
            </a:ln>
          </c:spPr>
          <c:invertIfNegative val="0"/>
          <c:errBars>
            <c:errBarType val="both"/>
            <c:errValType val="cust"/>
            <c:noEndCap val="0"/>
            <c:plus>
              <c:numRef>
                <c:f>'t test NIL 1'!$U$29:$V$29</c:f>
                <c:numCache>
                  <c:formatCode>General</c:formatCode>
                  <c:ptCount val="2"/>
                  <c:pt idx="0">
                    <c:v>1.6462077633154337</c:v>
                  </c:pt>
                  <c:pt idx="1">
                    <c:v>0.26034165586355479</c:v>
                  </c:pt>
                </c:numCache>
              </c:numRef>
            </c:plus>
            <c:minus>
              <c:numRef>
                <c:f>'t test NIL 1'!$U$29:$V$29</c:f>
                <c:numCache>
                  <c:formatCode>General</c:formatCode>
                  <c:ptCount val="2"/>
                  <c:pt idx="0">
                    <c:v>1.6462077633154337</c:v>
                  </c:pt>
                  <c:pt idx="1">
                    <c:v>0.26034165586355479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cat>
            <c:strRef>
              <c:f>'t test NIL 1'!$U$23:$V$23</c:f>
              <c:strCache>
                <c:ptCount val="2"/>
                <c:pt idx="0">
                  <c:v>T (+)</c:v>
                </c:pt>
                <c:pt idx="1">
                  <c:v>S (-)</c:v>
                </c:pt>
              </c:strCache>
            </c:strRef>
          </c:cat>
          <c:val>
            <c:numRef>
              <c:f>'t test NIL 1'!$U$27:$V$27</c:f>
              <c:numCache>
                <c:formatCode>General</c:formatCode>
                <c:ptCount val="2"/>
                <c:pt idx="0">
                  <c:v>47.6</c:v>
                </c:pt>
                <c:pt idx="1">
                  <c:v>48.166666666666664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DE-4309-81FB-3D226B604C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361701280"/>
        <c:axId val="1"/>
      </c:barChart>
      <c:catAx>
        <c:axId val="361701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Cm</a:t>
                </a:r>
              </a:p>
            </c:rich>
          </c:tx>
          <c:layout>
            <c:manualLayout>
              <c:xMode val="edge"/>
              <c:yMode val="edge"/>
              <c:x val="6.4937083028302279E-3"/>
              <c:y val="0.43984107087046637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61701280"/>
        <c:crosses val="autoZero"/>
        <c:crossBetween val="between"/>
        <c:majorUnit val="1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8171344576893148"/>
          <c:y val="9.9359511383183677E-2"/>
          <c:w val="0.67316221835906886"/>
          <c:h val="0.7612194629517463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71AA"/>
            </a:solidFill>
            <a:ln>
              <a:solidFill>
                <a:sysClr val="windowText" lastClr="000000"/>
              </a:solidFill>
            </a:ln>
          </c:spPr>
          <c:invertIfNegative val="0"/>
          <c:errBars>
            <c:errBarType val="both"/>
            <c:errValType val="cust"/>
            <c:noEndCap val="0"/>
            <c:plus>
              <c:numRef>
                <c:f>'t test NIL 1'!$X$29:$Y$29</c:f>
                <c:numCache>
                  <c:formatCode>General</c:formatCode>
                  <c:ptCount val="2"/>
                  <c:pt idx="0">
                    <c:v>0.11547005383792475</c:v>
                  </c:pt>
                  <c:pt idx="1">
                    <c:v>0.33333333333333337</c:v>
                  </c:pt>
                </c:numCache>
              </c:numRef>
            </c:plus>
            <c:minus>
              <c:numRef>
                <c:f>'t test NIL 1'!$X$29:$Y$29</c:f>
                <c:numCache>
                  <c:formatCode>General</c:formatCode>
                  <c:ptCount val="2"/>
                  <c:pt idx="0">
                    <c:v>0.11547005383792475</c:v>
                  </c:pt>
                  <c:pt idx="1">
                    <c:v>0.33333333333333337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cat>
            <c:strRef>
              <c:f>'t test NIL 1'!$X$23:$Y$23</c:f>
              <c:strCache>
                <c:ptCount val="2"/>
                <c:pt idx="0">
                  <c:v>T (+)</c:v>
                </c:pt>
                <c:pt idx="1">
                  <c:v>S (-)</c:v>
                </c:pt>
              </c:strCache>
            </c:strRef>
          </c:cat>
          <c:val>
            <c:numRef>
              <c:f>'t test NIL 1'!$X$27:$Y$27</c:f>
              <c:numCache>
                <c:formatCode>General</c:formatCode>
                <c:ptCount val="2"/>
                <c:pt idx="0">
                  <c:v>25.7</c:v>
                </c:pt>
                <c:pt idx="1">
                  <c:v>26.366666666666664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E8-43A9-B91E-88D7BB0CE4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361701280"/>
        <c:axId val="1"/>
      </c:barChart>
      <c:catAx>
        <c:axId val="361701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Cm</a:t>
                </a:r>
              </a:p>
            </c:rich>
          </c:tx>
          <c:layout>
            <c:manualLayout>
              <c:xMode val="edge"/>
              <c:yMode val="edge"/>
              <c:x val="6.4937083028302279E-3"/>
              <c:y val="0.43984107087046637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61701280"/>
        <c:crosses val="autoZero"/>
        <c:crossBetween val="between"/>
        <c:majorUnit val="1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8171344576893148"/>
          <c:y val="9.9359511383183677E-2"/>
          <c:w val="0.67316221835906886"/>
          <c:h val="0.7612194629517463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71AA"/>
            </a:solidFill>
            <a:ln>
              <a:solidFill>
                <a:sysClr val="windowText" lastClr="000000"/>
              </a:solidFill>
            </a:ln>
          </c:spPr>
          <c:invertIfNegative val="0"/>
          <c:errBars>
            <c:errBarType val="both"/>
            <c:errValType val="cust"/>
            <c:noEndCap val="0"/>
            <c:plus>
              <c:numRef>
                <c:f>'t test NIL 1'!$AA$29:$AB$29</c:f>
                <c:numCache>
                  <c:formatCode>General</c:formatCode>
                  <c:ptCount val="2"/>
                  <c:pt idx="0">
                    <c:v>0</c:v>
                  </c:pt>
                  <c:pt idx="1">
                    <c:v>0.33333333333333331</c:v>
                  </c:pt>
                </c:numCache>
              </c:numRef>
            </c:plus>
            <c:minus>
              <c:numRef>
                <c:f>'t test NIL 1'!$AA$29:$AB$29</c:f>
                <c:numCache>
                  <c:formatCode>General</c:formatCode>
                  <c:ptCount val="2"/>
                  <c:pt idx="0">
                    <c:v>0</c:v>
                  </c:pt>
                  <c:pt idx="1">
                    <c:v>0.33333333333333331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cat>
            <c:strRef>
              <c:f>'t test NIL 1'!$AA$23:$AB$23</c:f>
              <c:strCache>
                <c:ptCount val="2"/>
                <c:pt idx="0">
                  <c:v>T (+)</c:v>
                </c:pt>
                <c:pt idx="1">
                  <c:v>S (-)</c:v>
                </c:pt>
              </c:strCache>
            </c:strRef>
          </c:cat>
          <c:val>
            <c:numRef>
              <c:f>'t test NIL 1'!$AA$27:$AB$27</c:f>
              <c:numCache>
                <c:formatCode>General</c:formatCode>
                <c:ptCount val="2"/>
                <c:pt idx="0">
                  <c:v>8</c:v>
                </c:pt>
                <c:pt idx="1">
                  <c:v>8.6666666666666661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8E-4330-8FCA-807B4A27D9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361701280"/>
        <c:axId val="1"/>
      </c:barChart>
      <c:catAx>
        <c:axId val="361701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Number</a:t>
                </a:r>
              </a:p>
            </c:rich>
          </c:tx>
          <c:layout>
            <c:manualLayout>
              <c:xMode val="edge"/>
              <c:yMode val="edge"/>
              <c:x val="6.4937083028302279E-3"/>
              <c:y val="0.3849667369358997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61701280"/>
        <c:crosses val="autoZero"/>
        <c:crossBetween val="between"/>
        <c:majorUnit val="1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8171344576893148"/>
          <c:y val="9.9359511383183677E-2"/>
          <c:w val="0.67316221835906886"/>
          <c:h val="0.7612194629517463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71AA"/>
            </a:solidFill>
            <a:ln>
              <a:solidFill>
                <a:sysClr val="windowText" lastClr="000000"/>
              </a:solidFill>
            </a:ln>
          </c:spPr>
          <c:invertIfNegative val="0"/>
          <c:errBars>
            <c:errBarType val="both"/>
            <c:errValType val="cust"/>
            <c:noEndCap val="0"/>
            <c:plus>
              <c:numRef>
                <c:f>'t test NIL 1'!$AD$29:$AE$29</c:f>
                <c:numCache>
                  <c:formatCode>General</c:formatCode>
                  <c:ptCount val="2"/>
                  <c:pt idx="0">
                    <c:v>0.26034165586355479</c:v>
                  </c:pt>
                  <c:pt idx="1">
                    <c:v>0.35276684147527909</c:v>
                  </c:pt>
                </c:numCache>
              </c:numRef>
            </c:plus>
            <c:minus>
              <c:numRef>
                <c:f>'t test NIL 1'!$AD$29:$AE$29</c:f>
                <c:numCache>
                  <c:formatCode>General</c:formatCode>
                  <c:ptCount val="2"/>
                  <c:pt idx="0">
                    <c:v>0.26034165586355479</c:v>
                  </c:pt>
                  <c:pt idx="1">
                    <c:v>0.35276684147527909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cat>
            <c:strRef>
              <c:f>'t test NIL 1'!$AD$23:$AE$23</c:f>
              <c:strCache>
                <c:ptCount val="2"/>
                <c:pt idx="0">
                  <c:v>T (+)</c:v>
                </c:pt>
                <c:pt idx="1">
                  <c:v>S (-)</c:v>
                </c:pt>
              </c:strCache>
            </c:strRef>
          </c:cat>
          <c:val>
            <c:numRef>
              <c:f>'t test NIL 1'!$AD$27:$AE$27</c:f>
              <c:numCache>
                <c:formatCode>General</c:formatCode>
                <c:ptCount val="2"/>
                <c:pt idx="0">
                  <c:v>12.233333333333334</c:v>
                </c:pt>
                <c:pt idx="1">
                  <c:v>12.633333333333333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24-4D20-A1CB-E1E297754F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361701280"/>
        <c:axId val="1"/>
      </c:barChart>
      <c:catAx>
        <c:axId val="361701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Cm</a:t>
                </a:r>
              </a:p>
            </c:rich>
          </c:tx>
          <c:layout>
            <c:manualLayout>
              <c:xMode val="edge"/>
              <c:yMode val="edge"/>
              <c:x val="6.4937083028302279E-3"/>
              <c:y val="0.43984107087046637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61701280"/>
        <c:crosses val="autoZero"/>
        <c:crossBetween val="between"/>
        <c:majorUnit val="1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8171344576893148"/>
          <c:y val="9.9359511383183677E-2"/>
          <c:w val="0.67316221835906886"/>
          <c:h val="0.7612194629517463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71AA"/>
            </a:solidFill>
            <a:ln>
              <a:solidFill>
                <a:sysClr val="windowText" lastClr="000000"/>
              </a:solidFill>
            </a:ln>
          </c:spPr>
          <c:invertIfNegative val="0"/>
          <c:errBars>
            <c:errBarType val="both"/>
            <c:errValType val="cust"/>
            <c:noEndCap val="0"/>
            <c:plus>
              <c:numRef>
                <c:f>'t test NIL 1'!$AG$29:$AH$29</c:f>
                <c:numCache>
                  <c:formatCode>General</c:formatCode>
                  <c:ptCount val="2"/>
                  <c:pt idx="0">
                    <c:v>1</c:v>
                  </c:pt>
                  <c:pt idx="1">
                    <c:v>0.33333333333333337</c:v>
                  </c:pt>
                </c:numCache>
              </c:numRef>
            </c:plus>
            <c:minus>
              <c:numRef>
                <c:f>'t test NIL 1'!$AG$29:$AH$29</c:f>
                <c:numCache>
                  <c:formatCode>General</c:formatCode>
                  <c:ptCount val="2"/>
                  <c:pt idx="0">
                    <c:v>1</c:v>
                  </c:pt>
                  <c:pt idx="1">
                    <c:v>0.33333333333333337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cat>
            <c:strRef>
              <c:f>'t test NIL 1'!$AG$23:$AH$23</c:f>
              <c:strCache>
                <c:ptCount val="2"/>
                <c:pt idx="0">
                  <c:v>T (+)</c:v>
                </c:pt>
                <c:pt idx="1">
                  <c:v>S (-)</c:v>
                </c:pt>
              </c:strCache>
            </c:strRef>
          </c:cat>
          <c:val>
            <c:numRef>
              <c:f>'t test NIL 1'!$AG$27:$AH$27</c:f>
              <c:numCache>
                <c:formatCode>General</c:formatCode>
                <c:ptCount val="2"/>
                <c:pt idx="0">
                  <c:v>24</c:v>
                </c:pt>
                <c:pt idx="1">
                  <c:v>25.666666666666668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BF-4C2F-8B86-B162283EB8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361701280"/>
        <c:axId val="1"/>
      </c:barChart>
      <c:catAx>
        <c:axId val="361701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Number</a:t>
                </a:r>
              </a:p>
            </c:rich>
          </c:tx>
          <c:layout>
            <c:manualLayout>
              <c:xMode val="edge"/>
              <c:yMode val="edge"/>
              <c:x val="6.4937083028302279E-3"/>
              <c:y val="0.3605781440760924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61701280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8171344576893148"/>
          <c:y val="9.9359511383183677E-2"/>
          <c:w val="0.67316221835906886"/>
          <c:h val="0.7612194629517463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71AA"/>
            </a:solidFill>
            <a:ln>
              <a:solidFill>
                <a:sysClr val="windowText" lastClr="000000"/>
              </a:solidFill>
            </a:ln>
          </c:spPr>
          <c:invertIfNegative val="0"/>
          <c:errBars>
            <c:errBarType val="both"/>
            <c:errValType val="cust"/>
            <c:noEndCap val="0"/>
            <c:plus>
              <c:numRef>
                <c:f>'t test NIL 1'!$AJ$29:$AK$29</c:f>
                <c:numCache>
                  <c:formatCode>General</c:formatCode>
                  <c:ptCount val="2"/>
                  <c:pt idx="0">
                    <c:v>0.66666666666666663</c:v>
                  </c:pt>
                  <c:pt idx="1">
                    <c:v>0.33333333333333337</c:v>
                  </c:pt>
                </c:numCache>
              </c:numRef>
            </c:plus>
            <c:minus>
              <c:numRef>
                <c:f>'t test NIL 1'!$AJ$29:$AK$29</c:f>
                <c:numCache>
                  <c:formatCode>General</c:formatCode>
                  <c:ptCount val="2"/>
                  <c:pt idx="0">
                    <c:v>0.66666666666666663</c:v>
                  </c:pt>
                  <c:pt idx="1">
                    <c:v>0.33333333333333337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cat>
            <c:strRef>
              <c:f>'t test NIL 1'!$AJ$23:$AK$23</c:f>
              <c:strCache>
                <c:ptCount val="2"/>
                <c:pt idx="0">
                  <c:v>T (+)</c:v>
                </c:pt>
                <c:pt idx="1">
                  <c:v>S (-)</c:v>
                </c:pt>
              </c:strCache>
            </c:strRef>
          </c:cat>
          <c:val>
            <c:numRef>
              <c:f>'t test NIL 1'!$AJ$27:$AK$27</c:f>
              <c:numCache>
                <c:formatCode>General</c:formatCode>
                <c:ptCount val="2"/>
                <c:pt idx="0">
                  <c:v>22.666666666666668</c:v>
                </c:pt>
                <c:pt idx="1">
                  <c:v>23.666666666666668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8B-40F4-94B4-F4622C2251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361701280"/>
        <c:axId val="1"/>
      </c:barChart>
      <c:catAx>
        <c:axId val="361701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Number</a:t>
                </a:r>
              </a:p>
            </c:rich>
          </c:tx>
          <c:layout>
            <c:manualLayout>
              <c:xMode val="edge"/>
              <c:yMode val="edge"/>
              <c:x val="6.4937083028302279E-3"/>
              <c:y val="0.3605781440760924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61701280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8171344576893148"/>
          <c:y val="9.9359511383183677E-2"/>
          <c:w val="0.67316221835906886"/>
          <c:h val="0.7612194629517463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71AA"/>
            </a:solidFill>
            <a:ln>
              <a:solidFill>
                <a:sysClr val="windowText" lastClr="000000"/>
              </a:solidFill>
            </a:ln>
          </c:spPr>
          <c:invertIfNegative val="0"/>
          <c:errBars>
            <c:errBarType val="both"/>
            <c:errValType val="cust"/>
            <c:noEndCap val="0"/>
            <c:plus>
              <c:numRef>
                <c:f>'t test NIL 1'!$AM$29:$AN$29</c:f>
                <c:numCache>
                  <c:formatCode>General</c:formatCode>
                  <c:ptCount val="2"/>
                  <c:pt idx="0">
                    <c:v>0.26244576159232913</c:v>
                  </c:pt>
                  <c:pt idx="1">
                    <c:v>0.27290617028161474</c:v>
                  </c:pt>
                </c:numCache>
              </c:numRef>
            </c:plus>
            <c:minus>
              <c:numRef>
                <c:f>'t test NIL 1'!$AM$29:$AN$29</c:f>
                <c:numCache>
                  <c:formatCode>General</c:formatCode>
                  <c:ptCount val="2"/>
                  <c:pt idx="0">
                    <c:v>0.26244576159232913</c:v>
                  </c:pt>
                  <c:pt idx="1">
                    <c:v>0.27290617028161474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cat>
            <c:strRef>
              <c:f>'t test NIL 1'!$AM$23:$AN$23</c:f>
              <c:strCache>
                <c:ptCount val="2"/>
                <c:pt idx="0">
                  <c:v>T (+)</c:v>
                </c:pt>
                <c:pt idx="1">
                  <c:v>S (-)</c:v>
                </c:pt>
              </c:strCache>
            </c:strRef>
          </c:cat>
          <c:val>
            <c:numRef>
              <c:f>'t test NIL 1'!$AM$27:$AN$27</c:f>
              <c:numCache>
                <c:formatCode>General</c:formatCode>
                <c:ptCount val="2"/>
                <c:pt idx="0">
                  <c:v>7.8833333333333329</c:v>
                </c:pt>
                <c:pt idx="1">
                  <c:v>7.7266666666666666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70-4235-A010-11FC0BBA07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361701280"/>
        <c:axId val="1"/>
      </c:barChart>
      <c:catAx>
        <c:axId val="361701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Cm</a:t>
                </a:r>
              </a:p>
            </c:rich>
          </c:tx>
          <c:layout>
            <c:manualLayout>
              <c:xMode val="edge"/>
              <c:yMode val="edge"/>
              <c:x val="6.4937083028302279E-3"/>
              <c:y val="0.42154962622561087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61701280"/>
        <c:crosses val="autoZero"/>
        <c:crossBetween val="between"/>
        <c:majorUnit val="1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8171344576893148"/>
          <c:y val="9.9359511383183677E-2"/>
          <c:w val="0.67316221835906886"/>
          <c:h val="0.7612194629517463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71AA"/>
            </a:solidFill>
            <a:ln>
              <a:solidFill>
                <a:sysClr val="windowText" lastClr="000000"/>
              </a:solidFill>
            </a:ln>
          </c:spPr>
          <c:invertIfNegative val="0"/>
          <c:errBars>
            <c:errBarType val="both"/>
            <c:errValType val="cust"/>
            <c:noEndCap val="0"/>
            <c:plus>
              <c:numRef>
                <c:f>'t test NIL 1'!$AP$29:$AQ$29</c:f>
                <c:numCache>
                  <c:formatCode>General</c:formatCode>
                  <c:ptCount val="2"/>
                  <c:pt idx="0">
                    <c:v>1.8717757463020082</c:v>
                  </c:pt>
                  <c:pt idx="1">
                    <c:v>1.377259759248213</c:v>
                  </c:pt>
                </c:numCache>
              </c:numRef>
            </c:plus>
            <c:minus>
              <c:numRef>
                <c:f>'t test NIL 1'!$AP$29:$AQ$29</c:f>
                <c:numCache>
                  <c:formatCode>General</c:formatCode>
                  <c:ptCount val="2"/>
                  <c:pt idx="0">
                    <c:v>1.8717757463020082</c:v>
                  </c:pt>
                  <c:pt idx="1">
                    <c:v>1.377259759248213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cat>
            <c:strRef>
              <c:f>'t test NIL 1'!$AP$23:$AQ$23</c:f>
              <c:strCache>
                <c:ptCount val="2"/>
                <c:pt idx="0">
                  <c:v>T (+)</c:v>
                </c:pt>
                <c:pt idx="1">
                  <c:v>S (-)</c:v>
                </c:pt>
              </c:strCache>
            </c:strRef>
          </c:cat>
          <c:val>
            <c:numRef>
              <c:f>'t test NIL 1'!$AP$27:$AQ$27</c:f>
              <c:numCache>
                <c:formatCode>General</c:formatCode>
                <c:ptCount val="2"/>
                <c:pt idx="0">
                  <c:v>20.543333333333333</c:v>
                </c:pt>
                <c:pt idx="1">
                  <c:v>21.713333333333335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1C-4FCB-93CD-AA7B8AC9F2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361701280"/>
        <c:axId val="1"/>
      </c:barChart>
      <c:catAx>
        <c:axId val="361701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Cm</a:t>
                </a:r>
              </a:p>
            </c:rich>
          </c:tx>
          <c:layout>
            <c:manualLayout>
              <c:xMode val="edge"/>
              <c:yMode val="edge"/>
              <c:x val="6.4937083028302279E-3"/>
              <c:y val="0.42154962622561087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61701280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0944663817995111"/>
          <c:y val="9.9359511383183677E-2"/>
          <c:w val="0.67316221835906886"/>
          <c:h val="0.7612194629517463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A498FE"/>
            </a:solidFill>
            <a:ln>
              <a:solidFill>
                <a:sysClr val="windowText" lastClr="000000"/>
              </a:solidFill>
            </a:ln>
          </c:spPr>
          <c:invertIfNegative val="0"/>
          <c:errBars>
            <c:errBarType val="both"/>
            <c:errValType val="cust"/>
            <c:noEndCap val="0"/>
            <c:plus>
              <c:numRef>
                <c:f>'t test NIL 1'!$C$9:$D$9</c:f>
                <c:numCache>
                  <c:formatCode>General</c:formatCode>
                  <c:ptCount val="2"/>
                  <c:pt idx="0">
                    <c:v>0.88191710368819687</c:v>
                  </c:pt>
                  <c:pt idx="1">
                    <c:v>1.2018504251546633</c:v>
                  </c:pt>
                </c:numCache>
              </c:numRef>
            </c:plus>
            <c:minus>
              <c:numRef>
                <c:f>'t test NIL 1'!$C$9:$D$9</c:f>
                <c:numCache>
                  <c:formatCode>General</c:formatCode>
                  <c:ptCount val="2"/>
                  <c:pt idx="0">
                    <c:v>0.88191710368819687</c:v>
                  </c:pt>
                  <c:pt idx="1">
                    <c:v>1.2018504251546633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cat>
            <c:strRef>
              <c:f>'t test NIL 1'!$C$3:$D$3</c:f>
              <c:strCache>
                <c:ptCount val="2"/>
                <c:pt idx="0">
                  <c:v>T (+)</c:v>
                </c:pt>
                <c:pt idx="1">
                  <c:v>S (-)</c:v>
                </c:pt>
              </c:strCache>
            </c:strRef>
          </c:cat>
          <c:val>
            <c:numRef>
              <c:f>'t test NIL 1'!$C$7:$D$7</c:f>
              <c:numCache>
                <c:formatCode>General</c:formatCode>
                <c:ptCount val="2"/>
                <c:pt idx="0">
                  <c:v>136.33333333333334</c:v>
                </c:pt>
                <c:pt idx="1">
                  <c:v>127.33333333333333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0A-4123-85FE-1620F7CA1C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361701280"/>
        <c:axId val="1"/>
      </c:barChart>
      <c:catAx>
        <c:axId val="361701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 algn="ctr" rtl="0">
                  <a:defRPr lang="en-AU" sz="10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 sz="10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rPr>
                  <a:t>Days after sowing</a:t>
                </a:r>
              </a:p>
            </c:rich>
          </c:tx>
          <c:layout>
            <c:manualLayout>
              <c:xMode val="edge"/>
              <c:yMode val="edge"/>
              <c:x val="1.3113151096776077E-2"/>
              <c:y val="0.1940387121640522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61701280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8171344576893148"/>
          <c:y val="9.9359511383183677E-2"/>
          <c:w val="0.67316221835906886"/>
          <c:h val="0.7612194629517463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71AA"/>
            </a:solidFill>
            <a:ln>
              <a:solidFill>
                <a:sysClr val="windowText" lastClr="000000"/>
              </a:solidFill>
            </a:ln>
          </c:spPr>
          <c:invertIfNegative val="0"/>
          <c:errBars>
            <c:errBarType val="both"/>
            <c:errValType val="cust"/>
            <c:noEndCap val="0"/>
            <c:plus>
              <c:numRef>
                <c:f>'t test NIL 1'!$AY$29:$AZ$29</c:f>
                <c:numCache>
                  <c:formatCode>General</c:formatCode>
                  <c:ptCount val="2"/>
                  <c:pt idx="0">
                    <c:v>1.4742229591663989</c:v>
                  </c:pt>
                  <c:pt idx="1">
                    <c:v>1.4745997573729819</c:v>
                  </c:pt>
                </c:numCache>
              </c:numRef>
            </c:plus>
            <c:minus>
              <c:numRef>
                <c:f>'t test NIL 1'!$AY$29:$AZ$29</c:f>
                <c:numCache>
                  <c:formatCode>General</c:formatCode>
                  <c:ptCount val="2"/>
                  <c:pt idx="0">
                    <c:v>1.4742229591663989</c:v>
                  </c:pt>
                  <c:pt idx="1">
                    <c:v>1.4745997573729819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cat>
            <c:strRef>
              <c:f>'t test NIL 1'!$AY$23:$AZ$23</c:f>
              <c:strCache>
                <c:ptCount val="2"/>
                <c:pt idx="0">
                  <c:v>T (+)</c:v>
                </c:pt>
                <c:pt idx="1">
                  <c:v>S (-)</c:v>
                </c:pt>
              </c:strCache>
            </c:strRef>
          </c:cat>
          <c:val>
            <c:numRef>
              <c:f>'t test NIL 1'!$AY$27:$AZ$27</c:f>
              <c:numCache>
                <c:formatCode>General</c:formatCode>
                <c:ptCount val="2"/>
                <c:pt idx="0">
                  <c:v>21.599999999999998</c:v>
                </c:pt>
                <c:pt idx="1">
                  <c:v>15.366666666666665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47-4988-AD67-CFEADB3412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361701280"/>
        <c:axId val="1"/>
      </c:barChart>
      <c:catAx>
        <c:axId val="361701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 algn="ctr" rtl="0">
                  <a:defRPr lang="en-AU" sz="10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 sz="10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rPr>
                  <a:t>gr/ plant</a:t>
                </a:r>
              </a:p>
            </c:rich>
          </c:tx>
          <c:layout>
            <c:manualLayout>
              <c:xMode val="edge"/>
              <c:yMode val="edge"/>
              <c:x val="6.493525278924191E-3"/>
              <c:y val="0.310162660849473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61701280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8171344576893148"/>
          <c:y val="9.9359511383183677E-2"/>
          <c:w val="0.67316221835906886"/>
          <c:h val="0.7612194629517463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9D22B"/>
            </a:solidFill>
            <a:ln>
              <a:solidFill>
                <a:sysClr val="windowText" lastClr="000000"/>
              </a:solidFill>
            </a:ln>
          </c:spPr>
          <c:invertIfNegative val="0"/>
          <c:errBars>
            <c:errBarType val="both"/>
            <c:errValType val="cust"/>
            <c:noEndCap val="0"/>
            <c:plus>
              <c:numRef>
                <c:f>'t test NIL 1'!$I$49:$J$49</c:f>
                <c:numCache>
                  <c:formatCode>General</c:formatCode>
                  <c:ptCount val="2"/>
                  <c:pt idx="0">
                    <c:v>1.2018504251546642E-2</c:v>
                  </c:pt>
                  <c:pt idx="1">
                    <c:v>1.4529663145135575E-2</c:v>
                  </c:pt>
                </c:numCache>
              </c:numRef>
            </c:plus>
            <c:minus>
              <c:numRef>
                <c:f>'t test NIL 1'!$I$49:$J$49</c:f>
                <c:numCache>
                  <c:formatCode>General</c:formatCode>
                  <c:ptCount val="2"/>
                  <c:pt idx="0">
                    <c:v>1.2018504251546642E-2</c:v>
                  </c:pt>
                  <c:pt idx="1">
                    <c:v>1.4529663145135575E-2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cat>
            <c:strRef>
              <c:f>'t test NIL 1'!$I$43:$J$43</c:f>
              <c:strCache>
                <c:ptCount val="2"/>
                <c:pt idx="0">
                  <c:v>T (+)</c:v>
                </c:pt>
                <c:pt idx="1">
                  <c:v>S (-)</c:v>
                </c:pt>
              </c:strCache>
            </c:strRef>
          </c:cat>
          <c:val>
            <c:numRef>
              <c:f>'t test NIL 1'!$I$47:$J$47</c:f>
              <c:numCache>
                <c:formatCode>General</c:formatCode>
                <c:ptCount val="2"/>
                <c:pt idx="0">
                  <c:v>0.3833333333333333</c:v>
                </c:pt>
                <c:pt idx="1">
                  <c:v>0.3066666666666667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1B-4F73-A02D-A1C9A105D8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361701280"/>
        <c:axId val="1"/>
      </c:barChart>
      <c:catAx>
        <c:axId val="361701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 algn="ctr" rtl="0">
                  <a:defRPr lang="en-AU" sz="10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 sz="10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rPr>
                  <a:t>Fv/Fm </a:t>
                </a:r>
              </a:p>
            </c:rich>
          </c:tx>
          <c:layout>
            <c:manualLayout>
              <c:xMode val="edge"/>
              <c:yMode val="edge"/>
              <c:x val="6.4935064935064939E-3"/>
              <c:y val="0.3605779325661215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61701280"/>
        <c:crosses val="autoZero"/>
        <c:crossBetween val="between"/>
        <c:majorUnit val="1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 paperSize="9" orientation="landscape" horizontalDpi="300" verticalDpi="300"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8171344576893148"/>
          <c:y val="9.9359511383183677E-2"/>
          <c:w val="0.67316221835906886"/>
          <c:h val="0.7612194629517463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9D22B"/>
            </a:solidFill>
            <a:ln>
              <a:solidFill>
                <a:sysClr val="windowText" lastClr="000000"/>
              </a:solidFill>
            </a:ln>
          </c:spPr>
          <c:invertIfNegative val="0"/>
          <c:errBars>
            <c:errBarType val="both"/>
            <c:errValType val="cust"/>
            <c:noEndCap val="0"/>
            <c:plus>
              <c:numRef>
                <c:f>'t test NIL 1'!$F$49:$G$49</c:f>
                <c:numCache>
                  <c:formatCode>General</c:formatCode>
                  <c:ptCount val="2"/>
                  <c:pt idx="0">
                    <c:v>1.0682280239308064</c:v>
                  </c:pt>
                  <c:pt idx="1">
                    <c:v>0.60000000000000153</c:v>
                  </c:pt>
                </c:numCache>
              </c:numRef>
            </c:plus>
            <c:minus>
              <c:numRef>
                <c:f>'t test NIL 1'!$F$49:$G$49</c:f>
                <c:numCache>
                  <c:formatCode>General</c:formatCode>
                  <c:ptCount val="2"/>
                  <c:pt idx="0">
                    <c:v>1.0682280239308064</c:v>
                  </c:pt>
                  <c:pt idx="1">
                    <c:v>0.60000000000000153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cat>
            <c:strRef>
              <c:f>'t test NIL 1'!$F$43:$G$43</c:f>
              <c:strCache>
                <c:ptCount val="2"/>
                <c:pt idx="0">
                  <c:v>T (+)</c:v>
                </c:pt>
                <c:pt idx="1">
                  <c:v>S (-)</c:v>
                </c:pt>
              </c:strCache>
            </c:strRef>
          </c:cat>
          <c:val>
            <c:numRef>
              <c:f>'t test NIL 1'!$F$47:$G$47</c:f>
              <c:numCache>
                <c:formatCode>General</c:formatCode>
                <c:ptCount val="2"/>
                <c:pt idx="0">
                  <c:v>10.466666666666667</c:v>
                </c:pt>
                <c:pt idx="1">
                  <c:v>5.3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8E-40A1-BD0B-2395AD56B4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361701280"/>
        <c:axId val="1"/>
      </c:barChart>
      <c:catAx>
        <c:axId val="361701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SPAD Reads </a:t>
                </a:r>
              </a:p>
            </c:rich>
          </c:tx>
          <c:layout>
            <c:manualLayout>
              <c:xMode val="edge"/>
              <c:yMode val="edge"/>
              <c:x val="6.493525278924191E-3"/>
              <c:y val="0.2616901021871097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61701280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0944663817995111"/>
          <c:y val="9.9359511383183677E-2"/>
          <c:w val="0.67316221835906886"/>
          <c:h val="0.7612194629517463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9D22B"/>
            </a:solidFill>
            <a:ln>
              <a:solidFill>
                <a:sysClr val="windowText" lastClr="000000"/>
              </a:solidFill>
            </a:ln>
          </c:spPr>
          <c:invertIfNegative val="0"/>
          <c:errBars>
            <c:errBarType val="both"/>
            <c:errValType val="cust"/>
            <c:noEndCap val="0"/>
            <c:plus>
              <c:numRef>
                <c:f>'t test NIL 1'!$C$49:$D$49</c:f>
                <c:numCache>
                  <c:formatCode>General</c:formatCode>
                  <c:ptCount val="2"/>
                  <c:pt idx="0">
                    <c:v>1.4529663145135581</c:v>
                  </c:pt>
                  <c:pt idx="1">
                    <c:v>1</c:v>
                  </c:pt>
                </c:numCache>
              </c:numRef>
            </c:plus>
            <c:minus>
              <c:numRef>
                <c:f>'t test NIL 1'!$C$49:$D$49</c:f>
                <c:numCache>
                  <c:formatCode>General</c:formatCode>
                  <c:ptCount val="2"/>
                  <c:pt idx="0">
                    <c:v>1.4529663145135581</c:v>
                  </c:pt>
                  <c:pt idx="1">
                    <c:v>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cat>
            <c:strRef>
              <c:f>'t test NIL 1'!$C$43:$D$43</c:f>
              <c:strCache>
                <c:ptCount val="2"/>
                <c:pt idx="0">
                  <c:v>T (+)</c:v>
                </c:pt>
                <c:pt idx="1">
                  <c:v>S (-)</c:v>
                </c:pt>
              </c:strCache>
            </c:strRef>
          </c:cat>
          <c:val>
            <c:numRef>
              <c:f>'t test NIL 1'!$C$47:$D$47</c:f>
              <c:numCache>
                <c:formatCode>General</c:formatCode>
                <c:ptCount val="2"/>
                <c:pt idx="0">
                  <c:v>111.33333333333333</c:v>
                </c:pt>
                <c:pt idx="1">
                  <c:v>104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1A-420E-90A0-4702320E2B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361701280"/>
        <c:axId val="1"/>
      </c:barChart>
      <c:catAx>
        <c:axId val="361701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 algn="ctr" rtl="0">
                  <a:defRPr lang="en-AU" sz="10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 sz="10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rPr>
                  <a:t>Days after sowing</a:t>
                </a:r>
              </a:p>
            </c:rich>
          </c:tx>
          <c:layout>
            <c:manualLayout>
              <c:xMode val="edge"/>
              <c:yMode val="edge"/>
              <c:x val="6.4935064935064939E-3"/>
              <c:y val="0.2002191878952219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61701280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8171344576893148"/>
          <c:y val="9.9359511383183677E-2"/>
          <c:w val="0.67316221835906886"/>
          <c:h val="0.7612194629517463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7415"/>
            </a:solidFill>
            <a:ln>
              <a:solidFill>
                <a:sysClr val="windowText" lastClr="000000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9D22B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4121-4F26-B31E-486308FB8CFB}"/>
              </c:ext>
            </c:extLst>
          </c:dPt>
          <c:dPt>
            <c:idx val="1"/>
            <c:invertIfNegative val="0"/>
            <c:bubble3D val="0"/>
            <c:spPr>
              <a:solidFill>
                <a:srgbClr val="F9D22B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4121-4F26-B31E-486308FB8CFB}"/>
              </c:ext>
            </c:extLst>
          </c:dPt>
          <c:errBars>
            <c:errBarType val="both"/>
            <c:errValType val="cust"/>
            <c:noEndCap val="0"/>
            <c:plus>
              <c:numRef>
                <c:f>'t test NIL 1'!$L$49:$M$49</c:f>
                <c:numCache>
                  <c:formatCode>General</c:formatCode>
                  <c:ptCount val="2"/>
                  <c:pt idx="0">
                    <c:v>1.4601407846886241</c:v>
                  </c:pt>
                  <c:pt idx="1">
                    <c:v>1.3003760139966352</c:v>
                  </c:pt>
                </c:numCache>
              </c:numRef>
            </c:plus>
            <c:minus>
              <c:numRef>
                <c:f>'t test NIL 1'!$L$49:$M$49</c:f>
                <c:numCache>
                  <c:formatCode>General</c:formatCode>
                  <c:ptCount val="2"/>
                  <c:pt idx="0">
                    <c:v>1.4601407846886241</c:v>
                  </c:pt>
                  <c:pt idx="1">
                    <c:v>1.3003760139966352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cat>
            <c:strRef>
              <c:f>'t test NIL 1'!$L$43:$M$43</c:f>
              <c:strCache>
                <c:ptCount val="2"/>
                <c:pt idx="0">
                  <c:v>T (+)</c:v>
                </c:pt>
                <c:pt idx="1">
                  <c:v>S (-)</c:v>
                </c:pt>
              </c:strCache>
            </c:strRef>
          </c:cat>
          <c:val>
            <c:numRef>
              <c:f>'t test NIL 1'!$L$47:$M$47</c:f>
              <c:numCache>
                <c:formatCode>General</c:formatCode>
                <c:ptCount val="2"/>
                <c:pt idx="0">
                  <c:v>20.733333333333334</c:v>
                </c:pt>
                <c:pt idx="1">
                  <c:v>19.126666666666665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121-4F26-B31E-486308FB8C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361701280"/>
        <c:axId val="1"/>
      </c:barChart>
      <c:catAx>
        <c:axId val="361701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%RWC</a:t>
                </a:r>
              </a:p>
            </c:rich>
          </c:tx>
          <c:layout>
            <c:manualLayout>
              <c:xMode val="edge"/>
              <c:yMode val="edge"/>
              <c:x val="6.4935064935064939E-3"/>
              <c:y val="0.3605779325661215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61701280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8171344576893148"/>
          <c:y val="9.9359511383183677E-2"/>
          <c:w val="0.67316221835906886"/>
          <c:h val="0.7612194629517463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9D22B"/>
            </a:solidFill>
            <a:ln>
              <a:solidFill>
                <a:sysClr val="windowText" lastClr="000000"/>
              </a:solidFill>
            </a:ln>
          </c:spPr>
          <c:invertIfNegative val="0"/>
          <c:errBars>
            <c:errBarType val="both"/>
            <c:errValType val="cust"/>
            <c:noEndCap val="0"/>
            <c:plus>
              <c:numRef>
                <c:f>'t test NIL 1'!$O$49:$P$49</c:f>
                <c:numCache>
                  <c:formatCode>General</c:formatCode>
                  <c:ptCount val="2"/>
                  <c:pt idx="0">
                    <c:v>6.6666666666666888E-2</c:v>
                  </c:pt>
                  <c:pt idx="1">
                    <c:v>8.8191710368819454E-2</c:v>
                  </c:pt>
                </c:numCache>
              </c:numRef>
            </c:plus>
            <c:minus>
              <c:numRef>
                <c:f>'t test NIL 1'!$O$49:$P$49</c:f>
                <c:numCache>
                  <c:formatCode>General</c:formatCode>
                  <c:ptCount val="2"/>
                  <c:pt idx="0">
                    <c:v>6.6666666666666888E-2</c:v>
                  </c:pt>
                  <c:pt idx="1">
                    <c:v>8.8191710368819454E-2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cat>
            <c:strRef>
              <c:f>'t test NIL 1'!$O$43:$P$43</c:f>
              <c:strCache>
                <c:ptCount val="2"/>
                <c:pt idx="0">
                  <c:v>T (+)</c:v>
                </c:pt>
                <c:pt idx="1">
                  <c:v>S (-)</c:v>
                </c:pt>
              </c:strCache>
            </c:strRef>
          </c:cat>
          <c:val>
            <c:numRef>
              <c:f>'t test NIL 1'!$O$47:$P$47</c:f>
              <c:numCache>
                <c:formatCode>General</c:formatCode>
                <c:ptCount val="2"/>
                <c:pt idx="0">
                  <c:v>0.83333333333333337</c:v>
                </c:pt>
                <c:pt idx="1">
                  <c:v>0.83333333333333337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C4-4CA9-9B31-E9EBCB7346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361701280"/>
        <c:axId val="1"/>
      </c:barChart>
      <c:catAx>
        <c:axId val="361701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lang="en-AU" sz="10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 sz="10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rPr>
                  <a:t> Degree Celsius (C°)</a:t>
                </a:r>
              </a:p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lang="en-AU" sz="10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AU" sz="1000" b="1" i="0" u="none" strike="noStrike" kern="1200" baseline="0">
                  <a:solidFill>
                    <a:srgbClr val="000000"/>
                  </a:solidFill>
                  <a:latin typeface="Arial"/>
                  <a:ea typeface="Arial"/>
                  <a:cs typeface="Arial"/>
                </a:endParaRPr>
              </a:p>
            </c:rich>
          </c:tx>
          <c:layout>
            <c:manualLayout>
              <c:xMode val="edge"/>
              <c:yMode val="edge"/>
              <c:x val="6.493525278924191E-3"/>
              <c:y val="0.1922736266934260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61701280"/>
        <c:crosses val="autoZero"/>
        <c:crossBetween val="between"/>
        <c:majorUnit val="1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8171344576893148"/>
          <c:y val="9.9359511383183677E-2"/>
          <c:w val="0.67316221835906886"/>
          <c:h val="0.7612194629517463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9D22B"/>
            </a:solidFill>
            <a:ln>
              <a:solidFill>
                <a:sysClr val="windowText" lastClr="000000"/>
              </a:solidFill>
            </a:ln>
          </c:spPr>
          <c:invertIfNegative val="0"/>
          <c:errBars>
            <c:errBarType val="both"/>
            <c:errValType val="cust"/>
            <c:noEndCap val="0"/>
            <c:plus>
              <c:numRef>
                <c:f>'t test NIL 1'!$R$49:$S$49</c:f>
                <c:numCache>
                  <c:formatCode>General</c:formatCode>
                  <c:ptCount val="2"/>
                  <c:pt idx="0">
                    <c:v>7.7987890797937247</c:v>
                  </c:pt>
                  <c:pt idx="1">
                    <c:v>7.0735029825712559</c:v>
                  </c:pt>
                </c:numCache>
              </c:numRef>
            </c:plus>
            <c:minus>
              <c:numRef>
                <c:f>'t test NIL 1'!$R$49:$S$49</c:f>
                <c:numCache>
                  <c:formatCode>General</c:formatCode>
                  <c:ptCount val="2"/>
                  <c:pt idx="0">
                    <c:v>7.7987890797937247</c:v>
                  </c:pt>
                  <c:pt idx="1">
                    <c:v>7.0735029825712559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cat>
            <c:strRef>
              <c:f>'t test NIL 1'!$R$43:$S$43</c:f>
              <c:strCache>
                <c:ptCount val="2"/>
                <c:pt idx="0">
                  <c:v>T (+)</c:v>
                </c:pt>
                <c:pt idx="1">
                  <c:v>S (-)</c:v>
                </c:pt>
              </c:strCache>
            </c:strRef>
          </c:cat>
          <c:val>
            <c:numRef>
              <c:f>'t test NIL 1'!$R$47:$S$47</c:f>
              <c:numCache>
                <c:formatCode>General</c:formatCode>
                <c:ptCount val="2"/>
                <c:pt idx="0">
                  <c:v>109.43333333333334</c:v>
                </c:pt>
                <c:pt idx="1">
                  <c:v>121.36666666666667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18-436E-B4BF-483332DDEB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361701280"/>
        <c:axId val="1"/>
      </c:barChart>
      <c:catAx>
        <c:axId val="361701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Cm</a:t>
                </a:r>
              </a:p>
            </c:rich>
          </c:tx>
          <c:layout>
            <c:manualLayout>
              <c:xMode val="edge"/>
              <c:yMode val="edge"/>
              <c:x val="6.4937083028302279E-3"/>
              <c:y val="0.43984107087046637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61701280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8171344576893148"/>
          <c:y val="9.9359511383183677E-2"/>
          <c:w val="0.67316221835906886"/>
          <c:h val="0.7612194629517463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9D22B"/>
            </a:solidFill>
            <a:ln>
              <a:solidFill>
                <a:sysClr val="windowText" lastClr="000000"/>
              </a:solidFill>
            </a:ln>
          </c:spPr>
          <c:invertIfNegative val="0"/>
          <c:errBars>
            <c:errBarType val="both"/>
            <c:errValType val="cust"/>
            <c:noEndCap val="0"/>
            <c:plus>
              <c:numRef>
                <c:f>'t test NIL 1'!$U$49:$V$49</c:f>
                <c:numCache>
                  <c:formatCode>General</c:formatCode>
                  <c:ptCount val="2"/>
                  <c:pt idx="0">
                    <c:v>1.2018504251546631</c:v>
                  </c:pt>
                  <c:pt idx="1">
                    <c:v>5.948202342818484</c:v>
                  </c:pt>
                </c:numCache>
              </c:numRef>
            </c:plus>
            <c:minus>
              <c:numRef>
                <c:f>'t test NIL 1'!$U$49:$V$49</c:f>
                <c:numCache>
                  <c:formatCode>General</c:formatCode>
                  <c:ptCount val="2"/>
                  <c:pt idx="0">
                    <c:v>1.2018504251546631</c:v>
                  </c:pt>
                  <c:pt idx="1">
                    <c:v>5.948202342818484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cat>
            <c:strRef>
              <c:f>'t test NIL 1'!$U$43:$V$43</c:f>
              <c:strCache>
                <c:ptCount val="2"/>
                <c:pt idx="0">
                  <c:v>T (+)</c:v>
                </c:pt>
                <c:pt idx="1">
                  <c:v>S (-)</c:v>
                </c:pt>
              </c:strCache>
            </c:strRef>
          </c:cat>
          <c:val>
            <c:numRef>
              <c:f>'t test NIL 1'!$U$47:$V$47</c:f>
              <c:numCache>
                <c:formatCode>General</c:formatCode>
                <c:ptCount val="2"/>
                <c:pt idx="0">
                  <c:v>41.633333333333333</c:v>
                </c:pt>
                <c:pt idx="1">
                  <c:v>42.866666666666667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A4-4C3E-ACA7-2834AB747F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361701280"/>
        <c:axId val="1"/>
      </c:barChart>
      <c:catAx>
        <c:axId val="361701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Cm</a:t>
                </a:r>
              </a:p>
            </c:rich>
          </c:tx>
          <c:layout>
            <c:manualLayout>
              <c:xMode val="edge"/>
              <c:yMode val="edge"/>
              <c:x val="6.4937083028302279E-3"/>
              <c:y val="0.43984107087046637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61701280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8171344576893148"/>
          <c:y val="9.9359511383183677E-2"/>
          <c:w val="0.67316221835906886"/>
          <c:h val="0.7612194629517463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9D22B"/>
            </a:solidFill>
            <a:ln>
              <a:solidFill>
                <a:sysClr val="windowText" lastClr="000000"/>
              </a:solidFill>
            </a:ln>
          </c:spPr>
          <c:invertIfNegative val="0"/>
          <c:errBars>
            <c:errBarType val="both"/>
            <c:errValType val="cust"/>
            <c:noEndCap val="0"/>
            <c:plus>
              <c:numRef>
                <c:f>'t test NIL 1'!$X$49:$Y$49</c:f>
                <c:numCache>
                  <c:formatCode>General</c:formatCode>
                  <c:ptCount val="2"/>
                  <c:pt idx="0">
                    <c:v>0.69841089465856565</c:v>
                  </c:pt>
                  <c:pt idx="1">
                    <c:v>0.4163331998932262</c:v>
                  </c:pt>
                </c:numCache>
              </c:numRef>
            </c:plus>
            <c:minus>
              <c:numRef>
                <c:f>'t test NIL 1'!$X$49:$Y$49</c:f>
                <c:numCache>
                  <c:formatCode>General</c:formatCode>
                  <c:ptCount val="2"/>
                  <c:pt idx="0">
                    <c:v>0.69841089465856565</c:v>
                  </c:pt>
                  <c:pt idx="1">
                    <c:v>0.4163331998932262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cat>
            <c:strRef>
              <c:f>'t test NIL 1'!$X$43:$Y$43</c:f>
              <c:strCache>
                <c:ptCount val="2"/>
                <c:pt idx="0">
                  <c:v>T (+)</c:v>
                </c:pt>
                <c:pt idx="1">
                  <c:v>S (-)</c:v>
                </c:pt>
              </c:strCache>
            </c:strRef>
          </c:cat>
          <c:val>
            <c:numRef>
              <c:f>'t test NIL 1'!$X$47:$Y$47</c:f>
              <c:numCache>
                <c:formatCode>General</c:formatCode>
                <c:ptCount val="2"/>
                <c:pt idx="0">
                  <c:v>24.066666666666666</c:v>
                </c:pt>
                <c:pt idx="1">
                  <c:v>26.7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5A-4EA0-84B1-308BF03D9E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361701280"/>
        <c:axId val="1"/>
      </c:barChart>
      <c:catAx>
        <c:axId val="361701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Cm</a:t>
                </a:r>
              </a:p>
            </c:rich>
          </c:tx>
          <c:layout>
            <c:manualLayout>
              <c:xMode val="edge"/>
              <c:yMode val="edge"/>
              <c:x val="6.4937083028302279E-3"/>
              <c:y val="0.43984107087046637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61701280"/>
        <c:crosses val="autoZero"/>
        <c:crossBetween val="between"/>
        <c:majorUnit val="1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8171344576893148"/>
          <c:y val="9.9359511383183677E-2"/>
          <c:w val="0.67316221835906886"/>
          <c:h val="0.7612194629517463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9D22B"/>
            </a:solidFill>
            <a:ln>
              <a:solidFill>
                <a:sysClr val="windowText" lastClr="000000"/>
              </a:solidFill>
            </a:ln>
          </c:spPr>
          <c:invertIfNegative val="0"/>
          <c:errBars>
            <c:errBarType val="both"/>
            <c:errValType val="cust"/>
            <c:noEndCap val="0"/>
            <c:plus>
              <c:numRef>
                <c:f>'t test NIL 1'!$AA$49:$AB$49</c:f>
                <c:numCache>
                  <c:formatCode>General</c:formatCode>
                  <c:ptCount val="2"/>
                  <c:pt idx="0">
                    <c:v>0</c:v>
                  </c:pt>
                  <c:pt idx="1">
                    <c:v>1.2018504251546636</c:v>
                  </c:pt>
                </c:numCache>
              </c:numRef>
            </c:plus>
            <c:minus>
              <c:numRef>
                <c:f>'t test NIL 1'!$AA$49:$AB$49</c:f>
                <c:numCache>
                  <c:formatCode>General</c:formatCode>
                  <c:ptCount val="2"/>
                  <c:pt idx="0">
                    <c:v>0</c:v>
                  </c:pt>
                  <c:pt idx="1">
                    <c:v>1.2018504251546636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cat>
            <c:strRef>
              <c:f>'t test NIL 1'!$AA$43:$AB$43</c:f>
              <c:strCache>
                <c:ptCount val="2"/>
                <c:pt idx="0">
                  <c:v>T (+)</c:v>
                </c:pt>
                <c:pt idx="1">
                  <c:v>S (-)</c:v>
                </c:pt>
              </c:strCache>
            </c:strRef>
          </c:cat>
          <c:val>
            <c:numRef>
              <c:f>'t test NIL 1'!$AA$47:$AB$47</c:f>
              <c:numCache>
                <c:formatCode>General</c:formatCode>
                <c:ptCount val="2"/>
                <c:pt idx="0">
                  <c:v>8</c:v>
                </c:pt>
                <c:pt idx="1">
                  <c:v>6.333333333333333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B9-4AA9-91A1-02678033F3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361701280"/>
        <c:axId val="1"/>
      </c:barChart>
      <c:catAx>
        <c:axId val="361701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Number</a:t>
                </a:r>
              </a:p>
            </c:rich>
          </c:tx>
          <c:layout>
            <c:manualLayout>
              <c:xMode val="edge"/>
              <c:yMode val="edge"/>
              <c:x val="6.4937083028302279E-3"/>
              <c:y val="0.3849667369358997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61701280"/>
        <c:crosses val="autoZero"/>
        <c:crossBetween val="between"/>
        <c:majorUnit val="1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8171344576893148"/>
          <c:y val="9.9359511383183677E-2"/>
          <c:w val="0.67316221835906886"/>
          <c:h val="0.7612194629517463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A498FE"/>
            </a:solidFill>
            <a:ln>
              <a:solidFill>
                <a:sysClr val="windowText" lastClr="000000"/>
              </a:solidFill>
            </a:ln>
          </c:spPr>
          <c:invertIfNegative val="0"/>
          <c:errBars>
            <c:errBarType val="both"/>
            <c:errValType val="cust"/>
            <c:noEndCap val="0"/>
            <c:plus>
              <c:numRef>
                <c:f>'t test NIL 1'!$L$9:$M$9</c:f>
                <c:numCache>
                  <c:formatCode>General</c:formatCode>
                  <c:ptCount val="2"/>
                  <c:pt idx="0">
                    <c:v>5.6416693746916229</c:v>
                  </c:pt>
                  <c:pt idx="1">
                    <c:v>1.2022525155353634</c:v>
                  </c:pt>
                </c:numCache>
              </c:numRef>
            </c:plus>
            <c:minus>
              <c:numRef>
                <c:f>'t test NIL 1'!$L$9:$M$9</c:f>
                <c:numCache>
                  <c:formatCode>General</c:formatCode>
                  <c:ptCount val="2"/>
                  <c:pt idx="0">
                    <c:v>5.6416693746916229</c:v>
                  </c:pt>
                  <c:pt idx="1">
                    <c:v>1.2022525155353634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cat>
            <c:strRef>
              <c:f>'t test NIL 1'!$L$3:$M$3</c:f>
              <c:strCache>
                <c:ptCount val="2"/>
                <c:pt idx="0">
                  <c:v>T (+)</c:v>
                </c:pt>
                <c:pt idx="1">
                  <c:v>S (-)</c:v>
                </c:pt>
              </c:strCache>
            </c:strRef>
          </c:cat>
          <c:val>
            <c:numRef>
              <c:f>'t test NIL 1'!$L$7:$M$7</c:f>
              <c:numCache>
                <c:formatCode>General</c:formatCode>
                <c:ptCount val="2"/>
                <c:pt idx="0">
                  <c:v>87.589999999999989</c:v>
                </c:pt>
                <c:pt idx="1">
                  <c:v>93.683333333333337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79-409F-8B7E-0FC0C78EE6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361701280"/>
        <c:axId val="1"/>
      </c:barChart>
      <c:catAx>
        <c:axId val="361701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%RWC</a:t>
                </a:r>
              </a:p>
            </c:rich>
          </c:tx>
          <c:layout>
            <c:manualLayout>
              <c:xMode val="edge"/>
              <c:yMode val="edge"/>
              <c:x val="6.4935064935064939E-3"/>
              <c:y val="0.3605779325661215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61701280"/>
        <c:crosses val="autoZero"/>
        <c:crossBetween val="between"/>
        <c:majorUnit val="5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8171344576893148"/>
          <c:y val="9.9359511383183677E-2"/>
          <c:w val="0.67316221835906886"/>
          <c:h val="0.7612194629517463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9D22B"/>
            </a:solidFill>
            <a:ln>
              <a:solidFill>
                <a:sysClr val="windowText" lastClr="000000"/>
              </a:solidFill>
            </a:ln>
          </c:spPr>
          <c:invertIfNegative val="0"/>
          <c:errBars>
            <c:errBarType val="both"/>
            <c:errValType val="cust"/>
            <c:noEndCap val="0"/>
            <c:plus>
              <c:numRef>
                <c:f>'t test NIL 1'!$AD$49:$AE$49</c:f>
                <c:numCache>
                  <c:formatCode>General</c:formatCode>
                  <c:ptCount val="2"/>
                  <c:pt idx="0">
                    <c:v>0.14529663145135582</c:v>
                  </c:pt>
                  <c:pt idx="1">
                    <c:v>0.34641016151377579</c:v>
                  </c:pt>
                </c:numCache>
              </c:numRef>
            </c:plus>
            <c:minus>
              <c:numRef>
                <c:f>'t test NIL 1'!$AD$49:$AE$49</c:f>
                <c:numCache>
                  <c:formatCode>General</c:formatCode>
                  <c:ptCount val="2"/>
                  <c:pt idx="0">
                    <c:v>0.14529663145135582</c:v>
                  </c:pt>
                  <c:pt idx="1">
                    <c:v>0.34641016151377579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cat>
            <c:strRef>
              <c:f>'t test NIL 1'!$AD$43:$AE$43</c:f>
              <c:strCache>
                <c:ptCount val="2"/>
                <c:pt idx="0">
                  <c:v>T (+)</c:v>
                </c:pt>
                <c:pt idx="1">
                  <c:v>S (-)</c:v>
                </c:pt>
              </c:strCache>
            </c:strRef>
          </c:cat>
          <c:val>
            <c:numRef>
              <c:f>'t test NIL 1'!$AD$47:$AE$47</c:f>
              <c:numCache>
                <c:formatCode>General</c:formatCode>
                <c:ptCount val="2"/>
                <c:pt idx="0">
                  <c:v>12.233333333333334</c:v>
                </c:pt>
                <c:pt idx="1">
                  <c:v>12.700000000000001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00-4A24-913B-BD8E6B9706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361701280"/>
        <c:axId val="1"/>
      </c:barChart>
      <c:catAx>
        <c:axId val="361701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Cm</a:t>
                </a:r>
              </a:p>
            </c:rich>
          </c:tx>
          <c:layout>
            <c:manualLayout>
              <c:xMode val="edge"/>
              <c:yMode val="edge"/>
              <c:x val="6.4937083028302279E-3"/>
              <c:y val="0.43984107087046637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61701280"/>
        <c:crosses val="autoZero"/>
        <c:crossBetween val="between"/>
        <c:majorUnit val="1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8171344576893148"/>
          <c:y val="9.9359511383183677E-2"/>
          <c:w val="0.67316221835906886"/>
          <c:h val="0.7612194629517463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9D22B"/>
            </a:solidFill>
            <a:ln>
              <a:solidFill>
                <a:sysClr val="windowText" lastClr="000000"/>
              </a:solidFill>
            </a:ln>
          </c:spPr>
          <c:invertIfNegative val="0"/>
          <c:errBars>
            <c:errBarType val="both"/>
            <c:errValType val="cust"/>
            <c:noEndCap val="0"/>
            <c:plus>
              <c:numRef>
                <c:f>'t test NIL 1'!$AG$49:$AH$49</c:f>
                <c:numCache>
                  <c:formatCode>General</c:formatCode>
                  <c:ptCount val="2"/>
                  <c:pt idx="0">
                    <c:v>0.88191710368819687</c:v>
                  </c:pt>
                  <c:pt idx="1">
                    <c:v>0.33333333333333337</c:v>
                  </c:pt>
                </c:numCache>
              </c:numRef>
            </c:plus>
            <c:minus>
              <c:numRef>
                <c:f>'t test NIL 1'!$AG$49:$AH$49</c:f>
                <c:numCache>
                  <c:formatCode>General</c:formatCode>
                  <c:ptCount val="2"/>
                  <c:pt idx="0">
                    <c:v>0.88191710368819687</c:v>
                  </c:pt>
                  <c:pt idx="1">
                    <c:v>0.33333333333333337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cat>
            <c:strRef>
              <c:f>'t test NIL 1'!$AG$43:$AH$43</c:f>
              <c:strCache>
                <c:ptCount val="2"/>
                <c:pt idx="0">
                  <c:v>T (+)</c:v>
                </c:pt>
                <c:pt idx="1">
                  <c:v>S (-)</c:v>
                </c:pt>
              </c:strCache>
            </c:strRef>
          </c:cat>
          <c:val>
            <c:numRef>
              <c:f>'t test NIL 1'!$AG$47:$AH$47</c:f>
              <c:numCache>
                <c:formatCode>General</c:formatCode>
                <c:ptCount val="2"/>
                <c:pt idx="0">
                  <c:v>25.333333333333332</c:v>
                </c:pt>
                <c:pt idx="1">
                  <c:v>24.666666666666668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AE-480E-B111-36B1D5BEA0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361701280"/>
        <c:axId val="1"/>
      </c:barChart>
      <c:catAx>
        <c:axId val="361701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Number</a:t>
                </a:r>
              </a:p>
            </c:rich>
          </c:tx>
          <c:layout>
            <c:manualLayout>
              <c:xMode val="edge"/>
              <c:yMode val="edge"/>
              <c:x val="6.4937083028302279E-3"/>
              <c:y val="0.3605781440760924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61701280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8171344576893148"/>
          <c:y val="9.9359511383183677E-2"/>
          <c:w val="0.67316221835906886"/>
          <c:h val="0.7612194629517463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9D22B"/>
            </a:solidFill>
            <a:ln>
              <a:solidFill>
                <a:sysClr val="windowText" lastClr="000000"/>
              </a:solidFill>
            </a:ln>
          </c:spPr>
          <c:invertIfNegative val="0"/>
          <c:errBars>
            <c:errBarType val="both"/>
            <c:errValType val="cust"/>
            <c:noEndCap val="0"/>
            <c:plus>
              <c:numRef>
                <c:f>'t test NIL 1'!$AJ$49:$AK$49</c:f>
                <c:numCache>
                  <c:formatCode>General</c:formatCode>
                  <c:ptCount val="2"/>
                  <c:pt idx="0">
                    <c:v>0.88191710368819687</c:v>
                  </c:pt>
                  <c:pt idx="1">
                    <c:v>0.57735026918962584</c:v>
                  </c:pt>
                </c:numCache>
              </c:numRef>
            </c:plus>
            <c:minus>
              <c:numRef>
                <c:f>'t test NIL 1'!$AJ$49:$AK$49</c:f>
                <c:numCache>
                  <c:formatCode>General</c:formatCode>
                  <c:ptCount val="2"/>
                  <c:pt idx="0">
                    <c:v>0.88191710368819687</c:v>
                  </c:pt>
                  <c:pt idx="1">
                    <c:v>0.57735026918962584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cat>
            <c:strRef>
              <c:f>'t test NIL 1'!$AJ$43:$AK$43</c:f>
              <c:strCache>
                <c:ptCount val="2"/>
                <c:pt idx="0">
                  <c:v>T (+)</c:v>
                </c:pt>
                <c:pt idx="1">
                  <c:v>S (-)</c:v>
                </c:pt>
              </c:strCache>
            </c:strRef>
          </c:cat>
          <c:val>
            <c:numRef>
              <c:f>'t test NIL 1'!$AJ$47:$AK$47</c:f>
              <c:numCache>
                <c:formatCode>General</c:formatCode>
                <c:ptCount val="2"/>
                <c:pt idx="0">
                  <c:v>23.333333333333332</c:v>
                </c:pt>
                <c:pt idx="1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1F-4DE9-9EEA-E1855CBD76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361701280"/>
        <c:axId val="1"/>
      </c:barChart>
      <c:catAx>
        <c:axId val="361701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Number</a:t>
                </a:r>
              </a:p>
            </c:rich>
          </c:tx>
          <c:layout>
            <c:manualLayout>
              <c:xMode val="edge"/>
              <c:yMode val="edge"/>
              <c:x val="6.4937083028302279E-3"/>
              <c:y val="0.3605781440760924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61701280"/>
        <c:crosses val="autoZero"/>
        <c:crossBetween val="between"/>
        <c:majorUnit val="1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8171344576893148"/>
          <c:y val="9.9359511383183677E-2"/>
          <c:w val="0.67316221835906886"/>
          <c:h val="0.7612194629517463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9D22B"/>
            </a:solidFill>
            <a:ln>
              <a:solidFill>
                <a:sysClr val="windowText" lastClr="000000"/>
              </a:solidFill>
            </a:ln>
          </c:spPr>
          <c:invertIfNegative val="0"/>
          <c:errBars>
            <c:errBarType val="both"/>
            <c:errValType val="cust"/>
            <c:noEndCap val="0"/>
            <c:plus>
              <c:numRef>
                <c:f>'t test NIL 1'!$AM$49:$AN$49</c:f>
                <c:numCache>
                  <c:formatCode>General</c:formatCode>
                  <c:ptCount val="2"/>
                  <c:pt idx="0">
                    <c:v>0.76788309295389545</c:v>
                  </c:pt>
                  <c:pt idx="1">
                    <c:v>4.1766546953805557E-2</c:v>
                  </c:pt>
                </c:numCache>
              </c:numRef>
            </c:plus>
            <c:minus>
              <c:numRef>
                <c:f>'t test NIL 1'!$AM$49:$AN$49</c:f>
                <c:numCache>
                  <c:formatCode>General</c:formatCode>
                  <c:ptCount val="2"/>
                  <c:pt idx="0">
                    <c:v>0.76788309295389545</c:v>
                  </c:pt>
                  <c:pt idx="1">
                    <c:v>4.1766546953805557E-2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cat>
            <c:strRef>
              <c:f>'t test NIL 1'!$AM$43:$AN$43</c:f>
              <c:strCache>
                <c:ptCount val="2"/>
                <c:pt idx="0">
                  <c:v>T (+)</c:v>
                </c:pt>
                <c:pt idx="1">
                  <c:v>S (-)</c:v>
                </c:pt>
              </c:strCache>
            </c:strRef>
          </c:cat>
          <c:val>
            <c:numRef>
              <c:f>'t test NIL 1'!$AM$47:$AN$47</c:f>
              <c:numCache>
                <c:formatCode>General</c:formatCode>
                <c:ptCount val="2"/>
                <c:pt idx="0">
                  <c:v>6.8433333333333337</c:v>
                </c:pt>
                <c:pt idx="1">
                  <c:v>7.8233333333333341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F3-4997-B1CB-485205E6DC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361701280"/>
        <c:axId val="1"/>
      </c:barChart>
      <c:catAx>
        <c:axId val="361701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Cm</a:t>
                </a:r>
              </a:p>
            </c:rich>
          </c:tx>
          <c:layout>
            <c:manualLayout>
              <c:xMode val="edge"/>
              <c:yMode val="edge"/>
              <c:x val="6.4937083028302279E-3"/>
              <c:y val="0.42154962622561087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61701280"/>
        <c:crosses val="autoZero"/>
        <c:crossBetween val="between"/>
        <c:majorUnit val="1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8171344576893148"/>
          <c:y val="9.9359511383183677E-2"/>
          <c:w val="0.67316221835906886"/>
          <c:h val="0.7612194629517463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9D22B"/>
            </a:solidFill>
            <a:ln>
              <a:solidFill>
                <a:sysClr val="windowText" lastClr="000000"/>
              </a:solidFill>
            </a:ln>
          </c:spPr>
          <c:invertIfNegative val="0"/>
          <c:errBars>
            <c:errBarType val="both"/>
            <c:errValType val="cust"/>
            <c:noEndCap val="0"/>
            <c:plus>
              <c:numRef>
                <c:f>'t test NIL 1'!$AP$49:$AQ$49</c:f>
                <c:numCache>
                  <c:formatCode>General</c:formatCode>
                  <c:ptCount val="2"/>
                  <c:pt idx="0">
                    <c:v>2.7607507030596627</c:v>
                  </c:pt>
                  <c:pt idx="1">
                    <c:v>1.4558655310310926</c:v>
                  </c:pt>
                </c:numCache>
              </c:numRef>
            </c:plus>
            <c:minus>
              <c:numRef>
                <c:f>'t test NIL 1'!$AP$49:$AQ$49</c:f>
                <c:numCache>
                  <c:formatCode>General</c:formatCode>
                  <c:ptCount val="2"/>
                  <c:pt idx="0">
                    <c:v>2.7607507030596627</c:v>
                  </c:pt>
                  <c:pt idx="1">
                    <c:v>1.4558655310310926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cat>
            <c:strRef>
              <c:f>'t test NIL 1'!$AP$43:$AQ$43</c:f>
              <c:strCache>
                <c:ptCount val="2"/>
                <c:pt idx="0">
                  <c:v>T (+)</c:v>
                </c:pt>
                <c:pt idx="1">
                  <c:v>S (-)</c:v>
                </c:pt>
              </c:strCache>
            </c:strRef>
          </c:cat>
          <c:val>
            <c:numRef>
              <c:f>'t test NIL 1'!$AP$47:$AQ$47</c:f>
              <c:numCache>
                <c:formatCode>General</c:formatCode>
                <c:ptCount val="2"/>
                <c:pt idx="0">
                  <c:v>18.333333333333332</c:v>
                </c:pt>
                <c:pt idx="1">
                  <c:v>26.743333333333336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BD-4C8E-AC7D-450E9BD04F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361701280"/>
        <c:axId val="1"/>
      </c:barChart>
      <c:catAx>
        <c:axId val="361701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Cm</a:t>
                </a:r>
              </a:p>
            </c:rich>
          </c:tx>
          <c:layout>
            <c:manualLayout>
              <c:xMode val="edge"/>
              <c:yMode val="edge"/>
              <c:x val="6.4937083028302279E-3"/>
              <c:y val="0.42154962622561087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61701280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8171344576893148"/>
          <c:y val="9.9359511383183677E-2"/>
          <c:w val="0.67316221835906886"/>
          <c:h val="0.7612194629517463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9D22B"/>
            </a:solidFill>
            <a:ln>
              <a:solidFill>
                <a:sysClr val="windowText" lastClr="000000"/>
              </a:solidFill>
            </a:ln>
          </c:spPr>
          <c:invertIfNegative val="0"/>
          <c:errBars>
            <c:errBarType val="both"/>
            <c:errValType val="cust"/>
            <c:noEndCap val="0"/>
            <c:plus>
              <c:numRef>
                <c:f>'t test NIL 1'!$AY$49:$AZ$49</c:f>
                <c:numCache>
                  <c:formatCode>General</c:formatCode>
                  <c:ptCount val="2"/>
                  <c:pt idx="0">
                    <c:v>1.2096831541082644</c:v>
                  </c:pt>
                  <c:pt idx="1">
                    <c:v>0.41766546953805561</c:v>
                  </c:pt>
                </c:numCache>
              </c:numRef>
            </c:plus>
            <c:minus>
              <c:numRef>
                <c:f>'t test NIL 1'!$AY$49:$AZ$49</c:f>
                <c:numCache>
                  <c:formatCode>General</c:formatCode>
                  <c:ptCount val="2"/>
                  <c:pt idx="0">
                    <c:v>1.2096831541082644</c:v>
                  </c:pt>
                  <c:pt idx="1">
                    <c:v>0.41766546953805561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cat>
            <c:strRef>
              <c:f>'t test NIL 1'!$AY$43:$AZ$43</c:f>
              <c:strCache>
                <c:ptCount val="2"/>
                <c:pt idx="0">
                  <c:v>T (+)</c:v>
                </c:pt>
                <c:pt idx="1">
                  <c:v>S (-)</c:v>
                </c:pt>
              </c:strCache>
            </c:strRef>
          </c:cat>
          <c:val>
            <c:numRef>
              <c:f>'t test NIL 1'!$AY$47:$AZ$47</c:f>
              <c:numCache>
                <c:formatCode>General</c:formatCode>
                <c:ptCount val="2"/>
                <c:pt idx="0">
                  <c:v>10.600000000000001</c:v>
                </c:pt>
                <c:pt idx="1">
                  <c:v>6.666666666666667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8C-4C77-AF90-321BA0DA37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361701280"/>
        <c:axId val="1"/>
      </c:barChart>
      <c:catAx>
        <c:axId val="361701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lang="en-AU" sz="10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 sz="10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rPr>
                  <a:t>gr/ plant</a:t>
                </a:r>
              </a:p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lang="en-AU" sz="10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AU" sz="1000" b="1" i="0" u="none" strike="noStrike" kern="1200" baseline="0">
                  <a:solidFill>
                    <a:srgbClr val="000000"/>
                  </a:solidFill>
                  <a:latin typeface="Arial"/>
                  <a:ea typeface="Arial"/>
                  <a:cs typeface="Arial"/>
                </a:endParaRPr>
              </a:p>
            </c:rich>
          </c:tx>
          <c:layout>
            <c:manualLayout>
              <c:xMode val="edge"/>
              <c:yMode val="edge"/>
              <c:x val="6.493525278924191E-3"/>
              <c:y val="0.310306870809243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61701280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8171344576893148"/>
          <c:y val="9.9359511383183677E-2"/>
          <c:w val="0.67316221835906886"/>
          <c:h val="0.7612194629517463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A498FE"/>
            </a:solidFill>
            <a:ln>
              <a:solidFill>
                <a:sysClr val="windowText" lastClr="000000"/>
              </a:solidFill>
            </a:ln>
          </c:spPr>
          <c:invertIfNegative val="0"/>
          <c:errBars>
            <c:errBarType val="both"/>
            <c:errValType val="cust"/>
            <c:noEndCap val="0"/>
            <c:plus>
              <c:numRef>
                <c:f>'t test NIL 1'!$AS$9:$AT$9</c:f>
                <c:numCache>
                  <c:formatCode>General</c:formatCode>
                  <c:ptCount val="2"/>
                  <c:pt idx="0">
                    <c:v>7.4155991741133844</c:v>
                  </c:pt>
                  <c:pt idx="1">
                    <c:v>1.545243598199902</c:v>
                  </c:pt>
                </c:numCache>
              </c:numRef>
            </c:plus>
            <c:minus>
              <c:numRef>
                <c:f>'t test NIL 1'!$AS$9:$AT$9</c:f>
                <c:numCache>
                  <c:formatCode>General</c:formatCode>
                  <c:ptCount val="2"/>
                  <c:pt idx="0">
                    <c:v>7.4155991741133844</c:v>
                  </c:pt>
                  <c:pt idx="1">
                    <c:v>1.545243598199902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cat>
            <c:strRef>
              <c:f>'t test NIL 1'!$AS$3:$AT$3</c:f>
              <c:strCache>
                <c:ptCount val="2"/>
                <c:pt idx="0">
                  <c:v>T (+)</c:v>
                </c:pt>
                <c:pt idx="1">
                  <c:v>S (-)</c:v>
                </c:pt>
              </c:strCache>
            </c:strRef>
          </c:cat>
          <c:val>
            <c:numRef>
              <c:f>'t test NIL 1'!$AS$7:$AT$7</c:f>
              <c:numCache>
                <c:formatCode>General</c:formatCode>
                <c:ptCount val="2"/>
                <c:pt idx="0">
                  <c:v>111.96666666666665</c:v>
                </c:pt>
                <c:pt idx="1">
                  <c:v>119.96666666666665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B2-4F8C-972D-698ECC7034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361701280"/>
        <c:axId val="1"/>
      </c:barChart>
      <c:catAx>
        <c:axId val="361701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gr</a:t>
                </a:r>
              </a:p>
            </c:rich>
          </c:tx>
          <c:layout>
            <c:manualLayout>
              <c:xMode val="edge"/>
              <c:yMode val="edge"/>
              <c:x val="6.4937083028302279E-3"/>
              <c:y val="0.42154962622561087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61701280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8171344576893148"/>
          <c:y val="9.9359511383183677E-2"/>
          <c:w val="0.67316221835906886"/>
          <c:h val="0.7612194629517463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A498FE"/>
            </a:solidFill>
            <a:ln>
              <a:solidFill>
                <a:sysClr val="windowText" lastClr="000000"/>
              </a:solidFill>
            </a:ln>
          </c:spPr>
          <c:invertIfNegative val="0"/>
          <c:errBars>
            <c:errBarType val="both"/>
            <c:errValType val="cust"/>
            <c:noEndCap val="0"/>
            <c:plus>
              <c:numRef>
                <c:f>'t test NIL 1'!$AV$9:$AW$9</c:f>
                <c:numCache>
                  <c:formatCode>General</c:formatCode>
                  <c:ptCount val="2"/>
                  <c:pt idx="0">
                    <c:v>2.5431826080283297</c:v>
                  </c:pt>
                  <c:pt idx="1">
                    <c:v>0.92074848779554219</c:v>
                  </c:pt>
                </c:numCache>
              </c:numRef>
            </c:plus>
            <c:minus>
              <c:numRef>
                <c:f>'t test NIL 1'!$AV$9:$AW$9</c:f>
                <c:numCache>
                  <c:formatCode>General</c:formatCode>
                  <c:ptCount val="2"/>
                  <c:pt idx="0">
                    <c:v>2.5431826080283297</c:v>
                  </c:pt>
                  <c:pt idx="1">
                    <c:v>0.92074848779554219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cat>
            <c:strRef>
              <c:f>'t test NIL 1'!$AV$3:$AW$3</c:f>
              <c:strCache>
                <c:ptCount val="2"/>
                <c:pt idx="0">
                  <c:v>T (+)</c:v>
                </c:pt>
                <c:pt idx="1">
                  <c:v>S (-)</c:v>
                </c:pt>
              </c:strCache>
            </c:strRef>
          </c:cat>
          <c:val>
            <c:numRef>
              <c:f>'t test NIL 1'!$AV$7:$AW$7</c:f>
              <c:numCache>
                <c:formatCode>General</c:formatCode>
                <c:ptCount val="2"/>
                <c:pt idx="0">
                  <c:v>57.466666666666669</c:v>
                </c:pt>
                <c:pt idx="1">
                  <c:v>59.833333333333336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28-4B83-84BD-1714B6D763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361701280"/>
        <c:axId val="1"/>
      </c:barChart>
      <c:catAx>
        <c:axId val="361701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gr</a:t>
                </a:r>
              </a:p>
            </c:rich>
          </c:tx>
          <c:layout>
            <c:manualLayout>
              <c:xMode val="edge"/>
              <c:yMode val="edge"/>
              <c:x val="6.4937083028302279E-3"/>
              <c:y val="0.42154962622561087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61701280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8171344576893148"/>
          <c:y val="9.9359511383183677E-2"/>
          <c:w val="0.67316221835906886"/>
          <c:h val="0.7612194629517463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71AA"/>
            </a:solidFill>
            <a:ln>
              <a:solidFill>
                <a:sysClr val="windowText" lastClr="000000"/>
              </a:solidFill>
            </a:ln>
          </c:spPr>
          <c:invertIfNegative val="0"/>
          <c:errBars>
            <c:errBarType val="both"/>
            <c:errValType val="cust"/>
            <c:noEndCap val="0"/>
            <c:plus>
              <c:numRef>
                <c:f>'t test NIL 1'!$AS$29:$AT$29</c:f>
                <c:numCache>
                  <c:formatCode>General</c:formatCode>
                  <c:ptCount val="2"/>
                  <c:pt idx="0">
                    <c:v>0.95277372853042896</c:v>
                  </c:pt>
                  <c:pt idx="1">
                    <c:v>0.77674534651540372</c:v>
                  </c:pt>
                </c:numCache>
              </c:numRef>
            </c:plus>
            <c:minus>
              <c:numRef>
                <c:f>'t test NIL 1'!$AS$29:$AT$29</c:f>
                <c:numCache>
                  <c:formatCode>General</c:formatCode>
                  <c:ptCount val="2"/>
                  <c:pt idx="0">
                    <c:v>0.95277372853042896</c:v>
                  </c:pt>
                  <c:pt idx="1">
                    <c:v>0.77674534651540372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cat>
            <c:strRef>
              <c:f>'t test NIL 1'!$AS$23:$AT$23</c:f>
              <c:strCache>
                <c:ptCount val="2"/>
                <c:pt idx="0">
                  <c:v>T (+)</c:v>
                </c:pt>
                <c:pt idx="1">
                  <c:v>S (-)</c:v>
                </c:pt>
              </c:strCache>
            </c:strRef>
          </c:cat>
          <c:val>
            <c:numRef>
              <c:f>'t test NIL 1'!$AS$27:$AT$27</c:f>
              <c:numCache>
                <c:formatCode>General</c:formatCode>
                <c:ptCount val="2"/>
                <c:pt idx="0">
                  <c:v>57.466666666666669</c:v>
                </c:pt>
                <c:pt idx="1">
                  <c:v>53.79999999999999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85-40D3-9412-478A39C773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361701280"/>
        <c:axId val="1"/>
      </c:barChart>
      <c:catAx>
        <c:axId val="361701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gr</a:t>
                </a:r>
              </a:p>
            </c:rich>
          </c:tx>
          <c:layout>
            <c:manualLayout>
              <c:xMode val="edge"/>
              <c:yMode val="edge"/>
              <c:x val="6.4937083028302279E-3"/>
              <c:y val="0.42154962622561087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61701280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8171344576893148"/>
          <c:y val="9.9359511383183677E-2"/>
          <c:w val="0.67316221835906886"/>
          <c:h val="0.7612194629517463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71AA"/>
            </a:solidFill>
            <a:ln>
              <a:solidFill>
                <a:sysClr val="windowText" lastClr="000000"/>
              </a:solidFill>
            </a:ln>
          </c:spPr>
          <c:invertIfNegative val="0"/>
          <c:errBars>
            <c:errBarType val="both"/>
            <c:errValType val="cust"/>
            <c:noEndCap val="0"/>
            <c:plus>
              <c:numRef>
                <c:f>'t test NIL 1'!$AV$29:$AW$29</c:f>
                <c:numCache>
                  <c:formatCode>General</c:formatCode>
                  <c:ptCount val="2"/>
                  <c:pt idx="0">
                    <c:v>1.5213298276325375</c:v>
                  </c:pt>
                  <c:pt idx="1">
                    <c:v>1.5307950004273378</c:v>
                  </c:pt>
                </c:numCache>
              </c:numRef>
            </c:plus>
            <c:minus>
              <c:numRef>
                <c:f>'t test NIL 1'!$AV$29:$AW$29</c:f>
                <c:numCache>
                  <c:formatCode>General</c:formatCode>
                  <c:ptCount val="2"/>
                  <c:pt idx="0">
                    <c:v>1.5213298276325375</c:v>
                  </c:pt>
                  <c:pt idx="1">
                    <c:v>1.5307950004273378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cat>
            <c:strRef>
              <c:f>'t test NIL 1'!$AV$23:$AW$23</c:f>
              <c:strCache>
                <c:ptCount val="2"/>
                <c:pt idx="0">
                  <c:v>T (+)</c:v>
                </c:pt>
                <c:pt idx="1">
                  <c:v>S (-)</c:v>
                </c:pt>
              </c:strCache>
            </c:strRef>
          </c:cat>
          <c:val>
            <c:numRef>
              <c:f>'t test NIL 1'!$AV$27:$AW$27</c:f>
              <c:numCache>
                <c:formatCode>General</c:formatCode>
                <c:ptCount val="2"/>
                <c:pt idx="0">
                  <c:v>34.833333333333336</c:v>
                </c:pt>
                <c:pt idx="1">
                  <c:v>28.400000000000002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95-4AA6-B1EB-FAD98FE609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361701280"/>
        <c:axId val="1"/>
      </c:barChart>
      <c:catAx>
        <c:axId val="361701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gr</a:t>
                </a:r>
              </a:p>
            </c:rich>
          </c:tx>
          <c:layout>
            <c:manualLayout>
              <c:xMode val="edge"/>
              <c:yMode val="edge"/>
              <c:x val="6.4937083028302279E-3"/>
              <c:y val="0.42154962622561087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61701280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8171344576893148"/>
          <c:y val="9.9359511383183677E-2"/>
          <c:w val="0.67316221835906886"/>
          <c:h val="0.7612194629517463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A498FE"/>
            </a:solidFill>
            <a:ln>
              <a:solidFill>
                <a:sysClr val="windowText" lastClr="000000"/>
              </a:solidFill>
            </a:ln>
          </c:spPr>
          <c:invertIfNegative val="0"/>
          <c:errBars>
            <c:errBarType val="both"/>
            <c:errValType val="cust"/>
            <c:noEndCap val="0"/>
            <c:plus>
              <c:numRef>
                <c:f>'t test NIL 1'!$O$9:$P$9</c:f>
                <c:numCache>
                  <c:formatCode>General</c:formatCode>
                  <c:ptCount val="2"/>
                  <c:pt idx="0">
                    <c:v>0.26666666666666755</c:v>
                  </c:pt>
                  <c:pt idx="1">
                    <c:v>0.18559214542766758</c:v>
                  </c:pt>
                </c:numCache>
              </c:numRef>
            </c:plus>
            <c:minus>
              <c:numRef>
                <c:f>'t test NIL 1'!$O$9:$P$9</c:f>
                <c:numCache>
                  <c:formatCode>General</c:formatCode>
                  <c:ptCount val="2"/>
                  <c:pt idx="0">
                    <c:v>0.26666666666666755</c:v>
                  </c:pt>
                  <c:pt idx="1">
                    <c:v>0.18559214542766758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cat>
            <c:strRef>
              <c:f>'t test NIL 1'!$O$3:$P$3</c:f>
              <c:strCache>
                <c:ptCount val="2"/>
                <c:pt idx="0">
                  <c:v>T (+)</c:v>
                </c:pt>
                <c:pt idx="1">
                  <c:v>S (-)</c:v>
                </c:pt>
              </c:strCache>
            </c:strRef>
          </c:cat>
          <c:val>
            <c:numRef>
              <c:f>'t test NIL 1'!$O$7:$P$7</c:f>
              <c:numCache>
                <c:formatCode>General</c:formatCode>
                <c:ptCount val="2"/>
                <c:pt idx="0">
                  <c:v>2.7333333333333329</c:v>
                </c:pt>
                <c:pt idx="1">
                  <c:v>2.4666666666666668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9F-4B59-81FA-A6B1419E3F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361701280"/>
        <c:axId val="1"/>
      </c:barChart>
      <c:catAx>
        <c:axId val="361701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 algn="ctr" rtl="0">
                  <a:defRPr lang="en-AU" sz="10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 sz="10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rPr>
                  <a:t> Degree Celsius (C°)</a:t>
                </a:r>
              </a:p>
            </c:rich>
          </c:tx>
          <c:layout>
            <c:manualLayout>
              <c:xMode val="edge"/>
              <c:yMode val="edge"/>
              <c:x val="6.493525278924191E-3"/>
              <c:y val="0.1799126752310865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361701280"/>
        <c:crosses val="autoZero"/>
        <c:crossBetween val="between"/>
        <c:majorUnit val="1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 algn="ctr" rtl="0">
        <a:defRPr lang="en-US" sz="1000" b="1" i="0" u="none" strike="noStrike" kern="1200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8171344576893148"/>
          <c:y val="9.9359511383183677E-2"/>
          <c:w val="0.67316221835906886"/>
          <c:h val="0.7612194629517463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9D22B"/>
            </a:solidFill>
            <a:ln>
              <a:solidFill>
                <a:sysClr val="windowText" lastClr="000000"/>
              </a:solidFill>
            </a:ln>
          </c:spPr>
          <c:invertIfNegative val="0"/>
          <c:errBars>
            <c:errBarType val="both"/>
            <c:errValType val="cust"/>
            <c:noEndCap val="0"/>
            <c:plus>
              <c:numRef>
                <c:f>'t test NIL 1'!$AS$49:$AT$49</c:f>
                <c:numCache>
                  <c:formatCode>General</c:formatCode>
                  <c:ptCount val="2"/>
                  <c:pt idx="0">
                    <c:v>1.4193112570695854</c:v>
                  </c:pt>
                  <c:pt idx="1">
                    <c:v>3.0072135496724108</c:v>
                  </c:pt>
                </c:numCache>
              </c:numRef>
            </c:plus>
            <c:minus>
              <c:numRef>
                <c:f>'t test NIL 1'!$AS$49:$AT$49</c:f>
                <c:numCache>
                  <c:formatCode>General</c:formatCode>
                  <c:ptCount val="2"/>
                  <c:pt idx="0">
                    <c:v>1.4193112570695854</c:v>
                  </c:pt>
                  <c:pt idx="1">
                    <c:v>3.0072135496724108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cat>
            <c:strRef>
              <c:f>'t test NIL 1'!$AS$43:$AT$43</c:f>
              <c:strCache>
                <c:ptCount val="2"/>
                <c:pt idx="0">
                  <c:v>T (+)</c:v>
                </c:pt>
                <c:pt idx="1">
                  <c:v>S (-)</c:v>
                </c:pt>
              </c:strCache>
            </c:strRef>
          </c:cat>
          <c:val>
            <c:numRef>
              <c:f>'t test NIL 1'!$AS$47:$AT$47</c:f>
              <c:numCache>
                <c:formatCode>General</c:formatCode>
                <c:ptCount val="2"/>
                <c:pt idx="0">
                  <c:v>61.266666666666673</c:v>
                </c:pt>
                <c:pt idx="1">
                  <c:v>44.4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EB-416B-A092-5F239E4258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361701280"/>
        <c:axId val="1"/>
      </c:barChart>
      <c:catAx>
        <c:axId val="361701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gr</a:t>
                </a:r>
              </a:p>
            </c:rich>
          </c:tx>
          <c:layout>
            <c:manualLayout>
              <c:xMode val="edge"/>
              <c:yMode val="edge"/>
              <c:x val="6.4937083028302279E-3"/>
              <c:y val="0.42154962622561087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61701280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8171344576893148"/>
          <c:y val="9.9359511383183677E-2"/>
          <c:w val="0.67316221835906886"/>
          <c:h val="0.7612194629517463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9D22B"/>
            </a:solidFill>
            <a:ln>
              <a:solidFill>
                <a:schemeClr val="tx1"/>
              </a:solidFill>
            </a:ln>
          </c:spPr>
          <c:invertIfNegative val="0"/>
          <c:errBars>
            <c:errBarType val="both"/>
            <c:errValType val="cust"/>
            <c:noEndCap val="0"/>
            <c:plus>
              <c:numRef>
                <c:f>'t test NIL 1'!$AV$49:$AW$49</c:f>
                <c:numCache>
                  <c:formatCode>General</c:formatCode>
                  <c:ptCount val="2"/>
                  <c:pt idx="0">
                    <c:v>0.9527737285304293</c:v>
                  </c:pt>
                  <c:pt idx="1">
                    <c:v>1.4655298624653799</c:v>
                  </c:pt>
                </c:numCache>
              </c:numRef>
            </c:plus>
            <c:minus>
              <c:numRef>
                <c:f>'t test NIL 1'!$AV$49:$AW$49</c:f>
                <c:numCache>
                  <c:formatCode>General</c:formatCode>
                  <c:ptCount val="2"/>
                  <c:pt idx="0">
                    <c:v>0.9527737285304293</c:v>
                  </c:pt>
                  <c:pt idx="1">
                    <c:v>1.4655298624653799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cat>
            <c:strRef>
              <c:f>'t test NIL 1'!$AV$43:$AW$43</c:f>
              <c:strCache>
                <c:ptCount val="2"/>
                <c:pt idx="0">
                  <c:v>T (+)</c:v>
                </c:pt>
                <c:pt idx="1">
                  <c:v>S (-)</c:v>
                </c:pt>
              </c:strCache>
            </c:strRef>
          </c:cat>
          <c:val>
            <c:numRef>
              <c:f>'t test NIL 1'!$AV$47:$AW$47</c:f>
              <c:numCache>
                <c:formatCode>General</c:formatCode>
                <c:ptCount val="2"/>
                <c:pt idx="0">
                  <c:v>19.733333333333331</c:v>
                </c:pt>
                <c:pt idx="1">
                  <c:v>14.266666666666666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DF-42E7-9937-6D31B9DFED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361701280"/>
        <c:axId val="1"/>
      </c:barChart>
      <c:catAx>
        <c:axId val="361701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gr</a:t>
                </a:r>
              </a:p>
            </c:rich>
          </c:tx>
          <c:layout>
            <c:manualLayout>
              <c:xMode val="edge"/>
              <c:yMode val="edge"/>
              <c:x val="6.4937083028302279E-3"/>
              <c:y val="0.42154962622561087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61701280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8171344576893148"/>
          <c:y val="9.9359511383183677E-2"/>
          <c:w val="0.67316221835906886"/>
          <c:h val="0.761219462951746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 test NIL 2'!$I$7:$J$7</c:f>
              <c:strCache>
                <c:ptCount val="2"/>
                <c:pt idx="0">
                  <c:v>0.773333333</c:v>
                </c:pt>
                <c:pt idx="1">
                  <c:v>0.77</c:v>
                </c:pt>
              </c:strCache>
            </c:strRef>
          </c:tx>
          <c:spPr>
            <a:solidFill>
              <a:srgbClr val="A498FE"/>
            </a:solidFill>
            <a:ln>
              <a:solidFill>
                <a:sysClr val="windowText" lastClr="000000"/>
              </a:solidFill>
            </a:ln>
          </c:spPr>
          <c:invertIfNegative val="0"/>
          <c:errBars>
            <c:errBarType val="both"/>
            <c:errValType val="cust"/>
            <c:noEndCap val="0"/>
            <c:plus>
              <c:numRef>
                <c:f>'t test NIL 2'!$I$9:$J$9</c:f>
                <c:numCache>
                  <c:formatCode>General</c:formatCode>
                  <c:ptCount val="2"/>
                  <c:pt idx="0">
                    <c:v>8.8191710368819773E-3</c:v>
                  </c:pt>
                  <c:pt idx="1">
                    <c:v>1.527525231651948E-2</c:v>
                  </c:pt>
                </c:numCache>
              </c:numRef>
            </c:plus>
            <c:minus>
              <c:numRef>
                <c:f>'t test NIL 2'!$I$9:$J$9</c:f>
                <c:numCache>
                  <c:formatCode>General</c:formatCode>
                  <c:ptCount val="2"/>
                  <c:pt idx="0">
                    <c:v>8.8191710368819773E-3</c:v>
                  </c:pt>
                  <c:pt idx="1">
                    <c:v>1.527525231651948E-2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cat>
            <c:strRef>
              <c:f>'t test NIL 2'!$I$3:$J$3</c:f>
              <c:strCache>
                <c:ptCount val="2"/>
                <c:pt idx="0">
                  <c:v>T (+)</c:v>
                </c:pt>
                <c:pt idx="1">
                  <c:v>S (-)</c:v>
                </c:pt>
              </c:strCache>
            </c:strRef>
          </c:cat>
          <c:val>
            <c:numRef>
              <c:f>('t test NIL 2'!$I$7,'t test NIL 2'!$J$7)</c:f>
              <c:numCache>
                <c:formatCode>General</c:formatCode>
                <c:ptCount val="2"/>
                <c:pt idx="0">
                  <c:v>0.77333333333333343</c:v>
                </c:pt>
                <c:pt idx="1">
                  <c:v>0.77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25-45A2-826D-EDBAF3FB60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361701280"/>
        <c:axId val="1"/>
      </c:barChart>
      <c:catAx>
        <c:axId val="361701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 sz="1000" b="1" i="0" u="none" strike="noStrike" baseline="0">
                    <a:effectLst/>
                  </a:rPr>
                  <a:t>Fv/Fm </a:t>
                </a:r>
                <a:endParaRPr lang="en-AU"/>
              </a:p>
            </c:rich>
          </c:tx>
          <c:layout>
            <c:manualLayout>
              <c:xMode val="edge"/>
              <c:yMode val="edge"/>
              <c:x val="6.4935064935064939E-3"/>
              <c:y val="0.3605779325661215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61701280"/>
        <c:crosses val="autoZero"/>
        <c:crossBetween val="between"/>
        <c:majorUnit val="1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 paperSize="9" orientation="landscape" horizontalDpi="300" verticalDpi="300"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8171344576893148"/>
          <c:y val="9.9359511383183677E-2"/>
          <c:w val="0.67316221835906886"/>
          <c:h val="0.7612194629517463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A498FE"/>
            </a:solidFill>
            <a:ln>
              <a:solidFill>
                <a:sysClr val="windowText" lastClr="000000"/>
              </a:solidFill>
            </a:ln>
          </c:spPr>
          <c:invertIfNegative val="0"/>
          <c:errBars>
            <c:errBarType val="both"/>
            <c:errValType val="cust"/>
            <c:noEndCap val="0"/>
            <c:plus>
              <c:numRef>
                <c:f>'t test NIL 2'!$F$9:$G$9</c:f>
                <c:numCache>
                  <c:formatCode>General</c:formatCode>
                  <c:ptCount val="2"/>
                  <c:pt idx="0">
                    <c:v>0.33333333333333337</c:v>
                  </c:pt>
                  <c:pt idx="1">
                    <c:v>0.2027587510099414</c:v>
                  </c:pt>
                </c:numCache>
              </c:numRef>
            </c:plus>
            <c:minus>
              <c:numRef>
                <c:f>'t test NIL 2'!$F$9:$G$9</c:f>
                <c:numCache>
                  <c:formatCode>General</c:formatCode>
                  <c:ptCount val="2"/>
                  <c:pt idx="0">
                    <c:v>0.33333333333333337</c:v>
                  </c:pt>
                  <c:pt idx="1">
                    <c:v>0.2027587510099414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cat>
            <c:strRef>
              <c:f>'t test NIL 2'!$F$3:$G$3</c:f>
              <c:strCache>
                <c:ptCount val="2"/>
                <c:pt idx="0">
                  <c:v>T (+)</c:v>
                </c:pt>
                <c:pt idx="1">
                  <c:v>S (-)</c:v>
                </c:pt>
              </c:strCache>
            </c:strRef>
          </c:cat>
          <c:val>
            <c:numRef>
              <c:f>'t test NIL 2'!$F$7:$G$7</c:f>
              <c:numCache>
                <c:formatCode>General</c:formatCode>
                <c:ptCount val="2"/>
                <c:pt idx="0">
                  <c:v>54.333333333333336</c:v>
                </c:pt>
                <c:pt idx="1">
                  <c:v>55.366666666666667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11-4EA1-A73D-5D8C822DB0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361701280"/>
        <c:axId val="1"/>
      </c:barChart>
      <c:catAx>
        <c:axId val="361701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7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SPAD Reads </a:t>
                </a:r>
              </a:p>
            </c:rich>
          </c:tx>
          <c:layout>
            <c:manualLayout>
              <c:xMode val="edge"/>
              <c:yMode val="edge"/>
              <c:x val="6.4935064935064939E-3"/>
              <c:y val="0.3605779325661215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61701280"/>
        <c:crosses val="autoZero"/>
        <c:crossBetween val="between"/>
        <c:majorUnit val="1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0944663817995111"/>
          <c:y val="9.9359511383183677E-2"/>
          <c:w val="0.67316221835906886"/>
          <c:h val="0.7612194629517463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A498FE"/>
            </a:solidFill>
            <a:ln>
              <a:solidFill>
                <a:sysClr val="windowText" lastClr="000000"/>
              </a:solidFill>
            </a:ln>
          </c:spPr>
          <c:invertIfNegative val="0"/>
          <c:errBars>
            <c:errBarType val="both"/>
            <c:errValType val="cust"/>
            <c:noEndCap val="0"/>
            <c:plus>
              <c:numRef>
                <c:f>'t test NIL 2'!$C$9:$D$9</c:f>
                <c:numCache>
                  <c:formatCode>General</c:formatCode>
                  <c:ptCount val="2"/>
                  <c:pt idx="0">
                    <c:v>0.33333333333333331</c:v>
                  </c:pt>
                  <c:pt idx="1">
                    <c:v>0.88191710368819698</c:v>
                  </c:pt>
                </c:numCache>
              </c:numRef>
            </c:plus>
            <c:minus>
              <c:numRef>
                <c:f>'t test NIL 2'!$C$9:$D$9</c:f>
                <c:numCache>
                  <c:formatCode>General</c:formatCode>
                  <c:ptCount val="2"/>
                  <c:pt idx="0">
                    <c:v>0.33333333333333331</c:v>
                  </c:pt>
                  <c:pt idx="1">
                    <c:v>0.88191710368819698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cat>
            <c:strRef>
              <c:f>'t test NIL 2'!$C$3:$D$3</c:f>
              <c:strCache>
                <c:ptCount val="2"/>
                <c:pt idx="0">
                  <c:v>T (+)</c:v>
                </c:pt>
                <c:pt idx="1">
                  <c:v>S (-)</c:v>
                </c:pt>
              </c:strCache>
            </c:strRef>
          </c:cat>
          <c:val>
            <c:numRef>
              <c:f>'t test NIL 2'!$C$7:$D$7</c:f>
              <c:numCache>
                <c:formatCode>General</c:formatCode>
                <c:ptCount val="2"/>
                <c:pt idx="0">
                  <c:v>115.66666666666667</c:v>
                </c:pt>
                <c:pt idx="1">
                  <c:v>114.33333333333333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A8-4F12-8B39-E82A2BC15F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361701280"/>
        <c:axId val="1"/>
      </c:barChart>
      <c:catAx>
        <c:axId val="361701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110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Days after sowing</a:t>
                </a:r>
              </a:p>
            </c:rich>
          </c:tx>
          <c:layout>
            <c:manualLayout>
              <c:xMode val="edge"/>
              <c:yMode val="edge"/>
              <c:x val="6.4932087126415208E-3"/>
              <c:y val="0.2127000105107239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61701280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8171344576893148"/>
          <c:y val="9.9359511383183677E-2"/>
          <c:w val="0.67316221835906886"/>
          <c:h val="0.7612194629517463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A498FE"/>
            </a:solidFill>
            <a:ln>
              <a:solidFill>
                <a:sysClr val="windowText" lastClr="000000"/>
              </a:solidFill>
            </a:ln>
          </c:spPr>
          <c:invertIfNegative val="0"/>
          <c:errBars>
            <c:errBarType val="both"/>
            <c:errValType val="cust"/>
            <c:noEndCap val="0"/>
            <c:plus>
              <c:numRef>
                <c:f>'t test NIL 2'!$L$9:$M$9</c:f>
                <c:numCache>
                  <c:formatCode>General</c:formatCode>
                  <c:ptCount val="2"/>
                  <c:pt idx="0">
                    <c:v>0.65744454772500327</c:v>
                  </c:pt>
                  <c:pt idx="1">
                    <c:v>1.080514280845521</c:v>
                  </c:pt>
                </c:numCache>
              </c:numRef>
            </c:plus>
            <c:minus>
              <c:numRef>
                <c:f>'t test NIL 2'!$L$9:$M$9</c:f>
                <c:numCache>
                  <c:formatCode>General</c:formatCode>
                  <c:ptCount val="2"/>
                  <c:pt idx="0">
                    <c:v>0.65744454772500327</c:v>
                  </c:pt>
                  <c:pt idx="1">
                    <c:v>1.080514280845521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cat>
            <c:strRef>
              <c:f>'t test NIL 2'!$L$3:$M$3</c:f>
              <c:strCache>
                <c:ptCount val="2"/>
                <c:pt idx="0">
                  <c:v>T (+)</c:v>
                </c:pt>
                <c:pt idx="1">
                  <c:v>S (-)</c:v>
                </c:pt>
              </c:strCache>
            </c:strRef>
          </c:cat>
          <c:val>
            <c:numRef>
              <c:f>'t test NIL 2'!$L$7:$M$7</c:f>
              <c:numCache>
                <c:formatCode>General</c:formatCode>
                <c:ptCount val="2"/>
                <c:pt idx="0">
                  <c:v>87.77</c:v>
                </c:pt>
                <c:pt idx="1">
                  <c:v>86.483333333333348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50-4631-B8A3-A37EBFA99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361701280"/>
        <c:axId val="1"/>
      </c:barChart>
      <c:catAx>
        <c:axId val="361701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%RWC</a:t>
                </a:r>
              </a:p>
            </c:rich>
          </c:tx>
          <c:layout>
            <c:manualLayout>
              <c:xMode val="edge"/>
              <c:yMode val="edge"/>
              <c:x val="6.4935064935064939E-3"/>
              <c:y val="0.3605779325661215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61701280"/>
        <c:crosses val="autoZero"/>
        <c:crossBetween val="between"/>
        <c:majorUnit val="2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8171344576893148"/>
          <c:y val="9.9359511383183677E-2"/>
          <c:w val="0.67316221835906886"/>
          <c:h val="0.7612194629517463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A498FE"/>
            </a:solidFill>
            <a:ln>
              <a:solidFill>
                <a:sysClr val="windowText" lastClr="000000"/>
              </a:solidFill>
            </a:ln>
          </c:spPr>
          <c:invertIfNegative val="0"/>
          <c:errBars>
            <c:errBarType val="both"/>
            <c:errValType val="cust"/>
            <c:noEndCap val="0"/>
            <c:plus>
              <c:numRef>
                <c:f>'t test NIL 2'!$O$9:$P$9</c:f>
                <c:numCache>
                  <c:formatCode>General</c:formatCode>
                  <c:ptCount val="2"/>
                  <c:pt idx="0">
                    <c:v>0.20275875100994045</c:v>
                  </c:pt>
                  <c:pt idx="1">
                    <c:v>0.15275252316519466</c:v>
                  </c:pt>
                </c:numCache>
              </c:numRef>
            </c:plus>
            <c:minus>
              <c:numRef>
                <c:f>'t test NIL 2'!$O$9:$P$9</c:f>
                <c:numCache>
                  <c:formatCode>General</c:formatCode>
                  <c:ptCount val="2"/>
                  <c:pt idx="0">
                    <c:v>0.20275875100994045</c:v>
                  </c:pt>
                  <c:pt idx="1">
                    <c:v>0.15275252316519466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cat>
            <c:strRef>
              <c:f>'t test NIL 2'!$O$3:$P$3</c:f>
              <c:strCache>
                <c:ptCount val="2"/>
                <c:pt idx="0">
                  <c:v>T (+)</c:v>
                </c:pt>
                <c:pt idx="1">
                  <c:v>S (-)</c:v>
                </c:pt>
              </c:strCache>
            </c:strRef>
          </c:cat>
          <c:val>
            <c:numRef>
              <c:f>'t test NIL 2'!$O$7:$P$7</c:f>
              <c:numCache>
                <c:formatCode>General</c:formatCode>
                <c:ptCount val="2"/>
                <c:pt idx="0">
                  <c:v>2.5333333333333337</c:v>
                </c:pt>
                <c:pt idx="1">
                  <c:v>2.8000000000000003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E7-4103-99E3-0DDB97A5B1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361701280"/>
        <c:axId val="1"/>
      </c:barChart>
      <c:catAx>
        <c:axId val="361701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 sz="1000" b="0" i="0" u="none" strike="noStrike" baseline="0">
                    <a:effectLst/>
                  </a:rPr>
                  <a:t> </a:t>
                </a:r>
                <a:r>
                  <a:rPr lang="en-AU" sz="1000" b="1" i="0" u="none" strike="noStrike" baseline="0">
                    <a:effectLst/>
                  </a:rPr>
                  <a:t>Degree Celsius (C°)</a:t>
                </a:r>
                <a:endParaRPr lang="en-AU"/>
              </a:p>
            </c:rich>
          </c:tx>
          <c:layout>
            <c:manualLayout>
              <c:xMode val="edge"/>
              <c:yMode val="edge"/>
              <c:x val="6.493525278924191E-3"/>
              <c:y val="0.130817311950509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61701280"/>
        <c:crosses val="autoZero"/>
        <c:crossBetween val="between"/>
        <c:majorUnit val="1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8171344576893148"/>
          <c:y val="9.9359511383183677E-2"/>
          <c:w val="0.67316221835906886"/>
          <c:h val="0.7612194629517463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A498FE"/>
            </a:solidFill>
            <a:ln>
              <a:solidFill>
                <a:sysClr val="windowText" lastClr="000000"/>
              </a:solidFill>
            </a:ln>
          </c:spPr>
          <c:invertIfNegative val="0"/>
          <c:errBars>
            <c:errBarType val="both"/>
            <c:errValType val="cust"/>
            <c:noEndCap val="0"/>
            <c:plus>
              <c:numRef>
                <c:f>'t test NIL 2'!$R$9:$S$9</c:f>
                <c:numCache>
                  <c:formatCode>General</c:formatCode>
                  <c:ptCount val="2"/>
                  <c:pt idx="0">
                    <c:v>2.8672480030703862</c:v>
                  </c:pt>
                  <c:pt idx="1">
                    <c:v>2.007762712850079</c:v>
                  </c:pt>
                </c:numCache>
              </c:numRef>
            </c:plus>
            <c:minus>
              <c:numRef>
                <c:f>'t test NIL 2'!$R$9:$S$9</c:f>
                <c:numCache>
                  <c:formatCode>General</c:formatCode>
                  <c:ptCount val="2"/>
                  <c:pt idx="0">
                    <c:v>2.8672480030703862</c:v>
                  </c:pt>
                  <c:pt idx="1">
                    <c:v>2.007762712850079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cat>
            <c:strRef>
              <c:f>'t test NIL 2'!$R$3:$S$3</c:f>
              <c:strCache>
                <c:ptCount val="2"/>
                <c:pt idx="0">
                  <c:v>T (+)</c:v>
                </c:pt>
                <c:pt idx="1">
                  <c:v>S (-)</c:v>
                </c:pt>
              </c:strCache>
            </c:strRef>
          </c:cat>
          <c:val>
            <c:numRef>
              <c:f>'t test NIL 2'!$R$7:$S$7</c:f>
              <c:numCache>
                <c:formatCode>General</c:formatCode>
                <c:ptCount val="2"/>
                <c:pt idx="0">
                  <c:v>107.96666666666665</c:v>
                </c:pt>
                <c:pt idx="1">
                  <c:v>98.433333333333337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B0-4D02-A1D7-87930AF1B2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361701280"/>
        <c:axId val="1"/>
      </c:barChart>
      <c:catAx>
        <c:axId val="361701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Cm</a:t>
                </a:r>
              </a:p>
            </c:rich>
          </c:tx>
          <c:layout>
            <c:manualLayout>
              <c:xMode val="edge"/>
              <c:yMode val="edge"/>
              <c:x val="6.4937083028302279E-3"/>
              <c:y val="0.43984107087046637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61701280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8171344576893148"/>
          <c:y val="9.9359511383183677E-2"/>
          <c:w val="0.67316221835906886"/>
          <c:h val="0.7612194629517463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A498FE"/>
            </a:solidFill>
            <a:ln>
              <a:solidFill>
                <a:schemeClr val="tx1"/>
              </a:solidFill>
            </a:ln>
          </c:spPr>
          <c:invertIfNegative val="0"/>
          <c:errBars>
            <c:errBarType val="both"/>
            <c:errValType val="cust"/>
            <c:noEndCap val="0"/>
            <c:plus>
              <c:numRef>
                <c:f>'t test NIL 2'!$U$9:$V$9</c:f>
                <c:numCache>
                  <c:formatCode>General</c:formatCode>
                  <c:ptCount val="2"/>
                  <c:pt idx="0">
                    <c:v>1.7741977842895025</c:v>
                  </c:pt>
                  <c:pt idx="1">
                    <c:v>1.8478215402046931</c:v>
                  </c:pt>
                </c:numCache>
              </c:numRef>
            </c:plus>
            <c:minus>
              <c:numRef>
                <c:f>'t test NIL 2'!$U$9:$V$9</c:f>
                <c:numCache>
                  <c:formatCode>General</c:formatCode>
                  <c:ptCount val="2"/>
                  <c:pt idx="0">
                    <c:v>1.7741977842895025</c:v>
                  </c:pt>
                  <c:pt idx="1">
                    <c:v>1.8478215402046931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cat>
            <c:strRef>
              <c:f>'t test NIL 2'!$U$3:$V$3</c:f>
              <c:strCache>
                <c:ptCount val="2"/>
                <c:pt idx="0">
                  <c:v>T (+)</c:v>
                </c:pt>
                <c:pt idx="1">
                  <c:v>S (-)</c:v>
                </c:pt>
              </c:strCache>
            </c:strRef>
          </c:cat>
          <c:val>
            <c:numRef>
              <c:f>'t test NIL 2'!$U$7:$V$7</c:f>
              <c:numCache>
                <c:formatCode>General</c:formatCode>
                <c:ptCount val="2"/>
                <c:pt idx="0">
                  <c:v>55.566666666666663</c:v>
                </c:pt>
                <c:pt idx="1">
                  <c:v>50.433333333333337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22-4F44-ABB0-2B930D4368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361701280"/>
        <c:axId val="1"/>
      </c:barChart>
      <c:catAx>
        <c:axId val="361701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Cm</a:t>
                </a:r>
              </a:p>
            </c:rich>
          </c:tx>
          <c:layout>
            <c:manualLayout>
              <c:xMode val="edge"/>
              <c:yMode val="edge"/>
              <c:x val="6.4937083028302279E-3"/>
              <c:y val="0.43984107087046637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61701280"/>
        <c:crosses val="autoZero"/>
        <c:crossBetween val="between"/>
        <c:majorUnit val="5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8171344576893148"/>
          <c:y val="9.9359511383183677E-2"/>
          <c:w val="0.67316221835906886"/>
          <c:h val="0.7612194629517463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A498FE"/>
            </a:solidFill>
            <a:ln>
              <a:solidFill>
                <a:sysClr val="windowText" lastClr="000000"/>
              </a:solidFill>
            </a:ln>
          </c:spPr>
          <c:invertIfNegative val="0"/>
          <c:errBars>
            <c:errBarType val="both"/>
            <c:errValType val="cust"/>
            <c:noEndCap val="0"/>
            <c:plus>
              <c:numRef>
                <c:f>'t test NIL 2'!$X$9:$Y$9</c:f>
                <c:numCache>
                  <c:formatCode>General</c:formatCode>
                  <c:ptCount val="2"/>
                  <c:pt idx="0">
                    <c:v>0.48419463487779818</c:v>
                  </c:pt>
                  <c:pt idx="1">
                    <c:v>0.31797973380564898</c:v>
                  </c:pt>
                </c:numCache>
              </c:numRef>
            </c:plus>
            <c:minus>
              <c:numRef>
                <c:f>'t test NIL 2'!$X$9:$Y$9</c:f>
                <c:numCache>
                  <c:formatCode>General</c:formatCode>
                  <c:ptCount val="2"/>
                  <c:pt idx="0">
                    <c:v>0.48419463487779818</c:v>
                  </c:pt>
                  <c:pt idx="1">
                    <c:v>0.31797973380564898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cat>
            <c:strRef>
              <c:f>'t test NIL 2'!$X$3:$Y$3</c:f>
              <c:strCache>
                <c:ptCount val="2"/>
                <c:pt idx="0">
                  <c:v>T (+)</c:v>
                </c:pt>
                <c:pt idx="1">
                  <c:v>S (-)</c:v>
                </c:pt>
              </c:strCache>
            </c:strRef>
          </c:cat>
          <c:val>
            <c:numRef>
              <c:f>'t test NIL 2'!$X$7:$Y$7</c:f>
              <c:numCache>
                <c:formatCode>General</c:formatCode>
                <c:ptCount val="2"/>
                <c:pt idx="0">
                  <c:v>25.033333333333331</c:v>
                </c:pt>
                <c:pt idx="1">
                  <c:v>24.066666666666666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3B-449B-BEE4-9E75BE0688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361701280"/>
        <c:axId val="1"/>
      </c:barChart>
      <c:catAx>
        <c:axId val="361701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Cm</a:t>
                </a:r>
              </a:p>
            </c:rich>
          </c:tx>
          <c:layout>
            <c:manualLayout>
              <c:xMode val="edge"/>
              <c:yMode val="edge"/>
              <c:x val="6.4937083028302279E-3"/>
              <c:y val="0.43984107087046637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61701280"/>
        <c:crosses val="autoZero"/>
        <c:crossBetween val="between"/>
        <c:majorUnit val="1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8171344576893148"/>
          <c:y val="9.9359511383183677E-2"/>
          <c:w val="0.67316221835906886"/>
          <c:h val="0.7612194629517463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A498FE"/>
            </a:solidFill>
            <a:ln>
              <a:solidFill>
                <a:sysClr val="windowText" lastClr="000000"/>
              </a:solidFill>
            </a:ln>
          </c:spPr>
          <c:invertIfNegative val="0"/>
          <c:errBars>
            <c:errBarType val="both"/>
            <c:errValType val="cust"/>
            <c:noEndCap val="0"/>
            <c:plus>
              <c:numRef>
                <c:f>'t test NIL 1'!$R$9:$S$9</c:f>
                <c:numCache>
                  <c:formatCode>General</c:formatCode>
                  <c:ptCount val="2"/>
                  <c:pt idx="0">
                    <c:v>5.5546777084223748</c:v>
                  </c:pt>
                  <c:pt idx="1">
                    <c:v>3.7086984838949149</c:v>
                  </c:pt>
                </c:numCache>
              </c:numRef>
            </c:plus>
            <c:minus>
              <c:numRef>
                <c:f>'t test NIL 1'!$R$9:$S$9</c:f>
                <c:numCache>
                  <c:formatCode>General</c:formatCode>
                  <c:ptCount val="2"/>
                  <c:pt idx="0">
                    <c:v>5.5546777084223748</c:v>
                  </c:pt>
                  <c:pt idx="1">
                    <c:v>3.7086984838949149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cat>
            <c:strRef>
              <c:f>'t test NIL 1'!$R$3:$S$3</c:f>
              <c:strCache>
                <c:ptCount val="2"/>
                <c:pt idx="0">
                  <c:v>T (+)</c:v>
                </c:pt>
                <c:pt idx="1">
                  <c:v>S (-)</c:v>
                </c:pt>
              </c:strCache>
            </c:strRef>
          </c:cat>
          <c:val>
            <c:numRef>
              <c:f>'t test NIL 1'!$R$7:$S$7</c:f>
              <c:numCache>
                <c:formatCode>General</c:formatCode>
                <c:ptCount val="2"/>
                <c:pt idx="0">
                  <c:v>137.56666666666666</c:v>
                </c:pt>
                <c:pt idx="1">
                  <c:v>131.06666666666666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2E-4ADD-BF10-E59F545561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361701280"/>
        <c:axId val="1"/>
      </c:barChart>
      <c:catAx>
        <c:axId val="361701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Cm</a:t>
                </a:r>
              </a:p>
            </c:rich>
          </c:tx>
          <c:layout>
            <c:manualLayout>
              <c:xMode val="edge"/>
              <c:yMode val="edge"/>
              <c:x val="6.4937083028302279E-3"/>
              <c:y val="0.43984107087046637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61701280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8171344576893148"/>
          <c:y val="9.9359511383183677E-2"/>
          <c:w val="0.67316221835906886"/>
          <c:h val="0.7612194629517463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A498FE"/>
            </a:solidFill>
            <a:ln>
              <a:solidFill>
                <a:sysClr val="windowText" lastClr="000000"/>
              </a:solidFill>
            </a:ln>
          </c:spPr>
          <c:invertIfNegative val="0"/>
          <c:errBars>
            <c:errBarType val="both"/>
            <c:errValType val="cust"/>
            <c:noEndCap val="0"/>
            <c:plus>
              <c:numRef>
                <c:f>'t test NIL 2'!$AA$9:$AB$9</c:f>
                <c:numCache>
                  <c:formatCode>General</c:formatCode>
                  <c:ptCount val="2"/>
                  <c:pt idx="0">
                    <c:v>0.66666666666666907</c:v>
                  </c:pt>
                  <c:pt idx="1">
                    <c:v>0.66666666666666674</c:v>
                  </c:pt>
                </c:numCache>
              </c:numRef>
            </c:plus>
            <c:minus>
              <c:numRef>
                <c:f>'t test NIL 2'!$AA$9:$AB$9</c:f>
                <c:numCache>
                  <c:formatCode>General</c:formatCode>
                  <c:ptCount val="2"/>
                  <c:pt idx="0">
                    <c:v>0.66666666666666907</c:v>
                  </c:pt>
                  <c:pt idx="1">
                    <c:v>0.66666666666666674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cat>
            <c:strRef>
              <c:f>'t test NIL 2'!$AA$3:$AB$3</c:f>
              <c:strCache>
                <c:ptCount val="2"/>
                <c:pt idx="0">
                  <c:v>T (+)</c:v>
                </c:pt>
                <c:pt idx="1">
                  <c:v>S (-)</c:v>
                </c:pt>
              </c:strCache>
            </c:strRef>
          </c:cat>
          <c:val>
            <c:numRef>
              <c:f>'t test NIL 2'!$AA$7:$AB$7</c:f>
              <c:numCache>
                <c:formatCode>General</c:formatCode>
                <c:ptCount val="2"/>
                <c:pt idx="0">
                  <c:v>9.3333333333333339</c:v>
                </c:pt>
                <c:pt idx="1">
                  <c:v>13.333333333333334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B5-4BDE-8A11-03E3256E28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361701280"/>
        <c:axId val="1"/>
      </c:barChart>
      <c:catAx>
        <c:axId val="361701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Number</a:t>
                </a:r>
              </a:p>
            </c:rich>
          </c:tx>
          <c:layout>
            <c:manualLayout>
              <c:xMode val="edge"/>
              <c:yMode val="edge"/>
              <c:x val="6.4937083028302279E-3"/>
              <c:y val="0.3849667369358997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61701280"/>
        <c:crosses val="autoZero"/>
        <c:crossBetween val="between"/>
        <c:majorUnit val="2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8171344576893148"/>
          <c:y val="9.9359511383183677E-2"/>
          <c:w val="0.67316221835906886"/>
          <c:h val="0.7612194629517463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A498FE"/>
            </a:solidFill>
            <a:ln>
              <a:solidFill>
                <a:schemeClr val="tx1"/>
              </a:solidFill>
            </a:ln>
          </c:spPr>
          <c:invertIfNegative val="0"/>
          <c:errBars>
            <c:errBarType val="both"/>
            <c:errValType val="cust"/>
            <c:noEndCap val="0"/>
            <c:plus>
              <c:numRef>
                <c:f>'t test NIL 2'!$AD$9:$AE$9</c:f>
                <c:numCache>
                  <c:formatCode>General</c:formatCode>
                  <c:ptCount val="2"/>
                  <c:pt idx="0">
                    <c:v>6.666666666666643E-2</c:v>
                  </c:pt>
                  <c:pt idx="1">
                    <c:v>0.31797973380564865</c:v>
                  </c:pt>
                </c:numCache>
              </c:numRef>
            </c:plus>
            <c:minus>
              <c:numRef>
                <c:f>'t test NIL 2'!$AD$9:$AE$9</c:f>
                <c:numCache>
                  <c:formatCode>General</c:formatCode>
                  <c:ptCount val="2"/>
                  <c:pt idx="0">
                    <c:v>6.666666666666643E-2</c:v>
                  </c:pt>
                  <c:pt idx="1">
                    <c:v>0.31797973380564865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cat>
            <c:strRef>
              <c:f>'t test NIL 2'!$AD$3:$AE$3</c:f>
              <c:strCache>
                <c:ptCount val="2"/>
                <c:pt idx="0">
                  <c:v>T (+)</c:v>
                </c:pt>
                <c:pt idx="1">
                  <c:v>S (-)</c:v>
                </c:pt>
              </c:strCache>
            </c:strRef>
          </c:cat>
          <c:val>
            <c:numRef>
              <c:f>'t test NIL 2'!$AD$7:$AE$7</c:f>
              <c:numCache>
                <c:formatCode>General</c:formatCode>
                <c:ptCount val="2"/>
                <c:pt idx="0">
                  <c:v>10.133333333333333</c:v>
                </c:pt>
                <c:pt idx="1">
                  <c:v>10.866666666666667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10-4F4C-91AF-4F8703FF48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361701280"/>
        <c:axId val="1"/>
      </c:barChart>
      <c:catAx>
        <c:axId val="361701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Cm</a:t>
                </a:r>
              </a:p>
            </c:rich>
          </c:tx>
          <c:layout>
            <c:manualLayout>
              <c:xMode val="edge"/>
              <c:yMode val="edge"/>
              <c:x val="6.4937083028302279E-3"/>
              <c:y val="0.43984107087046637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61701280"/>
        <c:crosses val="autoZero"/>
        <c:crossBetween val="between"/>
        <c:majorUnit val="1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8171344576893148"/>
          <c:y val="9.9359511383183677E-2"/>
          <c:w val="0.67316221835906886"/>
          <c:h val="0.76121946295174636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rgbClr val="A498FE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3BBE-4E7B-921D-DC495DDA5F16}"/>
              </c:ext>
            </c:extLst>
          </c:dPt>
          <c:dPt>
            <c:idx val="1"/>
            <c:invertIfNegative val="0"/>
            <c:bubble3D val="0"/>
            <c:spPr>
              <a:solidFill>
                <a:srgbClr val="A498FE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3BBE-4E7B-921D-DC495DDA5F16}"/>
              </c:ext>
            </c:extLst>
          </c:dPt>
          <c:errBars>
            <c:errBarType val="both"/>
            <c:errValType val="cust"/>
            <c:noEndCap val="0"/>
            <c:plus>
              <c:numRef>
                <c:f>'t test NIL 2'!$AG$9:$AH$9</c:f>
                <c:numCache>
                  <c:formatCode>General</c:formatCode>
                  <c:ptCount val="2"/>
                  <c:pt idx="0">
                    <c:v>0.33333333333333337</c:v>
                  </c:pt>
                  <c:pt idx="1">
                    <c:v>0</c:v>
                  </c:pt>
                </c:numCache>
              </c:numRef>
            </c:plus>
            <c:minus>
              <c:numRef>
                <c:f>'t test NIL 2'!$AG$9:$AH$9</c:f>
                <c:numCache>
                  <c:formatCode>General</c:formatCode>
                  <c:ptCount val="2"/>
                  <c:pt idx="0">
                    <c:v>0.33333333333333337</c:v>
                  </c:pt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cat>
            <c:strRef>
              <c:f>'t test NIL 2'!$AG$3:$AH$3</c:f>
              <c:strCache>
                <c:ptCount val="2"/>
                <c:pt idx="0">
                  <c:v>T (+)</c:v>
                </c:pt>
                <c:pt idx="1">
                  <c:v>S (-)</c:v>
                </c:pt>
              </c:strCache>
            </c:strRef>
          </c:cat>
          <c:val>
            <c:numRef>
              <c:f>'t test NIL 2'!$AG$7:$AH$7</c:f>
              <c:numCache>
                <c:formatCode>General</c:formatCode>
                <c:ptCount val="2"/>
                <c:pt idx="0">
                  <c:v>19.333333333333332</c:v>
                </c:pt>
                <c:pt idx="1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BBE-4E7B-921D-DC495DDA5F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361701280"/>
        <c:axId val="1"/>
      </c:barChart>
      <c:catAx>
        <c:axId val="361701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Number</a:t>
                </a:r>
              </a:p>
            </c:rich>
          </c:tx>
          <c:layout>
            <c:manualLayout>
              <c:xMode val="edge"/>
              <c:yMode val="edge"/>
              <c:x val="6.4937083028302279E-3"/>
              <c:y val="0.3605781440760924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61701280"/>
        <c:crosses val="autoZero"/>
        <c:crossBetween val="between"/>
        <c:majorUnit val="1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8171344576893148"/>
          <c:y val="9.9359511383183677E-2"/>
          <c:w val="0.67316221835906886"/>
          <c:h val="0.7612194629517463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A498FE"/>
            </a:solidFill>
            <a:ln>
              <a:solidFill>
                <a:schemeClr val="tx1"/>
              </a:solidFill>
            </a:ln>
          </c:spPr>
          <c:invertIfNegative val="0"/>
          <c:errBars>
            <c:errBarType val="both"/>
            <c:errValType val="cust"/>
            <c:noEndCap val="0"/>
            <c:plus>
              <c:numRef>
                <c:f>'t test NIL 2'!$AJ$9:$AK$9</c:f>
                <c:numCache>
                  <c:formatCode>General</c:formatCode>
                  <c:ptCount val="2"/>
                  <c:pt idx="0">
                    <c:v>0</c:v>
                  </c:pt>
                  <c:pt idx="1">
                    <c:v>0.66666666666666663</c:v>
                  </c:pt>
                </c:numCache>
              </c:numRef>
            </c:plus>
            <c:minus>
              <c:numRef>
                <c:f>'t test NIL 2'!$AJ$9:$AK$9</c:f>
                <c:numCache>
                  <c:formatCode>General</c:formatCode>
                  <c:ptCount val="2"/>
                  <c:pt idx="0">
                    <c:v>0</c:v>
                  </c:pt>
                  <c:pt idx="1">
                    <c:v>0.66666666666666663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cat>
            <c:strRef>
              <c:f>'t test NIL 2'!$AJ$3:$AK$3</c:f>
              <c:strCache>
                <c:ptCount val="2"/>
                <c:pt idx="0">
                  <c:v>T (+)</c:v>
                </c:pt>
                <c:pt idx="1">
                  <c:v>S (-)</c:v>
                </c:pt>
              </c:strCache>
            </c:strRef>
          </c:cat>
          <c:val>
            <c:numRef>
              <c:f>'t test NIL 2'!$AJ$7:$AK$7</c:f>
              <c:numCache>
                <c:formatCode>General</c:formatCode>
                <c:ptCount val="2"/>
                <c:pt idx="0">
                  <c:v>19</c:v>
                </c:pt>
                <c:pt idx="1">
                  <c:v>18.333333333333332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39-4951-9AC0-6DF96EB57C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361701280"/>
        <c:axId val="1"/>
      </c:barChart>
      <c:catAx>
        <c:axId val="361701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Number</a:t>
                </a:r>
              </a:p>
            </c:rich>
          </c:tx>
          <c:layout>
            <c:manualLayout>
              <c:xMode val="edge"/>
              <c:yMode val="edge"/>
              <c:x val="6.4937083028302279E-3"/>
              <c:y val="0.3605781440760924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61701280"/>
        <c:crosses val="autoZero"/>
        <c:crossBetween val="between"/>
        <c:majorUnit val="1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8171344576893148"/>
          <c:y val="9.9359511383183677E-2"/>
          <c:w val="0.67316221835906886"/>
          <c:h val="0.7612194629517463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A498FE"/>
            </a:solidFill>
            <a:ln>
              <a:solidFill>
                <a:schemeClr val="tx1"/>
              </a:solidFill>
            </a:ln>
          </c:spPr>
          <c:invertIfNegative val="0"/>
          <c:errBars>
            <c:errBarType val="both"/>
            <c:errValType val="cust"/>
            <c:noEndCap val="0"/>
            <c:plus>
              <c:numRef>
                <c:f>'t test NIL 2'!$AM$9:$AN$9</c:f>
                <c:numCache>
                  <c:formatCode>General</c:formatCode>
                  <c:ptCount val="2"/>
                  <c:pt idx="0">
                    <c:v>0.53777318638994998</c:v>
                  </c:pt>
                  <c:pt idx="1">
                    <c:v>0.35647970177525889</c:v>
                  </c:pt>
                </c:numCache>
              </c:numRef>
            </c:plus>
            <c:minus>
              <c:numRef>
                <c:f>'t test NIL 2'!$AM$9:$AN$9</c:f>
                <c:numCache>
                  <c:formatCode>General</c:formatCode>
                  <c:ptCount val="2"/>
                  <c:pt idx="0">
                    <c:v>0.53777318638994998</c:v>
                  </c:pt>
                  <c:pt idx="1">
                    <c:v>0.35647970177525889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cat>
            <c:strRef>
              <c:f>'t test NIL 2'!$AM$3:$AN$3</c:f>
              <c:strCache>
                <c:ptCount val="2"/>
                <c:pt idx="0">
                  <c:v>T (+)</c:v>
                </c:pt>
                <c:pt idx="1">
                  <c:v>S (-)</c:v>
                </c:pt>
              </c:strCache>
            </c:strRef>
          </c:cat>
          <c:val>
            <c:numRef>
              <c:f>'t test NIL 2'!$AM$7:$AN$7</c:f>
              <c:numCache>
                <c:formatCode>General</c:formatCode>
                <c:ptCount val="2"/>
                <c:pt idx="0">
                  <c:v>9.6399999999999988</c:v>
                </c:pt>
                <c:pt idx="1">
                  <c:v>9.9566666666666652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09-4E24-A42A-D6EC3B426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361701280"/>
        <c:axId val="1"/>
      </c:barChart>
      <c:catAx>
        <c:axId val="361701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Cm</a:t>
                </a:r>
              </a:p>
            </c:rich>
          </c:tx>
          <c:layout>
            <c:manualLayout>
              <c:xMode val="edge"/>
              <c:yMode val="edge"/>
              <c:x val="6.4937083028302279E-3"/>
              <c:y val="0.42154962622561087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61701280"/>
        <c:crosses val="autoZero"/>
        <c:crossBetween val="between"/>
        <c:majorUnit val="1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8171344576893148"/>
          <c:y val="9.9359511383183677E-2"/>
          <c:w val="0.67316221835906886"/>
          <c:h val="0.7612194629517463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A498FE"/>
            </a:solidFill>
            <a:ln>
              <a:solidFill>
                <a:sysClr val="windowText" lastClr="000000"/>
              </a:solidFill>
            </a:ln>
          </c:spPr>
          <c:invertIfNegative val="0"/>
          <c:errBars>
            <c:errBarType val="both"/>
            <c:errValType val="cust"/>
            <c:noEndCap val="0"/>
            <c:plus>
              <c:numRef>
                <c:f>'t test NIL 2'!$AP$9:$AQ$9</c:f>
                <c:numCache>
                  <c:formatCode>General</c:formatCode>
                  <c:ptCount val="2"/>
                  <c:pt idx="0">
                    <c:v>1.4095192245742689</c:v>
                  </c:pt>
                  <c:pt idx="1">
                    <c:v>1.350049381812878</c:v>
                  </c:pt>
                </c:numCache>
              </c:numRef>
            </c:plus>
            <c:minus>
              <c:numRef>
                <c:f>'t test NIL 2'!$AP$9:$AQ$9</c:f>
                <c:numCache>
                  <c:formatCode>General</c:formatCode>
                  <c:ptCount val="2"/>
                  <c:pt idx="0">
                    <c:v>1.4095192245742689</c:v>
                  </c:pt>
                  <c:pt idx="1">
                    <c:v>1.350049381812878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cat>
            <c:strRef>
              <c:f>'t test NIL 2'!$AP$3:$AQ$3</c:f>
              <c:strCache>
                <c:ptCount val="2"/>
                <c:pt idx="0">
                  <c:v>T (+)</c:v>
                </c:pt>
                <c:pt idx="1">
                  <c:v>S (-)</c:v>
                </c:pt>
              </c:strCache>
            </c:strRef>
          </c:cat>
          <c:val>
            <c:numRef>
              <c:f>'t test NIL 2'!$AP$7:$AQ$7</c:f>
              <c:numCache>
                <c:formatCode>General</c:formatCode>
                <c:ptCount val="2"/>
                <c:pt idx="0">
                  <c:v>34.303333333333335</c:v>
                </c:pt>
                <c:pt idx="1">
                  <c:v>31.419999999999998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71-4E88-9FDB-F339416845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361701280"/>
        <c:axId val="1"/>
      </c:barChart>
      <c:catAx>
        <c:axId val="361701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Cm</a:t>
                </a:r>
              </a:p>
            </c:rich>
          </c:tx>
          <c:layout>
            <c:manualLayout>
              <c:xMode val="edge"/>
              <c:yMode val="edge"/>
              <c:x val="6.4937083028302279E-3"/>
              <c:y val="0.42154962622561087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61701280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8171344576893148"/>
          <c:y val="9.9359511383183677E-2"/>
          <c:w val="0.67316221835906886"/>
          <c:h val="0.7612194629517463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A498FE"/>
            </a:solidFill>
            <a:ln>
              <a:solidFill>
                <a:sysClr val="windowText" lastClr="000000"/>
              </a:solidFill>
            </a:ln>
          </c:spPr>
          <c:invertIfNegative val="0"/>
          <c:errBars>
            <c:errBarType val="both"/>
            <c:errValType val="cust"/>
            <c:noEndCap val="0"/>
            <c:plus>
              <c:numRef>
                <c:f>'t test NIL 2'!$AY$9:$AZ$9</c:f>
                <c:numCache>
                  <c:formatCode>General</c:formatCode>
                  <c:ptCount val="2"/>
                  <c:pt idx="0">
                    <c:v>1.2387269450708036</c:v>
                  </c:pt>
                  <c:pt idx="1">
                    <c:v>0.71258527754773227</c:v>
                  </c:pt>
                </c:numCache>
              </c:numRef>
            </c:plus>
            <c:minus>
              <c:numRef>
                <c:f>'t test NIL 2'!$AY$9:$AZ$9</c:f>
                <c:numCache>
                  <c:formatCode>General</c:formatCode>
                  <c:ptCount val="2"/>
                  <c:pt idx="0">
                    <c:v>1.2387269450708036</c:v>
                  </c:pt>
                  <c:pt idx="1">
                    <c:v>0.71258527754773227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cat>
            <c:strRef>
              <c:f>'t test NIL 2'!$AY$3:$AZ$3</c:f>
              <c:strCache>
                <c:ptCount val="2"/>
                <c:pt idx="0">
                  <c:v>T (+)</c:v>
                </c:pt>
                <c:pt idx="1">
                  <c:v>S (-)</c:v>
                </c:pt>
              </c:strCache>
            </c:strRef>
          </c:cat>
          <c:val>
            <c:numRef>
              <c:f>'t test NIL 2'!$AY$7:$AZ$7</c:f>
              <c:numCache>
                <c:formatCode>General</c:formatCode>
                <c:ptCount val="2"/>
                <c:pt idx="0">
                  <c:v>26.333333333333332</c:v>
                </c:pt>
                <c:pt idx="1">
                  <c:v>23.933333333333334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78-4358-A33A-2441040341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361701280"/>
        <c:axId val="1"/>
      </c:barChart>
      <c:catAx>
        <c:axId val="361701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gr/ </a:t>
                </a:r>
                <a:r>
                  <a:rPr lang="en-AU" baseline="0"/>
                  <a:t>plant</a:t>
                </a:r>
                <a:endParaRPr lang="en-AU"/>
              </a:p>
            </c:rich>
          </c:tx>
          <c:layout>
            <c:manualLayout>
              <c:xMode val="edge"/>
              <c:yMode val="edge"/>
              <c:x val="6.4939440873184491E-3"/>
              <c:y val="0.3412036257493218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61701280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8171344576893148"/>
          <c:y val="9.9359511383183677E-2"/>
          <c:w val="0.67316221835906886"/>
          <c:h val="0.7612194629517463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71AA"/>
            </a:solidFill>
            <a:ln>
              <a:solidFill>
                <a:sysClr val="windowText" lastClr="000000"/>
              </a:solidFill>
            </a:ln>
          </c:spPr>
          <c:invertIfNegative val="0"/>
          <c:errBars>
            <c:errBarType val="both"/>
            <c:errValType val="cust"/>
            <c:noEndCap val="0"/>
            <c:plus>
              <c:numRef>
                <c:f>'t test NIL 2'!$I$29:$J$29</c:f>
                <c:numCache>
                  <c:formatCode>General</c:formatCode>
                  <c:ptCount val="2"/>
                  <c:pt idx="0">
                    <c:v>2.3333333333333321E-2</c:v>
                  </c:pt>
                  <c:pt idx="1">
                    <c:v>2.3333333333333324E-2</c:v>
                  </c:pt>
                </c:numCache>
              </c:numRef>
            </c:plus>
            <c:minus>
              <c:numRef>
                <c:f>'t test NIL 2'!$I$29:$J$29</c:f>
                <c:numCache>
                  <c:formatCode>General</c:formatCode>
                  <c:ptCount val="2"/>
                  <c:pt idx="0">
                    <c:v>2.3333333333333321E-2</c:v>
                  </c:pt>
                  <c:pt idx="1">
                    <c:v>2.3333333333333324E-2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cat>
            <c:strRef>
              <c:f>'t test NIL 2'!$I$23:$J$23</c:f>
              <c:strCache>
                <c:ptCount val="2"/>
                <c:pt idx="0">
                  <c:v>T (+)</c:v>
                </c:pt>
                <c:pt idx="1">
                  <c:v>S (-)</c:v>
                </c:pt>
              </c:strCache>
            </c:strRef>
          </c:cat>
          <c:val>
            <c:numRef>
              <c:f>'t test NIL 2'!$I$27:$J$27</c:f>
              <c:numCache>
                <c:formatCode>General</c:formatCode>
                <c:ptCount val="2"/>
                <c:pt idx="0">
                  <c:v>0.68333333333333324</c:v>
                </c:pt>
                <c:pt idx="1">
                  <c:v>0.58666666666666667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AC-458A-A47E-B9EA928FA5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361701280"/>
        <c:axId val="1"/>
      </c:barChart>
      <c:catAx>
        <c:axId val="361701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 sz="1000" b="1" i="0" u="none" strike="noStrike" baseline="0">
                    <a:effectLst/>
                  </a:rPr>
                  <a:t>Fv/Fm </a:t>
                </a:r>
                <a:endParaRPr lang="en-AU"/>
              </a:p>
            </c:rich>
          </c:tx>
          <c:layout>
            <c:manualLayout>
              <c:xMode val="edge"/>
              <c:yMode val="edge"/>
              <c:x val="6.4935064935064939E-3"/>
              <c:y val="0.3605779325661215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61701280"/>
        <c:crosses val="autoZero"/>
        <c:crossBetween val="between"/>
        <c:majorUnit val="1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 paperSize="9" orientation="landscape" horizontalDpi="300" verticalDpi="300"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8171344576893148"/>
          <c:y val="9.9359511383183677E-2"/>
          <c:w val="0.67316221835906886"/>
          <c:h val="0.7612194629517463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71AA"/>
            </a:solidFill>
            <a:ln>
              <a:solidFill>
                <a:sysClr val="windowText" lastClr="000000"/>
              </a:solidFill>
            </a:ln>
          </c:spPr>
          <c:invertIfNegative val="0"/>
          <c:errBars>
            <c:errBarType val="both"/>
            <c:errValType val="cust"/>
            <c:noEndCap val="0"/>
            <c:plus>
              <c:numRef>
                <c:f>'t test NIL 2'!$F$29:$G$29</c:f>
                <c:numCache>
                  <c:formatCode>General</c:formatCode>
                  <c:ptCount val="2"/>
                  <c:pt idx="0">
                    <c:v>1.1259563836036364</c:v>
                  </c:pt>
                  <c:pt idx="1">
                    <c:v>0.64291005073286434</c:v>
                  </c:pt>
                </c:numCache>
              </c:numRef>
            </c:plus>
            <c:minus>
              <c:numRef>
                <c:f>'t test NIL 2'!$F$29:$G$29</c:f>
                <c:numCache>
                  <c:formatCode>General</c:formatCode>
                  <c:ptCount val="2"/>
                  <c:pt idx="0">
                    <c:v>1.1259563836036364</c:v>
                  </c:pt>
                  <c:pt idx="1">
                    <c:v>0.64291005073286434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cat>
            <c:strRef>
              <c:f>'t test NIL 2'!$F$23:$G$23</c:f>
              <c:strCache>
                <c:ptCount val="2"/>
                <c:pt idx="0">
                  <c:v>T (+)</c:v>
                </c:pt>
                <c:pt idx="1">
                  <c:v>S (-)</c:v>
                </c:pt>
              </c:strCache>
            </c:strRef>
          </c:cat>
          <c:val>
            <c:numRef>
              <c:f>'t test NIL 2'!$F$27:$G$27</c:f>
              <c:numCache>
                <c:formatCode>General</c:formatCode>
                <c:ptCount val="2"/>
                <c:pt idx="0">
                  <c:v>53.966666666666669</c:v>
                </c:pt>
                <c:pt idx="1">
                  <c:v>45.199999999999996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31-46DC-8250-BE3C6A5698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361701280"/>
        <c:axId val="1"/>
      </c:barChart>
      <c:catAx>
        <c:axId val="361701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SPAD Reads </a:t>
                </a:r>
              </a:p>
            </c:rich>
          </c:tx>
          <c:layout>
            <c:manualLayout>
              <c:xMode val="edge"/>
              <c:yMode val="edge"/>
              <c:x val="6.4935064935064939E-3"/>
              <c:y val="0.3605779325661215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61701280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0944663817995111"/>
          <c:y val="9.9359511383183677E-2"/>
          <c:w val="0.67316221835906886"/>
          <c:h val="0.7612194629517463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71AA"/>
            </a:solidFill>
            <a:ln>
              <a:solidFill>
                <a:schemeClr val="tx1"/>
              </a:solidFill>
            </a:ln>
          </c:spPr>
          <c:invertIfNegative val="0"/>
          <c:errBars>
            <c:errBarType val="both"/>
            <c:errValType val="cust"/>
            <c:noEndCap val="0"/>
            <c:plus>
              <c:numRef>
                <c:f>'t test NIL 2'!$C$29:$D$29</c:f>
                <c:numCache>
                  <c:formatCode>General</c:formatCode>
                  <c:ptCount val="2"/>
                  <c:pt idx="0">
                    <c:v>0.57735026918962584</c:v>
                  </c:pt>
                  <c:pt idx="1">
                    <c:v>0.57735026918962584</c:v>
                  </c:pt>
                </c:numCache>
              </c:numRef>
            </c:plus>
            <c:minus>
              <c:numRef>
                <c:f>'t test NIL 2'!$C$29:$D$29</c:f>
                <c:numCache>
                  <c:formatCode>General</c:formatCode>
                  <c:ptCount val="2"/>
                  <c:pt idx="0">
                    <c:v>0.57735026918962584</c:v>
                  </c:pt>
                  <c:pt idx="1">
                    <c:v>0.57735026918962584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cat>
            <c:strRef>
              <c:f>'t test NIL 2'!$C$23:$D$23</c:f>
              <c:strCache>
                <c:ptCount val="2"/>
                <c:pt idx="0">
                  <c:v>T (+)</c:v>
                </c:pt>
                <c:pt idx="1">
                  <c:v>S (-)</c:v>
                </c:pt>
              </c:strCache>
            </c:strRef>
          </c:cat>
          <c:val>
            <c:numRef>
              <c:f>'t test NIL 2'!$C$27:$D$27</c:f>
              <c:numCache>
                <c:formatCode>General</c:formatCode>
                <c:ptCount val="2"/>
                <c:pt idx="0">
                  <c:v>107</c:v>
                </c:pt>
                <c:pt idx="1">
                  <c:v>106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44-45DB-9339-279D2E02EE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361701280"/>
        <c:axId val="1"/>
      </c:barChart>
      <c:catAx>
        <c:axId val="361701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10"/>
          <c:min val="100"/>
        </c:scaling>
        <c:delete val="0"/>
        <c:axPos val="l"/>
        <c:title>
          <c:tx>
            <c:rich>
              <a:bodyPr/>
              <a:lstStyle/>
              <a:p>
                <a:pPr algn="ctr" rtl="0">
                  <a:defRPr lang="en-AU" sz="10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 sz="10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rPr>
                  <a:t>Days after sowing</a:t>
                </a:r>
              </a:p>
            </c:rich>
          </c:tx>
          <c:layout>
            <c:manualLayout>
              <c:xMode val="edge"/>
              <c:yMode val="edge"/>
              <c:x val="6.4932087126415208E-3"/>
              <c:y val="0.1950586632674275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61701280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8171344576893148"/>
          <c:y val="9.9359511383183677E-2"/>
          <c:w val="0.67316221835906886"/>
          <c:h val="0.7612194629517463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A498FE"/>
            </a:solidFill>
            <a:ln>
              <a:solidFill>
                <a:schemeClr val="tx1"/>
              </a:solidFill>
            </a:ln>
          </c:spPr>
          <c:invertIfNegative val="0"/>
          <c:errBars>
            <c:errBarType val="both"/>
            <c:errValType val="cust"/>
            <c:noEndCap val="0"/>
            <c:plus>
              <c:numRef>
                <c:f>'t test NIL 1'!$U$9:$V$9</c:f>
                <c:numCache>
                  <c:formatCode>General</c:formatCode>
                  <c:ptCount val="2"/>
                  <c:pt idx="0">
                    <c:v>2.0207259421636903</c:v>
                  </c:pt>
                  <c:pt idx="1">
                    <c:v>1.5235193176035244</c:v>
                  </c:pt>
                </c:numCache>
              </c:numRef>
            </c:plus>
            <c:minus>
              <c:numRef>
                <c:f>'t test NIL 1'!$U$9:$V$9</c:f>
                <c:numCache>
                  <c:formatCode>General</c:formatCode>
                  <c:ptCount val="2"/>
                  <c:pt idx="0">
                    <c:v>2.0207259421636903</c:v>
                  </c:pt>
                  <c:pt idx="1">
                    <c:v>1.5235193176035244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cat>
            <c:strRef>
              <c:f>'t test NIL 1'!$U$3:$V$3</c:f>
              <c:strCache>
                <c:ptCount val="2"/>
                <c:pt idx="0">
                  <c:v>T (+)</c:v>
                </c:pt>
                <c:pt idx="1">
                  <c:v>S (-)</c:v>
                </c:pt>
              </c:strCache>
            </c:strRef>
          </c:cat>
          <c:val>
            <c:numRef>
              <c:f>'t test NIL 1'!$U$7:$V$7</c:f>
              <c:numCache>
                <c:formatCode>General</c:formatCode>
                <c:ptCount val="2"/>
                <c:pt idx="0">
                  <c:v>54.5</c:v>
                </c:pt>
                <c:pt idx="1">
                  <c:v>52.733333333333327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5C-4592-92A3-7965CD4684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361701280"/>
        <c:axId val="1"/>
      </c:barChart>
      <c:catAx>
        <c:axId val="361701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Cm</a:t>
                </a:r>
              </a:p>
            </c:rich>
          </c:tx>
          <c:layout>
            <c:manualLayout>
              <c:xMode val="edge"/>
              <c:yMode val="edge"/>
              <c:x val="6.4937083028302279E-3"/>
              <c:y val="0.43984107087046637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61701280"/>
        <c:crosses val="autoZero"/>
        <c:crossBetween val="between"/>
        <c:majorUnit val="1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8171344576893148"/>
          <c:y val="9.9359511383183677E-2"/>
          <c:w val="0.67316221835906886"/>
          <c:h val="0.7612194629517463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71AA"/>
            </a:solidFill>
            <a:ln>
              <a:solidFill>
                <a:sysClr val="windowText" lastClr="000000"/>
              </a:solidFill>
            </a:ln>
          </c:spPr>
          <c:invertIfNegative val="0"/>
          <c:errBars>
            <c:errBarType val="both"/>
            <c:errValType val="cust"/>
            <c:noEndCap val="0"/>
            <c:plus>
              <c:numRef>
                <c:f>'t test NIL 2'!$L$29:$M$29</c:f>
                <c:numCache>
                  <c:formatCode>General</c:formatCode>
                  <c:ptCount val="2"/>
                  <c:pt idx="0">
                    <c:v>1.3829075649996747</c:v>
                  </c:pt>
                  <c:pt idx="1">
                    <c:v>0.53470656542734973</c:v>
                  </c:pt>
                </c:numCache>
              </c:numRef>
            </c:plus>
            <c:minus>
              <c:numRef>
                <c:f>'t test NIL 2'!$L$29:$M$29</c:f>
                <c:numCache>
                  <c:formatCode>General</c:formatCode>
                  <c:ptCount val="2"/>
                  <c:pt idx="0">
                    <c:v>1.3829075649996747</c:v>
                  </c:pt>
                  <c:pt idx="1">
                    <c:v>0.53470656542734973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cat>
            <c:strRef>
              <c:f>'t test NIL 2'!$L$23:$M$23</c:f>
              <c:strCache>
                <c:ptCount val="2"/>
                <c:pt idx="0">
                  <c:v>T (+)</c:v>
                </c:pt>
                <c:pt idx="1">
                  <c:v>S (-)</c:v>
                </c:pt>
              </c:strCache>
            </c:strRef>
          </c:cat>
          <c:val>
            <c:numRef>
              <c:f>'t test NIL 2'!$L$27:$M$27</c:f>
              <c:numCache>
                <c:formatCode>General</c:formatCode>
                <c:ptCount val="2"/>
                <c:pt idx="0">
                  <c:v>45.98</c:v>
                </c:pt>
                <c:pt idx="1">
                  <c:v>40.376666666666672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C6-4D1A-8A45-DA755DDFAB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361701280"/>
        <c:axId val="1"/>
      </c:barChart>
      <c:catAx>
        <c:axId val="361701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%RWC</a:t>
                </a:r>
              </a:p>
            </c:rich>
          </c:tx>
          <c:layout>
            <c:manualLayout>
              <c:xMode val="edge"/>
              <c:yMode val="edge"/>
              <c:x val="6.4935064935064939E-3"/>
              <c:y val="0.3605779325661215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61701280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8171344576893148"/>
          <c:y val="9.9359511383183677E-2"/>
          <c:w val="0.67316221835906886"/>
          <c:h val="0.7612194629517463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71AA"/>
            </a:solidFill>
            <a:ln>
              <a:solidFill>
                <a:sysClr val="windowText" lastClr="000000"/>
              </a:solidFill>
            </a:ln>
          </c:spPr>
          <c:invertIfNegative val="0"/>
          <c:errBars>
            <c:errBarType val="both"/>
            <c:errValType val="cust"/>
            <c:noEndCap val="0"/>
            <c:plus>
              <c:numRef>
                <c:f>'t test NIL 2'!$O$29:$P$29</c:f>
                <c:numCache>
                  <c:formatCode>General</c:formatCode>
                  <c:ptCount val="2"/>
                  <c:pt idx="0">
                    <c:v>0.1201850425154677</c:v>
                  </c:pt>
                  <c:pt idx="1">
                    <c:v>0.12018504251546647</c:v>
                  </c:pt>
                </c:numCache>
              </c:numRef>
            </c:plus>
            <c:minus>
              <c:numRef>
                <c:f>'t test NIL 2'!$O$29:$P$29</c:f>
                <c:numCache>
                  <c:formatCode>General</c:formatCode>
                  <c:ptCount val="2"/>
                  <c:pt idx="0">
                    <c:v>0.1201850425154677</c:v>
                  </c:pt>
                  <c:pt idx="1">
                    <c:v>0.12018504251546647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cat>
            <c:strRef>
              <c:f>'t test NIL 2'!$O$23:$P$23</c:f>
              <c:strCache>
                <c:ptCount val="2"/>
                <c:pt idx="0">
                  <c:v>T (+)</c:v>
                </c:pt>
                <c:pt idx="1">
                  <c:v>S (-)</c:v>
                </c:pt>
              </c:strCache>
            </c:strRef>
          </c:cat>
          <c:val>
            <c:numRef>
              <c:f>'t test NIL 2'!$O$27:$P$27</c:f>
              <c:numCache>
                <c:formatCode>General</c:formatCode>
                <c:ptCount val="2"/>
                <c:pt idx="0">
                  <c:v>1.5333333333333332</c:v>
                </c:pt>
                <c:pt idx="1">
                  <c:v>1.4333333333333333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EC-42A5-A03D-44D23F2122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361701280"/>
        <c:axId val="1"/>
      </c:barChart>
      <c:catAx>
        <c:axId val="361701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 sz="1000" b="0" i="0" u="none" strike="noStrike" baseline="0">
                    <a:effectLst/>
                  </a:rPr>
                  <a:t> </a:t>
                </a:r>
                <a:r>
                  <a:rPr lang="en-AU" sz="1000" b="1" i="0" u="none" strike="noStrike" baseline="0">
                    <a:effectLst/>
                  </a:rPr>
                  <a:t>Degree Celsius (C°)</a:t>
                </a:r>
                <a:endParaRPr lang="en-AU"/>
              </a:p>
            </c:rich>
          </c:tx>
          <c:layout>
            <c:manualLayout>
              <c:xMode val="edge"/>
              <c:yMode val="edge"/>
              <c:x val="6.493525278924191E-3"/>
              <c:y val="0.1740806420686977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61701280"/>
        <c:crosses val="autoZero"/>
        <c:crossBetween val="between"/>
        <c:majorUnit val="1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8171344576893148"/>
          <c:y val="9.9359511383183677E-2"/>
          <c:w val="0.67316221835906886"/>
          <c:h val="0.7612194629517463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71AA"/>
            </a:solidFill>
            <a:ln>
              <a:solidFill>
                <a:sysClr val="windowText" lastClr="000000"/>
              </a:solidFill>
            </a:ln>
          </c:spPr>
          <c:invertIfNegative val="0"/>
          <c:errBars>
            <c:errBarType val="both"/>
            <c:errValType val="cust"/>
            <c:noEndCap val="0"/>
            <c:plus>
              <c:numRef>
                <c:f>'t test NIL 2'!$R$29:$S$29</c:f>
                <c:numCache>
                  <c:formatCode>General</c:formatCode>
                  <c:ptCount val="2"/>
                  <c:pt idx="0">
                    <c:v>1.6706618781522224</c:v>
                  </c:pt>
                  <c:pt idx="1">
                    <c:v>3.2233522922572382</c:v>
                  </c:pt>
                </c:numCache>
              </c:numRef>
            </c:plus>
            <c:minus>
              <c:numRef>
                <c:f>'t test NIL 2'!$R$29:$S$29</c:f>
                <c:numCache>
                  <c:formatCode>General</c:formatCode>
                  <c:ptCount val="2"/>
                  <c:pt idx="0">
                    <c:v>1.6706618781522224</c:v>
                  </c:pt>
                  <c:pt idx="1">
                    <c:v>3.2233522922572382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cat>
            <c:strRef>
              <c:f>'t test NIL 2'!$R$23:$S$23</c:f>
              <c:strCache>
                <c:ptCount val="2"/>
                <c:pt idx="0">
                  <c:v>T (+)</c:v>
                </c:pt>
                <c:pt idx="1">
                  <c:v>S (-)</c:v>
                </c:pt>
              </c:strCache>
            </c:strRef>
          </c:cat>
          <c:val>
            <c:numRef>
              <c:f>'t test NIL 2'!$R$27:$S$27</c:f>
              <c:numCache>
                <c:formatCode>General</c:formatCode>
                <c:ptCount val="2"/>
                <c:pt idx="0">
                  <c:v>86.333333333333329</c:v>
                </c:pt>
                <c:pt idx="1">
                  <c:v>88.7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D7-4FBF-A2AE-F77AB75620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361701280"/>
        <c:axId val="1"/>
      </c:barChart>
      <c:catAx>
        <c:axId val="361701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Cm</a:t>
                </a:r>
              </a:p>
            </c:rich>
          </c:tx>
          <c:layout>
            <c:manualLayout>
              <c:xMode val="edge"/>
              <c:yMode val="edge"/>
              <c:x val="6.4937083028302279E-3"/>
              <c:y val="0.43984107087046637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61701280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8171344576893148"/>
          <c:y val="9.9359511383183677E-2"/>
          <c:w val="0.67316221835906886"/>
          <c:h val="0.7612194629517463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71AA"/>
            </a:solidFill>
            <a:ln>
              <a:solidFill>
                <a:sysClr val="windowText" lastClr="000000"/>
              </a:solidFill>
            </a:ln>
          </c:spPr>
          <c:invertIfNegative val="0"/>
          <c:errBars>
            <c:errBarType val="both"/>
            <c:errValType val="cust"/>
            <c:noEndCap val="0"/>
            <c:plus>
              <c:numRef>
                <c:f>'t test NIL 2'!$U$29:$V$29</c:f>
                <c:numCache>
                  <c:formatCode>General</c:formatCode>
                  <c:ptCount val="2"/>
                  <c:pt idx="0">
                    <c:v>3.1005375877955967</c:v>
                  </c:pt>
                  <c:pt idx="1">
                    <c:v>2.662288071899392</c:v>
                  </c:pt>
                </c:numCache>
              </c:numRef>
            </c:plus>
            <c:minus>
              <c:numRef>
                <c:f>'t test NIL 2'!$U$29:$V$29</c:f>
                <c:numCache>
                  <c:formatCode>General</c:formatCode>
                  <c:ptCount val="2"/>
                  <c:pt idx="0">
                    <c:v>3.1005375877955967</c:v>
                  </c:pt>
                  <c:pt idx="1">
                    <c:v>2.662288071899392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cat>
            <c:strRef>
              <c:f>'t test NIL 2'!$U$23:$V$23</c:f>
              <c:strCache>
                <c:ptCount val="2"/>
                <c:pt idx="0">
                  <c:v>T (+)</c:v>
                </c:pt>
                <c:pt idx="1">
                  <c:v>S (-)</c:v>
                </c:pt>
              </c:strCache>
            </c:strRef>
          </c:cat>
          <c:val>
            <c:numRef>
              <c:f>'t test NIL 2'!$U$27:$V$27</c:f>
              <c:numCache>
                <c:formatCode>General</c:formatCode>
                <c:ptCount val="2"/>
                <c:pt idx="0">
                  <c:v>48.800000000000004</c:v>
                </c:pt>
                <c:pt idx="1">
                  <c:v>42.466666666666669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8B-4C4F-8105-D773099835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361701280"/>
        <c:axId val="1"/>
      </c:barChart>
      <c:catAx>
        <c:axId val="361701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Cm</a:t>
                </a:r>
              </a:p>
            </c:rich>
          </c:tx>
          <c:layout>
            <c:manualLayout>
              <c:xMode val="edge"/>
              <c:yMode val="edge"/>
              <c:x val="6.4937083028302279E-3"/>
              <c:y val="0.43984107087046637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61701280"/>
        <c:crosses val="autoZero"/>
        <c:crossBetween val="between"/>
        <c:majorUnit val="5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8171344576893148"/>
          <c:y val="9.9359511383183677E-2"/>
          <c:w val="0.67316221835906886"/>
          <c:h val="0.7612194629517463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71AA"/>
            </a:solidFill>
            <a:ln>
              <a:solidFill>
                <a:sysClr val="windowText" lastClr="000000"/>
              </a:solidFill>
            </a:ln>
          </c:spPr>
          <c:invertIfNegative val="0"/>
          <c:errBars>
            <c:errBarType val="both"/>
            <c:errValType val="cust"/>
            <c:noEndCap val="0"/>
            <c:plus>
              <c:numRef>
                <c:f>'t test NIL 2'!$X$29:$Y$29</c:f>
                <c:numCache>
                  <c:formatCode>General</c:formatCode>
                  <c:ptCount val="2"/>
                  <c:pt idx="0">
                    <c:v>0.59254629448770579</c:v>
                  </c:pt>
                  <c:pt idx="1">
                    <c:v>0.26666666666666694</c:v>
                  </c:pt>
                </c:numCache>
              </c:numRef>
            </c:plus>
            <c:minus>
              <c:numRef>
                <c:f>'t test NIL 2'!$X$29:$Y$29</c:f>
                <c:numCache>
                  <c:formatCode>General</c:formatCode>
                  <c:ptCount val="2"/>
                  <c:pt idx="0">
                    <c:v>0.59254629448770579</c:v>
                  </c:pt>
                  <c:pt idx="1">
                    <c:v>0.26666666666666694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cat>
            <c:strRef>
              <c:f>'t test NIL 2'!$X$23:$Y$23</c:f>
              <c:strCache>
                <c:ptCount val="2"/>
                <c:pt idx="0">
                  <c:v>T (+)</c:v>
                </c:pt>
                <c:pt idx="1">
                  <c:v>S (-)</c:v>
                </c:pt>
              </c:strCache>
            </c:strRef>
          </c:cat>
          <c:val>
            <c:numRef>
              <c:f>'t test NIL 2'!$X$27:$Y$27</c:f>
              <c:numCache>
                <c:formatCode>General</c:formatCode>
                <c:ptCount val="2"/>
                <c:pt idx="0">
                  <c:v>23.866666666666664</c:v>
                </c:pt>
                <c:pt idx="1">
                  <c:v>25.466666666666669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2E-453D-855E-90F5A19BB8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361701280"/>
        <c:axId val="1"/>
      </c:barChart>
      <c:catAx>
        <c:axId val="361701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Cm</a:t>
                </a:r>
              </a:p>
            </c:rich>
          </c:tx>
          <c:layout>
            <c:manualLayout>
              <c:xMode val="edge"/>
              <c:yMode val="edge"/>
              <c:x val="6.4937083028302279E-3"/>
              <c:y val="0.43984107087046637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61701280"/>
        <c:crosses val="autoZero"/>
        <c:crossBetween val="between"/>
        <c:majorUnit val="5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8171344576893148"/>
          <c:y val="9.9359511383183677E-2"/>
          <c:w val="0.67316221835906886"/>
          <c:h val="0.7612194629517463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71AA"/>
            </a:solidFill>
            <a:ln>
              <a:solidFill>
                <a:sysClr val="windowText" lastClr="000000"/>
              </a:solidFill>
            </a:ln>
          </c:spPr>
          <c:invertIfNegative val="0"/>
          <c:errBars>
            <c:errBarType val="both"/>
            <c:errValType val="cust"/>
            <c:noEndCap val="0"/>
            <c:plus>
              <c:numRef>
                <c:f>'t test NIL 2'!$AA$29:$AB$29</c:f>
                <c:numCache>
                  <c:formatCode>General</c:formatCode>
                  <c:ptCount val="2"/>
                  <c:pt idx="0">
                    <c:v>0.57735026918962584</c:v>
                  </c:pt>
                  <c:pt idx="1">
                    <c:v>0.33333333333333337</c:v>
                  </c:pt>
                </c:numCache>
              </c:numRef>
            </c:plus>
            <c:minus>
              <c:numRef>
                <c:f>'t test NIL 2'!$AA$29:$AB$29</c:f>
                <c:numCache>
                  <c:formatCode>General</c:formatCode>
                  <c:ptCount val="2"/>
                  <c:pt idx="0">
                    <c:v>0.57735026918962584</c:v>
                  </c:pt>
                  <c:pt idx="1">
                    <c:v>0.33333333333333337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cat>
            <c:strRef>
              <c:f>'t test NIL 2'!$AA$23:$AB$23</c:f>
              <c:strCache>
                <c:ptCount val="2"/>
                <c:pt idx="0">
                  <c:v>T (+)</c:v>
                </c:pt>
                <c:pt idx="1">
                  <c:v>S (-)</c:v>
                </c:pt>
              </c:strCache>
            </c:strRef>
          </c:cat>
          <c:val>
            <c:numRef>
              <c:f>'t test NIL 2'!$AA$27:$AB$27</c:f>
              <c:numCache>
                <c:formatCode>General</c:formatCode>
                <c:ptCount val="2"/>
                <c:pt idx="0">
                  <c:v>6</c:v>
                </c:pt>
                <c:pt idx="1">
                  <c:v>5.666666666666667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6F-47CF-B8E2-3885D196A2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361701280"/>
        <c:axId val="1"/>
      </c:barChart>
      <c:catAx>
        <c:axId val="361701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Number</a:t>
                </a:r>
              </a:p>
            </c:rich>
          </c:tx>
          <c:layout>
            <c:manualLayout>
              <c:xMode val="edge"/>
              <c:yMode val="edge"/>
              <c:x val="6.4937083028302279E-3"/>
              <c:y val="0.3849667369358997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61701280"/>
        <c:crosses val="autoZero"/>
        <c:crossBetween val="between"/>
        <c:majorUnit val="1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8171344576893148"/>
          <c:y val="9.9359511383183677E-2"/>
          <c:w val="0.67316221835906886"/>
          <c:h val="0.7612194629517463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71AA"/>
            </a:solidFill>
            <a:ln>
              <a:solidFill>
                <a:sysClr val="windowText" lastClr="000000"/>
              </a:solidFill>
            </a:ln>
          </c:spPr>
          <c:invertIfNegative val="0"/>
          <c:errBars>
            <c:errBarType val="both"/>
            <c:errValType val="cust"/>
            <c:noEndCap val="0"/>
            <c:plus>
              <c:numRef>
                <c:f>'t test NIL 2'!$AD$29:$AE$29</c:f>
                <c:numCache>
                  <c:formatCode>General</c:formatCode>
                  <c:ptCount val="2"/>
                  <c:pt idx="0">
                    <c:v>0.17638342073763932</c:v>
                  </c:pt>
                  <c:pt idx="1">
                    <c:v>0.11547005383792526</c:v>
                  </c:pt>
                </c:numCache>
              </c:numRef>
            </c:plus>
            <c:minus>
              <c:numRef>
                <c:f>'t test NIL 2'!$AD$29:$AE$29</c:f>
                <c:numCache>
                  <c:formatCode>General</c:formatCode>
                  <c:ptCount val="2"/>
                  <c:pt idx="0">
                    <c:v>0.17638342073763932</c:v>
                  </c:pt>
                  <c:pt idx="1">
                    <c:v>0.11547005383792526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cat>
            <c:strRef>
              <c:f>'t test NIL 2'!$AD$23:$AE$23</c:f>
              <c:strCache>
                <c:ptCount val="2"/>
                <c:pt idx="0">
                  <c:v>T (+)</c:v>
                </c:pt>
                <c:pt idx="1">
                  <c:v>S (-)</c:v>
                </c:pt>
              </c:strCache>
            </c:strRef>
          </c:cat>
          <c:val>
            <c:numRef>
              <c:f>'t test NIL 2'!$AD$27:$AE$27</c:f>
              <c:numCache>
                <c:formatCode>General</c:formatCode>
                <c:ptCount val="2"/>
                <c:pt idx="0">
                  <c:v>10.266666666666666</c:v>
                </c:pt>
                <c:pt idx="1">
                  <c:v>10.199999999999999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61-462D-97BB-52515B32D2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361701280"/>
        <c:axId val="1"/>
      </c:barChart>
      <c:catAx>
        <c:axId val="361701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Cm</a:t>
                </a:r>
              </a:p>
            </c:rich>
          </c:tx>
          <c:layout>
            <c:manualLayout>
              <c:xMode val="edge"/>
              <c:yMode val="edge"/>
              <c:x val="6.4937083028302279E-3"/>
              <c:y val="0.43984107087046637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61701280"/>
        <c:crosses val="autoZero"/>
        <c:crossBetween val="between"/>
        <c:majorUnit val="1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7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8171344576893148"/>
          <c:y val="9.9359511383183677E-2"/>
          <c:w val="0.67316221835906886"/>
          <c:h val="0.7612194629517463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71AA"/>
            </a:solidFill>
            <a:ln>
              <a:solidFill>
                <a:sysClr val="windowText" lastClr="000000"/>
              </a:solidFill>
            </a:ln>
          </c:spPr>
          <c:invertIfNegative val="0"/>
          <c:errBars>
            <c:errBarType val="both"/>
            <c:errValType val="cust"/>
            <c:noEndCap val="0"/>
            <c:plus>
              <c:numRef>
                <c:f>'t test NIL 2'!$AG$29:$AH$29</c:f>
                <c:numCache>
                  <c:formatCode>General</c:formatCode>
                  <c:ptCount val="2"/>
                  <c:pt idx="0">
                    <c:v>0</c:v>
                  </c:pt>
                  <c:pt idx="1">
                    <c:v>0.57735026918962584</c:v>
                  </c:pt>
                </c:numCache>
              </c:numRef>
            </c:plus>
            <c:minus>
              <c:numRef>
                <c:f>'t test NIL 2'!$AG$29:$AH$29</c:f>
                <c:numCache>
                  <c:formatCode>General</c:formatCode>
                  <c:ptCount val="2"/>
                  <c:pt idx="0">
                    <c:v>0</c:v>
                  </c:pt>
                  <c:pt idx="1">
                    <c:v>0.57735026918962584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cat>
            <c:strRef>
              <c:f>'t test NIL 2'!$AG$23:$AH$23</c:f>
              <c:strCache>
                <c:ptCount val="2"/>
                <c:pt idx="0">
                  <c:v>T (+)</c:v>
                </c:pt>
                <c:pt idx="1">
                  <c:v>S (-)</c:v>
                </c:pt>
              </c:strCache>
            </c:strRef>
          </c:cat>
          <c:val>
            <c:numRef>
              <c:f>'t test NIL 2'!$AG$27:$AH$27</c:f>
              <c:numCache>
                <c:formatCode>General</c:formatCode>
                <c:ptCount val="2"/>
                <c:pt idx="0">
                  <c:v>18</c:v>
                </c:pt>
                <c:pt idx="1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BA-4B11-B5CE-D0C14C56B4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361701280"/>
        <c:axId val="1"/>
      </c:barChart>
      <c:catAx>
        <c:axId val="361701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Number</a:t>
                </a:r>
              </a:p>
            </c:rich>
          </c:tx>
          <c:layout>
            <c:manualLayout>
              <c:xMode val="edge"/>
              <c:yMode val="edge"/>
              <c:x val="6.4937083028302279E-3"/>
              <c:y val="0.3605781440760924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61701280"/>
        <c:crosses val="autoZero"/>
        <c:crossBetween val="between"/>
        <c:majorUnit val="1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7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8171344576893148"/>
          <c:y val="9.9359511383183677E-2"/>
          <c:w val="0.67316221835906886"/>
          <c:h val="0.7612194629517463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71AA"/>
            </a:solidFill>
            <a:ln>
              <a:solidFill>
                <a:sysClr val="windowText" lastClr="000000"/>
              </a:solidFill>
            </a:ln>
          </c:spPr>
          <c:invertIfNegative val="0"/>
          <c:errBars>
            <c:errBarType val="both"/>
            <c:errValType val="cust"/>
            <c:noEndCap val="0"/>
            <c:plus>
              <c:numRef>
                <c:f>'t test NIL 2'!$AJ$29:$AK$29</c:f>
                <c:numCache>
                  <c:formatCode>General</c:formatCode>
                  <c:ptCount val="2"/>
                  <c:pt idx="0">
                    <c:v>0</c:v>
                  </c:pt>
                  <c:pt idx="1">
                    <c:v>0.57735026918962584</c:v>
                  </c:pt>
                </c:numCache>
              </c:numRef>
            </c:plus>
            <c:minus>
              <c:numRef>
                <c:f>'t test NIL 2'!$AJ$29:$AK$29</c:f>
                <c:numCache>
                  <c:formatCode>General</c:formatCode>
                  <c:ptCount val="2"/>
                  <c:pt idx="0">
                    <c:v>0</c:v>
                  </c:pt>
                  <c:pt idx="1">
                    <c:v>0.57735026918962584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cat>
            <c:strRef>
              <c:f>'t test NIL 2'!$AJ$23:$AK$23</c:f>
              <c:strCache>
                <c:ptCount val="2"/>
                <c:pt idx="0">
                  <c:v>T (+)</c:v>
                </c:pt>
                <c:pt idx="1">
                  <c:v>S (-)</c:v>
                </c:pt>
              </c:strCache>
            </c:strRef>
          </c:cat>
          <c:val>
            <c:numRef>
              <c:f>'t test NIL 2'!$AJ$27:$AK$27</c:f>
              <c:numCache>
                <c:formatCode>General</c:formatCode>
                <c:ptCount val="2"/>
                <c:pt idx="0">
                  <c:v>17</c:v>
                </c:pt>
                <c:pt idx="1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40-41A8-A7A5-DE037BD730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361701280"/>
        <c:axId val="1"/>
      </c:barChart>
      <c:catAx>
        <c:axId val="361701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Number</a:t>
                </a:r>
              </a:p>
            </c:rich>
          </c:tx>
          <c:layout>
            <c:manualLayout>
              <c:xMode val="edge"/>
              <c:yMode val="edge"/>
              <c:x val="6.4937083028302279E-3"/>
              <c:y val="0.3605781440760924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61701280"/>
        <c:crosses val="autoZero"/>
        <c:crossBetween val="between"/>
        <c:majorUnit val="1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7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8171344576893148"/>
          <c:y val="9.9359511383183677E-2"/>
          <c:w val="0.67316221835906886"/>
          <c:h val="0.7612194629517463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71AA"/>
            </a:solidFill>
            <a:ln>
              <a:solidFill>
                <a:sysClr val="windowText" lastClr="000000"/>
              </a:solidFill>
            </a:ln>
          </c:spPr>
          <c:invertIfNegative val="0"/>
          <c:errBars>
            <c:errBarType val="both"/>
            <c:errValType val="cust"/>
            <c:noEndCap val="0"/>
            <c:plus>
              <c:numRef>
                <c:f>'t test NIL 2'!$AM$29:$AN$29</c:f>
                <c:numCache>
                  <c:formatCode>General</c:formatCode>
                  <c:ptCount val="2"/>
                  <c:pt idx="0">
                    <c:v>0.77593670990473462</c:v>
                  </c:pt>
                  <c:pt idx="1">
                    <c:v>0.30661231402393346</c:v>
                  </c:pt>
                </c:numCache>
              </c:numRef>
            </c:plus>
            <c:minus>
              <c:numRef>
                <c:f>'t test NIL 2'!$AM$29:$AN$29</c:f>
                <c:numCache>
                  <c:formatCode>General</c:formatCode>
                  <c:ptCount val="2"/>
                  <c:pt idx="0">
                    <c:v>0.77593670990473462</c:v>
                  </c:pt>
                  <c:pt idx="1">
                    <c:v>0.30661231402393346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cat>
            <c:strRef>
              <c:f>'t test NIL 2'!$AM$23:$AN$23</c:f>
              <c:strCache>
                <c:ptCount val="2"/>
                <c:pt idx="0">
                  <c:v>T (+)</c:v>
                </c:pt>
                <c:pt idx="1">
                  <c:v>S (-)</c:v>
                </c:pt>
              </c:strCache>
            </c:strRef>
          </c:cat>
          <c:val>
            <c:numRef>
              <c:f>'t test NIL 2'!$AM$27:$AN$27</c:f>
              <c:numCache>
                <c:formatCode>General</c:formatCode>
                <c:ptCount val="2"/>
                <c:pt idx="0">
                  <c:v>9.1866666666666656</c:v>
                </c:pt>
                <c:pt idx="1">
                  <c:v>10.526666666666669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96-41D5-B712-DA29B48439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361701280"/>
        <c:axId val="1"/>
      </c:barChart>
      <c:catAx>
        <c:axId val="361701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Cm</a:t>
                </a:r>
              </a:p>
            </c:rich>
          </c:tx>
          <c:layout>
            <c:manualLayout>
              <c:xMode val="edge"/>
              <c:yMode val="edge"/>
              <c:x val="6.4937083028302279E-3"/>
              <c:y val="0.42154962622561087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61701280"/>
        <c:crosses val="autoZero"/>
        <c:crossBetween val="between"/>
        <c:majorUnit val="1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8171344576893148"/>
          <c:y val="9.9359511383183677E-2"/>
          <c:w val="0.67316221835906886"/>
          <c:h val="0.7612194629517463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A498FE"/>
            </a:solidFill>
            <a:ln>
              <a:solidFill>
                <a:sysClr val="windowText" lastClr="000000"/>
              </a:solidFill>
            </a:ln>
          </c:spPr>
          <c:invertIfNegative val="0"/>
          <c:errBars>
            <c:errBarType val="both"/>
            <c:errValType val="cust"/>
            <c:noEndCap val="0"/>
            <c:plus>
              <c:numRef>
                <c:f>'t test NIL 1'!$X$9:$Y$9</c:f>
                <c:numCache>
                  <c:formatCode>General</c:formatCode>
                  <c:ptCount val="2"/>
                  <c:pt idx="0">
                    <c:v>0.97125348562223091</c:v>
                  </c:pt>
                  <c:pt idx="1">
                    <c:v>0.66583281184793908</c:v>
                  </c:pt>
                </c:numCache>
              </c:numRef>
            </c:plus>
            <c:minus>
              <c:numRef>
                <c:f>'t test NIL 1'!$X$9:$Y$9</c:f>
                <c:numCache>
                  <c:formatCode>General</c:formatCode>
                  <c:ptCount val="2"/>
                  <c:pt idx="0">
                    <c:v>0.97125348562223091</c:v>
                  </c:pt>
                  <c:pt idx="1">
                    <c:v>0.66583281184793908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cat>
            <c:strRef>
              <c:f>'t test NIL 1'!$X$3:$Y$3</c:f>
              <c:strCache>
                <c:ptCount val="2"/>
                <c:pt idx="0">
                  <c:v>T (+)</c:v>
                </c:pt>
                <c:pt idx="1">
                  <c:v>S (-)</c:v>
                </c:pt>
              </c:strCache>
            </c:strRef>
          </c:cat>
          <c:val>
            <c:numRef>
              <c:f>'t test NIL 1'!$X$7:$Y$7</c:f>
              <c:numCache>
                <c:formatCode>General</c:formatCode>
                <c:ptCount val="2"/>
                <c:pt idx="0">
                  <c:v>25.900000000000002</c:v>
                </c:pt>
                <c:pt idx="1">
                  <c:v>26.900000000000002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90-4D91-9AE9-8EC2AAF3A3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361701280"/>
        <c:axId val="1"/>
      </c:barChart>
      <c:catAx>
        <c:axId val="361701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Cm</a:t>
                </a:r>
              </a:p>
            </c:rich>
          </c:tx>
          <c:layout>
            <c:manualLayout>
              <c:xMode val="edge"/>
              <c:yMode val="edge"/>
              <c:x val="6.4937083028302279E-3"/>
              <c:y val="0.43984107087046637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61701280"/>
        <c:crosses val="autoZero"/>
        <c:crossBetween val="between"/>
        <c:majorUnit val="1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8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8171344576893148"/>
          <c:y val="9.9359511383183677E-2"/>
          <c:w val="0.67316221835906886"/>
          <c:h val="0.7612194629517463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71AA"/>
            </a:solidFill>
            <a:ln>
              <a:solidFill>
                <a:sysClr val="windowText" lastClr="000000"/>
              </a:solidFill>
            </a:ln>
          </c:spPr>
          <c:invertIfNegative val="0"/>
          <c:errBars>
            <c:errBarType val="both"/>
            <c:errValType val="cust"/>
            <c:noEndCap val="0"/>
            <c:plus>
              <c:numRef>
                <c:f>'t test NIL 2'!$AP$29:$AQ$29</c:f>
                <c:numCache>
                  <c:formatCode>General</c:formatCode>
                  <c:ptCount val="2"/>
                  <c:pt idx="0">
                    <c:v>1.5647079954774663</c:v>
                  </c:pt>
                  <c:pt idx="1">
                    <c:v>1.9257292990795303</c:v>
                  </c:pt>
                </c:numCache>
              </c:numRef>
            </c:plus>
            <c:minus>
              <c:numRef>
                <c:f>'t test NIL 2'!$AP$29:$AQ$29</c:f>
                <c:numCache>
                  <c:formatCode>General</c:formatCode>
                  <c:ptCount val="2"/>
                  <c:pt idx="0">
                    <c:v>1.5647079954774663</c:v>
                  </c:pt>
                  <c:pt idx="1">
                    <c:v>1.9257292990795303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cat>
            <c:strRef>
              <c:f>'t test NIL 2'!$AP$23:$AQ$23</c:f>
              <c:strCache>
                <c:ptCount val="2"/>
                <c:pt idx="0">
                  <c:v>T (+)</c:v>
                </c:pt>
                <c:pt idx="1">
                  <c:v>S (-)</c:v>
                </c:pt>
              </c:strCache>
            </c:strRef>
          </c:cat>
          <c:val>
            <c:numRef>
              <c:f>'t test NIL 2'!$AP$27:$AQ$27</c:f>
              <c:numCache>
                <c:formatCode>General</c:formatCode>
                <c:ptCount val="2"/>
                <c:pt idx="0">
                  <c:v>34.873333333333328</c:v>
                </c:pt>
                <c:pt idx="1">
                  <c:v>37.470000000000006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A5-4296-9C93-E42F2BB75F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361701280"/>
        <c:axId val="1"/>
      </c:barChart>
      <c:catAx>
        <c:axId val="361701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Cm</a:t>
                </a:r>
              </a:p>
            </c:rich>
          </c:tx>
          <c:layout>
            <c:manualLayout>
              <c:xMode val="edge"/>
              <c:yMode val="edge"/>
              <c:x val="6.4937083028302279E-3"/>
              <c:y val="0.42154962622561087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61701280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8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8171344576893148"/>
          <c:y val="9.9359511383183677E-2"/>
          <c:w val="0.67316221835906886"/>
          <c:h val="0.7612194629517463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71AA"/>
            </a:solidFill>
            <a:ln>
              <a:solidFill>
                <a:sysClr val="windowText" lastClr="000000"/>
              </a:solidFill>
            </a:ln>
          </c:spPr>
          <c:invertIfNegative val="0"/>
          <c:errBars>
            <c:errBarType val="both"/>
            <c:errValType val="cust"/>
            <c:noEndCap val="0"/>
            <c:plus>
              <c:numRef>
                <c:f>'t test NIL 2'!$AY$29:$AZ$29</c:f>
                <c:numCache>
                  <c:formatCode>General</c:formatCode>
                  <c:ptCount val="2"/>
                  <c:pt idx="0">
                    <c:v>0.42557151116012415</c:v>
                  </c:pt>
                  <c:pt idx="1">
                    <c:v>0.29059326290271159</c:v>
                  </c:pt>
                </c:numCache>
              </c:numRef>
            </c:plus>
            <c:minus>
              <c:numRef>
                <c:f>'t test NIL 2'!$AY$29:$AZ$29</c:f>
                <c:numCache>
                  <c:formatCode>General</c:formatCode>
                  <c:ptCount val="2"/>
                  <c:pt idx="0">
                    <c:v>0.42557151116012415</c:v>
                  </c:pt>
                  <c:pt idx="1">
                    <c:v>0.29059326290271159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cat>
            <c:strRef>
              <c:f>'t test NIL 2'!$AY$23:$AZ$23</c:f>
              <c:strCache>
                <c:ptCount val="2"/>
                <c:pt idx="0">
                  <c:v>T (+)</c:v>
                </c:pt>
                <c:pt idx="1">
                  <c:v>S (-)</c:v>
                </c:pt>
              </c:strCache>
            </c:strRef>
          </c:cat>
          <c:val>
            <c:numRef>
              <c:f>'t test NIL 2'!$AY$27:$AZ$27</c:f>
              <c:numCache>
                <c:formatCode>General</c:formatCode>
                <c:ptCount val="2"/>
                <c:pt idx="0">
                  <c:v>15.533333333333333</c:v>
                </c:pt>
                <c:pt idx="1">
                  <c:v>13.566666666666668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A4-46DE-8405-F98410E1AE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361701280"/>
        <c:axId val="1"/>
      </c:barChart>
      <c:catAx>
        <c:axId val="361701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gr/ plant</a:t>
                </a:r>
              </a:p>
            </c:rich>
          </c:tx>
          <c:layout>
            <c:manualLayout>
              <c:xMode val="edge"/>
              <c:yMode val="edge"/>
              <c:x val="6.4939440873184491E-3"/>
              <c:y val="0.3287271348779690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61701280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8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8171344576893148"/>
          <c:y val="9.9359511383183677E-2"/>
          <c:w val="0.67316221835906886"/>
          <c:h val="0.7612194629517463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9D22B"/>
            </a:solidFill>
            <a:ln>
              <a:solidFill>
                <a:schemeClr val="tx1"/>
              </a:solidFill>
            </a:ln>
          </c:spPr>
          <c:invertIfNegative val="0"/>
          <c:errBars>
            <c:errBarType val="both"/>
            <c:errValType val="cust"/>
            <c:noEndCap val="0"/>
            <c:plus>
              <c:numRef>
                <c:f>'t test NIL 2'!$I$49:$J$49</c:f>
                <c:numCache>
                  <c:formatCode>General</c:formatCode>
                  <c:ptCount val="2"/>
                  <c:pt idx="0">
                    <c:v>2.6457513110645901E-2</c:v>
                  </c:pt>
                  <c:pt idx="1">
                    <c:v>4.4095855184409782E-2</c:v>
                  </c:pt>
                </c:numCache>
              </c:numRef>
            </c:plus>
            <c:minus>
              <c:numRef>
                <c:f>'t test NIL 2'!$I$49:$J$49</c:f>
                <c:numCache>
                  <c:formatCode>General</c:formatCode>
                  <c:ptCount val="2"/>
                  <c:pt idx="0">
                    <c:v>2.6457513110645901E-2</c:v>
                  </c:pt>
                  <c:pt idx="1">
                    <c:v>4.4095855184409782E-2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cat>
            <c:strRef>
              <c:f>'t test NIL 2'!$I$43:$J$43</c:f>
              <c:strCache>
                <c:ptCount val="2"/>
                <c:pt idx="0">
                  <c:v>T (+)</c:v>
                </c:pt>
                <c:pt idx="1">
                  <c:v>S (-)</c:v>
                </c:pt>
              </c:strCache>
            </c:strRef>
          </c:cat>
          <c:val>
            <c:numRef>
              <c:f>'t test NIL 2'!$I$47:$J$47</c:f>
              <c:numCache>
                <c:formatCode>General</c:formatCode>
                <c:ptCount val="2"/>
                <c:pt idx="0">
                  <c:v>0.44</c:v>
                </c:pt>
                <c:pt idx="1">
                  <c:v>0.26666666666666666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47-4E98-B35A-DCC2489747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361701280"/>
        <c:axId val="1"/>
      </c:barChart>
      <c:catAx>
        <c:axId val="361701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 sz="1000" b="1" i="0" u="none" strike="noStrike" baseline="0">
                    <a:effectLst/>
                  </a:rPr>
                  <a:t>Fv/Fm </a:t>
                </a:r>
                <a:endParaRPr lang="en-AU"/>
              </a:p>
            </c:rich>
          </c:tx>
          <c:layout>
            <c:manualLayout>
              <c:xMode val="edge"/>
              <c:yMode val="edge"/>
              <c:x val="6.4935064935064939E-3"/>
              <c:y val="0.3605779325661215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61701280"/>
        <c:crosses val="autoZero"/>
        <c:crossBetween val="between"/>
        <c:majorUnit val="1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 paperSize="9" orientation="landscape" horizontalDpi="300" verticalDpi="300"/>
  </c:printSettings>
</c:chartSpace>
</file>

<file path=xl/charts/chart8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8171344576893148"/>
          <c:y val="9.9359511383183677E-2"/>
          <c:w val="0.67316221835906886"/>
          <c:h val="0.7612194629517463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9D22B"/>
            </a:solidFill>
            <a:ln>
              <a:solidFill>
                <a:sysClr val="windowText" lastClr="000000"/>
              </a:solidFill>
            </a:ln>
          </c:spPr>
          <c:invertIfNegative val="0"/>
          <c:errBars>
            <c:errBarType val="both"/>
            <c:errValType val="cust"/>
            <c:noEndCap val="0"/>
            <c:plus>
              <c:numRef>
                <c:f>'t test NIL 2'!$F$49:$G$49</c:f>
                <c:numCache>
                  <c:formatCode>General</c:formatCode>
                  <c:ptCount val="2"/>
                  <c:pt idx="0">
                    <c:v>0.69602043392737023</c:v>
                  </c:pt>
                  <c:pt idx="1">
                    <c:v>0.70553368295055896</c:v>
                  </c:pt>
                </c:numCache>
              </c:numRef>
            </c:plus>
            <c:minus>
              <c:numRef>
                <c:f>'t test NIL 2'!$F$49:$G$49</c:f>
                <c:numCache>
                  <c:formatCode>General</c:formatCode>
                  <c:ptCount val="2"/>
                  <c:pt idx="0">
                    <c:v>0.69602043392737023</c:v>
                  </c:pt>
                  <c:pt idx="1">
                    <c:v>0.70553368295055896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cat>
            <c:strRef>
              <c:f>'t test NIL 2'!$F$43:$G$43</c:f>
              <c:strCache>
                <c:ptCount val="2"/>
                <c:pt idx="0">
                  <c:v>T (+)</c:v>
                </c:pt>
                <c:pt idx="1">
                  <c:v>S (-)</c:v>
                </c:pt>
              </c:strCache>
            </c:strRef>
          </c:cat>
          <c:val>
            <c:numRef>
              <c:f>'t test NIL 2'!$F$47:$G$47</c:f>
              <c:numCache>
                <c:formatCode>General</c:formatCode>
                <c:ptCount val="2"/>
                <c:pt idx="0">
                  <c:v>12.166666666666666</c:v>
                </c:pt>
                <c:pt idx="1">
                  <c:v>8.6333333333333329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13-4494-99F5-5B865AC7D3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361701280"/>
        <c:axId val="1"/>
      </c:barChart>
      <c:catAx>
        <c:axId val="361701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SPAD Reads </a:t>
                </a:r>
              </a:p>
            </c:rich>
          </c:tx>
          <c:layout>
            <c:manualLayout>
              <c:xMode val="edge"/>
              <c:yMode val="edge"/>
              <c:x val="6.4935064935064939E-3"/>
              <c:y val="0.3605779325661215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61701280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8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0944663817995111"/>
          <c:y val="9.9359511383183677E-2"/>
          <c:w val="0.67316221835906886"/>
          <c:h val="0.7612194629517463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9D22B"/>
            </a:solidFill>
            <a:ln>
              <a:solidFill>
                <a:sysClr val="windowText" lastClr="000000"/>
              </a:solidFill>
            </a:ln>
          </c:spPr>
          <c:invertIfNegative val="0"/>
          <c:errBars>
            <c:errBarType val="both"/>
            <c:errValType val="cust"/>
            <c:noEndCap val="0"/>
            <c:plus>
              <c:numRef>
                <c:f>'t test NIL 2'!$C$49:$D$49</c:f>
                <c:numCache>
                  <c:formatCode>General</c:formatCode>
                  <c:ptCount val="2"/>
                  <c:pt idx="0">
                    <c:v>0.88191710368819698</c:v>
                  </c:pt>
                  <c:pt idx="1">
                    <c:v>0.88191710368819698</c:v>
                  </c:pt>
                </c:numCache>
              </c:numRef>
            </c:plus>
            <c:minus>
              <c:numRef>
                <c:f>'t test NIL 2'!$C$49:$D$49</c:f>
                <c:numCache>
                  <c:formatCode>General</c:formatCode>
                  <c:ptCount val="2"/>
                  <c:pt idx="0">
                    <c:v>0.88191710368819698</c:v>
                  </c:pt>
                  <c:pt idx="1">
                    <c:v>0.88191710368819698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cat>
            <c:strRef>
              <c:f>'t test NIL 2'!$C$43:$D$43</c:f>
              <c:strCache>
                <c:ptCount val="2"/>
                <c:pt idx="0">
                  <c:v>T (+)</c:v>
                </c:pt>
                <c:pt idx="1">
                  <c:v>S (-)</c:v>
                </c:pt>
              </c:strCache>
            </c:strRef>
          </c:cat>
          <c:val>
            <c:numRef>
              <c:f>'t test NIL 2'!$C$47:$D$47</c:f>
              <c:numCache>
                <c:formatCode>General</c:formatCode>
                <c:ptCount val="2"/>
                <c:pt idx="0">
                  <c:v>89.666666666666671</c:v>
                </c:pt>
                <c:pt idx="1">
                  <c:v>88.666666666666671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D9-4C5B-A71F-E14EB3831A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361701280"/>
        <c:axId val="1"/>
      </c:barChart>
      <c:catAx>
        <c:axId val="361701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84"/>
        </c:scaling>
        <c:delete val="0"/>
        <c:axPos val="l"/>
        <c:title>
          <c:tx>
            <c:rich>
              <a:bodyPr/>
              <a:lstStyle/>
              <a:p>
                <a:pPr algn="ctr" rtl="0">
                  <a:defRPr lang="en-AU" sz="10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 sz="10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rPr>
                  <a:t>Days after sowing</a:t>
                </a:r>
              </a:p>
            </c:rich>
          </c:tx>
          <c:layout>
            <c:manualLayout>
              <c:xMode val="edge"/>
              <c:yMode val="edge"/>
              <c:x val="6.4932087126415216E-3"/>
              <c:y val="0.1950586632674275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61701280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8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8171344576893148"/>
          <c:y val="9.9359511383183677E-2"/>
          <c:w val="0.67316221835906886"/>
          <c:h val="0.7612194629517463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7415"/>
            </a:solidFill>
            <a:ln>
              <a:solidFill>
                <a:sysClr val="windowText" lastClr="000000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9D22B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AB22-4457-8D8D-53F99C364986}"/>
              </c:ext>
            </c:extLst>
          </c:dPt>
          <c:dPt>
            <c:idx val="1"/>
            <c:invertIfNegative val="0"/>
            <c:bubble3D val="0"/>
            <c:spPr>
              <a:solidFill>
                <a:srgbClr val="F9D22B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AB22-4457-8D8D-53F99C364986}"/>
              </c:ext>
            </c:extLst>
          </c:dPt>
          <c:errBars>
            <c:errBarType val="both"/>
            <c:errValType val="cust"/>
            <c:noEndCap val="0"/>
            <c:plus>
              <c:numRef>
                <c:f>'t test NIL 2'!$L$49:$M$49</c:f>
                <c:numCache>
                  <c:formatCode>General</c:formatCode>
                  <c:ptCount val="2"/>
                  <c:pt idx="0">
                    <c:v>0.63246431607728804</c:v>
                  </c:pt>
                  <c:pt idx="1">
                    <c:v>1.2169771293386469</c:v>
                  </c:pt>
                </c:numCache>
              </c:numRef>
            </c:plus>
            <c:minus>
              <c:numRef>
                <c:f>'t test NIL 2'!$L$49:$M$49</c:f>
                <c:numCache>
                  <c:formatCode>General</c:formatCode>
                  <c:ptCount val="2"/>
                  <c:pt idx="0">
                    <c:v>0.63246431607728804</c:v>
                  </c:pt>
                  <c:pt idx="1">
                    <c:v>1.2169771293386469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cat>
            <c:strRef>
              <c:f>'t test NIL 2'!$L$43:$M$43</c:f>
              <c:strCache>
                <c:ptCount val="2"/>
                <c:pt idx="0">
                  <c:v>T (+)</c:v>
                </c:pt>
                <c:pt idx="1">
                  <c:v>S (-)</c:v>
                </c:pt>
              </c:strCache>
            </c:strRef>
          </c:cat>
          <c:val>
            <c:numRef>
              <c:f>'t test NIL 2'!$L$47:$M$47</c:f>
              <c:numCache>
                <c:formatCode>General</c:formatCode>
                <c:ptCount val="2"/>
                <c:pt idx="0">
                  <c:v>25.763333333333335</c:v>
                </c:pt>
                <c:pt idx="1">
                  <c:v>20.62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B22-4457-8D8D-53F99C3649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361701280"/>
        <c:axId val="1"/>
      </c:barChart>
      <c:catAx>
        <c:axId val="361701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%RWC</a:t>
                </a:r>
              </a:p>
            </c:rich>
          </c:tx>
          <c:layout>
            <c:manualLayout>
              <c:xMode val="edge"/>
              <c:yMode val="edge"/>
              <c:x val="6.4935064935064939E-3"/>
              <c:y val="0.3605779325661215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61701280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8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8171344576893148"/>
          <c:y val="9.9359511383183677E-2"/>
          <c:w val="0.67316221835906886"/>
          <c:h val="0.7612194629517463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9D22B"/>
            </a:solidFill>
            <a:ln>
              <a:solidFill>
                <a:sysClr val="windowText" lastClr="000000"/>
              </a:solidFill>
            </a:ln>
          </c:spPr>
          <c:invertIfNegative val="0"/>
          <c:errBars>
            <c:errBarType val="both"/>
            <c:errValType val="cust"/>
            <c:noEndCap val="0"/>
            <c:plus>
              <c:numRef>
                <c:f>'t test NIL 2'!$O$49:$P$49</c:f>
                <c:numCache>
                  <c:formatCode>General</c:formatCode>
                  <c:ptCount val="2"/>
                  <c:pt idx="0">
                    <c:v>6.6666666666666693E-2</c:v>
                  </c:pt>
                  <c:pt idx="1">
                    <c:v>5.7735026918962568E-2</c:v>
                  </c:pt>
                </c:numCache>
              </c:numRef>
            </c:plus>
            <c:minus>
              <c:numRef>
                <c:f>'t test NIL 2'!$O$49:$P$49</c:f>
                <c:numCache>
                  <c:formatCode>General</c:formatCode>
                  <c:ptCount val="2"/>
                  <c:pt idx="0">
                    <c:v>6.6666666666666693E-2</c:v>
                  </c:pt>
                  <c:pt idx="1">
                    <c:v>5.7735026918962568E-2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cat>
            <c:strRef>
              <c:f>'t test NIL 2'!$O$43:$P$43</c:f>
              <c:strCache>
                <c:ptCount val="2"/>
                <c:pt idx="0">
                  <c:v>T (+)</c:v>
                </c:pt>
                <c:pt idx="1">
                  <c:v>S (-)</c:v>
                </c:pt>
              </c:strCache>
            </c:strRef>
          </c:cat>
          <c:val>
            <c:numRef>
              <c:f>'t test NIL 2'!$O$47:$P$47</c:f>
              <c:numCache>
                <c:formatCode>General</c:formatCode>
                <c:ptCount val="2"/>
                <c:pt idx="0">
                  <c:v>1.0333333333333334</c:v>
                </c:pt>
                <c:pt idx="1">
                  <c:v>0.9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E7-46E7-AE05-1D2F63C5EE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361701280"/>
        <c:axId val="1"/>
      </c:barChart>
      <c:catAx>
        <c:axId val="361701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 sz="1000" b="0" i="0" u="none" strike="noStrike" baseline="0">
                    <a:effectLst/>
                  </a:rPr>
                  <a:t> </a:t>
                </a:r>
                <a:r>
                  <a:rPr lang="en-AU" sz="1000" b="1" i="0" u="none" strike="noStrike" baseline="0">
                    <a:effectLst/>
                  </a:rPr>
                  <a:t>Degree Celsius (C°)</a:t>
                </a:r>
                <a:endParaRPr lang="en-AU"/>
              </a:p>
            </c:rich>
          </c:tx>
          <c:layout>
            <c:manualLayout>
              <c:xMode val="edge"/>
              <c:yMode val="edge"/>
              <c:x val="6.493525278924191E-3"/>
              <c:y val="0.1740806420686977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61701280"/>
        <c:crosses val="autoZero"/>
        <c:crossBetween val="between"/>
        <c:majorUnit val="1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8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8171344576893148"/>
          <c:y val="9.9359511383183677E-2"/>
          <c:w val="0.67316221835906886"/>
          <c:h val="0.7612194629517463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9D22B"/>
            </a:solidFill>
            <a:ln>
              <a:solidFill>
                <a:sysClr val="windowText" lastClr="000000"/>
              </a:solidFill>
            </a:ln>
          </c:spPr>
          <c:invertIfNegative val="0"/>
          <c:errBars>
            <c:errBarType val="both"/>
            <c:errValType val="cust"/>
            <c:noEndCap val="0"/>
            <c:plus>
              <c:numRef>
                <c:f>'t test NIL 2'!$R$49:$S$49</c:f>
                <c:numCache>
                  <c:formatCode>General</c:formatCode>
                  <c:ptCount val="2"/>
                  <c:pt idx="0">
                    <c:v>4.7813294292603521</c:v>
                  </c:pt>
                  <c:pt idx="1">
                    <c:v>5.634516641006373</c:v>
                  </c:pt>
                </c:numCache>
              </c:numRef>
            </c:plus>
            <c:minus>
              <c:numRef>
                <c:f>'t test NIL 2'!$R$49:$S$49</c:f>
                <c:numCache>
                  <c:formatCode>General</c:formatCode>
                  <c:ptCount val="2"/>
                  <c:pt idx="0">
                    <c:v>4.7813294292603521</c:v>
                  </c:pt>
                  <c:pt idx="1">
                    <c:v>5.634516641006373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cat>
            <c:strRef>
              <c:f>'t test NIL 2'!$R$43:$S$43</c:f>
              <c:strCache>
                <c:ptCount val="2"/>
                <c:pt idx="0">
                  <c:v>T (+)</c:v>
                </c:pt>
                <c:pt idx="1">
                  <c:v>S (-)</c:v>
                </c:pt>
              </c:strCache>
            </c:strRef>
          </c:cat>
          <c:val>
            <c:numRef>
              <c:f>'t test NIL 2'!$R$47:$S$47</c:f>
              <c:numCache>
                <c:formatCode>General</c:formatCode>
                <c:ptCount val="2"/>
                <c:pt idx="0">
                  <c:v>81.166666666666671</c:v>
                </c:pt>
                <c:pt idx="1">
                  <c:v>89.333333333333329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84-42E3-9691-54C754DBA2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361701280"/>
        <c:axId val="1"/>
      </c:barChart>
      <c:catAx>
        <c:axId val="361701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Cm</a:t>
                </a:r>
              </a:p>
            </c:rich>
          </c:tx>
          <c:layout>
            <c:manualLayout>
              <c:xMode val="edge"/>
              <c:yMode val="edge"/>
              <c:x val="6.4937083028302279E-3"/>
              <c:y val="0.43984107087046637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61701280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8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8171344576893148"/>
          <c:y val="9.9359511383183677E-2"/>
          <c:w val="0.67316221835906886"/>
          <c:h val="0.7612194629517463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9D22B"/>
            </a:solidFill>
            <a:ln>
              <a:solidFill>
                <a:sysClr val="windowText" lastClr="000000"/>
              </a:solidFill>
            </a:ln>
          </c:spPr>
          <c:invertIfNegative val="0"/>
          <c:errBars>
            <c:errBarType val="both"/>
            <c:errValType val="cust"/>
            <c:noEndCap val="0"/>
            <c:plus>
              <c:numRef>
                <c:f>'t test NIL 2'!$U$49:$V$49</c:f>
                <c:numCache>
                  <c:formatCode>General</c:formatCode>
                  <c:ptCount val="2"/>
                  <c:pt idx="0">
                    <c:v>5.2943365967795817</c:v>
                  </c:pt>
                  <c:pt idx="1">
                    <c:v>2.0867305634519395</c:v>
                  </c:pt>
                </c:numCache>
              </c:numRef>
            </c:plus>
            <c:minus>
              <c:numRef>
                <c:f>'t test NIL 2'!$U$49:$V$49</c:f>
                <c:numCache>
                  <c:formatCode>General</c:formatCode>
                  <c:ptCount val="2"/>
                  <c:pt idx="0">
                    <c:v>5.2943365967795817</c:v>
                  </c:pt>
                  <c:pt idx="1">
                    <c:v>2.0867305634519395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cat>
            <c:strRef>
              <c:f>'t test NIL 2'!$U$43:$V$43</c:f>
              <c:strCache>
                <c:ptCount val="2"/>
                <c:pt idx="0">
                  <c:v>T (+)</c:v>
                </c:pt>
                <c:pt idx="1">
                  <c:v>S (-)</c:v>
                </c:pt>
              </c:strCache>
            </c:strRef>
          </c:cat>
          <c:val>
            <c:numRef>
              <c:f>'t test NIL 2'!$U$47:$V$47</c:f>
              <c:numCache>
                <c:formatCode>General</c:formatCode>
                <c:ptCount val="2"/>
                <c:pt idx="0">
                  <c:v>43.70000000000001</c:v>
                </c:pt>
                <c:pt idx="1">
                  <c:v>45.066666666666663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FB-4FBF-BE39-65F6AE32CD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361701280"/>
        <c:axId val="1"/>
      </c:barChart>
      <c:catAx>
        <c:axId val="361701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Cm</a:t>
                </a:r>
              </a:p>
            </c:rich>
          </c:tx>
          <c:layout>
            <c:manualLayout>
              <c:xMode val="edge"/>
              <c:yMode val="edge"/>
              <c:x val="6.4937083028302279E-3"/>
              <c:y val="0.43984107087046637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61701280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8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8171344576893148"/>
          <c:y val="9.9359511383183677E-2"/>
          <c:w val="0.67316221835906886"/>
          <c:h val="0.7612194629517463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9D22B"/>
            </a:solidFill>
            <a:ln>
              <a:solidFill>
                <a:sysClr val="windowText" lastClr="000000"/>
              </a:solidFill>
            </a:ln>
          </c:spPr>
          <c:invertIfNegative val="0"/>
          <c:errBars>
            <c:errBarType val="both"/>
            <c:errValType val="cust"/>
            <c:noEndCap val="0"/>
            <c:plus>
              <c:numRef>
                <c:f>'t test NIL 2'!$X$49:$Y$49</c:f>
                <c:numCache>
                  <c:formatCode>General</c:formatCode>
                  <c:ptCount val="2"/>
                  <c:pt idx="0">
                    <c:v>0.51961524227066347</c:v>
                  </c:pt>
                  <c:pt idx="1">
                    <c:v>0.60644684662200887</c:v>
                  </c:pt>
                </c:numCache>
              </c:numRef>
            </c:plus>
            <c:minus>
              <c:numRef>
                <c:f>'t test NIL 2'!$X$49:$Y$49</c:f>
                <c:numCache>
                  <c:formatCode>General</c:formatCode>
                  <c:ptCount val="2"/>
                  <c:pt idx="0">
                    <c:v>0.51961524227066347</c:v>
                  </c:pt>
                  <c:pt idx="1">
                    <c:v>0.60644684662200887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cat>
            <c:strRef>
              <c:f>'t test NIL 2'!$X$43:$Y$43</c:f>
              <c:strCache>
                <c:ptCount val="2"/>
                <c:pt idx="0">
                  <c:v>T (+)</c:v>
                </c:pt>
                <c:pt idx="1">
                  <c:v>S (-)</c:v>
                </c:pt>
              </c:strCache>
            </c:strRef>
          </c:cat>
          <c:val>
            <c:numRef>
              <c:f>'t test NIL 2'!$X$47:$Y$47</c:f>
              <c:numCache>
                <c:formatCode>General</c:formatCode>
                <c:ptCount val="2"/>
                <c:pt idx="0">
                  <c:v>24.899999999999995</c:v>
                </c:pt>
                <c:pt idx="1">
                  <c:v>25.533333333333331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39-450A-8450-14493383A9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361701280"/>
        <c:axId val="1"/>
      </c:barChart>
      <c:catAx>
        <c:axId val="361701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Cm</a:t>
                </a:r>
              </a:p>
            </c:rich>
          </c:tx>
          <c:layout>
            <c:manualLayout>
              <c:xMode val="edge"/>
              <c:yMode val="edge"/>
              <c:x val="6.4937083028302279E-3"/>
              <c:y val="0.43984107087046637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61701280"/>
        <c:crosses val="autoZero"/>
        <c:crossBetween val="between"/>
        <c:majorUnit val="1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8171344576893148"/>
          <c:y val="9.9359511383183677E-2"/>
          <c:w val="0.67316221835906886"/>
          <c:h val="0.7612194629517463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A498FE"/>
            </a:solidFill>
            <a:ln>
              <a:solidFill>
                <a:sysClr val="windowText" lastClr="000000"/>
              </a:solidFill>
            </a:ln>
          </c:spPr>
          <c:invertIfNegative val="0"/>
          <c:errBars>
            <c:errBarType val="both"/>
            <c:errValType val="cust"/>
            <c:noEndCap val="0"/>
            <c:plus>
              <c:numRef>
                <c:f>'t test NIL 1'!$AA$9:$AB$9</c:f>
                <c:numCache>
                  <c:formatCode>General</c:formatCode>
                  <c:ptCount val="2"/>
                  <c:pt idx="0">
                    <c:v>0.88191710368819876</c:v>
                  </c:pt>
                  <c:pt idx="1">
                    <c:v>0.88191710368819609</c:v>
                  </c:pt>
                </c:numCache>
              </c:numRef>
            </c:plus>
            <c:minus>
              <c:numRef>
                <c:f>'t test NIL 1'!$AA$9:$AB$9</c:f>
                <c:numCache>
                  <c:formatCode>General</c:formatCode>
                  <c:ptCount val="2"/>
                  <c:pt idx="0">
                    <c:v>0.88191710368819876</c:v>
                  </c:pt>
                  <c:pt idx="1">
                    <c:v>0.88191710368819609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cat>
            <c:strRef>
              <c:f>'t test NIL 1'!$AA$3:$AB$3</c:f>
              <c:strCache>
                <c:ptCount val="2"/>
                <c:pt idx="0">
                  <c:v>T (+)</c:v>
                </c:pt>
                <c:pt idx="1">
                  <c:v>S (-)</c:v>
                </c:pt>
              </c:strCache>
            </c:strRef>
          </c:cat>
          <c:val>
            <c:numRef>
              <c:f>'t test NIL 1'!$AA$7:$AB$7</c:f>
              <c:numCache>
                <c:formatCode>General</c:formatCode>
                <c:ptCount val="2"/>
                <c:pt idx="0">
                  <c:v>9.3333333333333339</c:v>
                </c:pt>
                <c:pt idx="1">
                  <c:v>8.3333333333333339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D9-45A7-8F39-12306879BD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361701280"/>
        <c:axId val="1"/>
      </c:barChart>
      <c:catAx>
        <c:axId val="361701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Number</a:t>
                </a:r>
              </a:p>
            </c:rich>
          </c:tx>
          <c:layout>
            <c:manualLayout>
              <c:xMode val="edge"/>
              <c:yMode val="edge"/>
              <c:x val="6.4937083028302279E-3"/>
              <c:y val="0.3849667369358997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61701280"/>
        <c:crosses val="autoZero"/>
        <c:crossBetween val="between"/>
        <c:majorUnit val="1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9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8171344576893148"/>
          <c:y val="9.9359511383183677E-2"/>
          <c:w val="0.67316221835906886"/>
          <c:h val="0.7612194629517463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9D22B"/>
            </a:solidFill>
            <a:ln>
              <a:solidFill>
                <a:sysClr val="windowText" lastClr="000000"/>
              </a:solidFill>
            </a:ln>
          </c:spPr>
          <c:invertIfNegative val="0"/>
          <c:errBars>
            <c:errBarType val="both"/>
            <c:errValType val="cust"/>
            <c:noEndCap val="0"/>
            <c:plus>
              <c:numRef>
                <c:f>'t test NIL 2'!$AA$49:$AB$49</c:f>
                <c:numCache>
                  <c:formatCode>General</c:formatCode>
                  <c:ptCount val="2"/>
                  <c:pt idx="0">
                    <c:v>0.33333333333333337</c:v>
                  </c:pt>
                  <c:pt idx="1">
                    <c:v>1</c:v>
                  </c:pt>
                </c:numCache>
              </c:numRef>
            </c:plus>
            <c:minus>
              <c:numRef>
                <c:f>'t test NIL 2'!$AA$49:$AB$49</c:f>
                <c:numCache>
                  <c:formatCode>General</c:formatCode>
                  <c:ptCount val="2"/>
                  <c:pt idx="0">
                    <c:v>0.33333333333333337</c:v>
                  </c:pt>
                  <c:pt idx="1">
                    <c:v>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cat>
            <c:strRef>
              <c:f>'t test NIL 2'!$AA$43:$AB$43</c:f>
              <c:strCache>
                <c:ptCount val="2"/>
                <c:pt idx="0">
                  <c:v>T (+)</c:v>
                </c:pt>
                <c:pt idx="1">
                  <c:v>S (-)</c:v>
                </c:pt>
              </c:strCache>
            </c:strRef>
          </c:cat>
          <c:val>
            <c:numRef>
              <c:f>'t test NIL 2'!$AA$47:$AB$47</c:f>
              <c:numCache>
                <c:formatCode>General</c:formatCode>
                <c:ptCount val="2"/>
                <c:pt idx="0">
                  <c:v>5.666666666666667</c:v>
                </c:pt>
                <c:pt idx="1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04-4276-BC09-A5F5AD8276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361701280"/>
        <c:axId val="1"/>
      </c:barChart>
      <c:catAx>
        <c:axId val="361701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Number</a:t>
                </a:r>
              </a:p>
            </c:rich>
          </c:tx>
          <c:layout>
            <c:manualLayout>
              <c:xMode val="edge"/>
              <c:yMode val="edge"/>
              <c:x val="6.4937083028302279E-3"/>
              <c:y val="0.3849667369358997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61701280"/>
        <c:crosses val="autoZero"/>
        <c:crossBetween val="between"/>
        <c:majorUnit val="1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9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8171344576893148"/>
          <c:y val="9.9359511383183677E-2"/>
          <c:w val="0.67316221835906886"/>
          <c:h val="0.7612194629517463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9D22B"/>
            </a:solidFill>
            <a:ln>
              <a:solidFill>
                <a:sysClr val="windowText" lastClr="000000"/>
              </a:solidFill>
            </a:ln>
          </c:spPr>
          <c:invertIfNegative val="0"/>
          <c:errBars>
            <c:errBarType val="both"/>
            <c:errValType val="cust"/>
            <c:noEndCap val="0"/>
            <c:plus>
              <c:numRef>
                <c:f>'t test NIL 2'!$AD$49:$AE$49</c:f>
                <c:numCache>
                  <c:formatCode>General</c:formatCode>
                  <c:ptCount val="2"/>
                  <c:pt idx="0">
                    <c:v>0.31797973380564865</c:v>
                  </c:pt>
                  <c:pt idx="1">
                    <c:v>0.15275252316519453</c:v>
                  </c:pt>
                </c:numCache>
              </c:numRef>
            </c:plus>
            <c:minus>
              <c:numRef>
                <c:f>'t test NIL 2'!$AD$49:$AE$49</c:f>
                <c:numCache>
                  <c:formatCode>General</c:formatCode>
                  <c:ptCount val="2"/>
                  <c:pt idx="0">
                    <c:v>0.31797973380564865</c:v>
                  </c:pt>
                  <c:pt idx="1">
                    <c:v>0.15275252316519453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cat>
            <c:strRef>
              <c:f>'t test NIL 2'!$AD$43:$AE$43</c:f>
              <c:strCache>
                <c:ptCount val="2"/>
                <c:pt idx="0">
                  <c:v>T (+)</c:v>
                </c:pt>
                <c:pt idx="1">
                  <c:v>S (-)</c:v>
                </c:pt>
              </c:strCache>
            </c:strRef>
          </c:cat>
          <c:val>
            <c:numRef>
              <c:f>'t test NIL 2'!$AD$47:$AE$47</c:f>
              <c:numCache>
                <c:formatCode>General</c:formatCode>
                <c:ptCount val="2"/>
                <c:pt idx="0">
                  <c:v>10.633333333333333</c:v>
                </c:pt>
                <c:pt idx="1">
                  <c:v>10.4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39-4665-BD90-7E23E730C5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361701280"/>
        <c:axId val="1"/>
      </c:barChart>
      <c:catAx>
        <c:axId val="361701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Cm</a:t>
                </a:r>
              </a:p>
            </c:rich>
          </c:tx>
          <c:layout>
            <c:manualLayout>
              <c:xMode val="edge"/>
              <c:yMode val="edge"/>
              <c:x val="6.4937083028302279E-3"/>
              <c:y val="0.43984107087046637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61701280"/>
        <c:crosses val="autoZero"/>
        <c:crossBetween val="between"/>
        <c:majorUnit val="1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9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8171344576893148"/>
          <c:y val="9.9359511383183677E-2"/>
          <c:w val="0.67316221835906886"/>
          <c:h val="0.7612194629517463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9D22B"/>
            </a:solidFill>
            <a:ln>
              <a:solidFill>
                <a:sysClr val="windowText" lastClr="000000"/>
              </a:solidFill>
            </a:ln>
          </c:spPr>
          <c:invertIfNegative val="0"/>
          <c:errBars>
            <c:errBarType val="both"/>
            <c:errValType val="cust"/>
            <c:noEndCap val="0"/>
            <c:plus>
              <c:numRef>
                <c:f>'t test NIL 2'!$AG$49:$AH$49</c:f>
                <c:numCache>
                  <c:formatCode>General</c:formatCode>
                  <c:ptCount val="2"/>
                  <c:pt idx="0">
                    <c:v>0</c:v>
                  </c:pt>
                  <c:pt idx="1">
                    <c:v>0.66666666666666663</c:v>
                  </c:pt>
                </c:numCache>
              </c:numRef>
            </c:plus>
            <c:minus>
              <c:numRef>
                <c:f>'t test NIL 2'!$AG$49:$AH$49</c:f>
                <c:numCache>
                  <c:formatCode>General</c:formatCode>
                  <c:ptCount val="2"/>
                  <c:pt idx="0">
                    <c:v>0</c:v>
                  </c:pt>
                  <c:pt idx="1">
                    <c:v>0.66666666666666663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cat>
            <c:strRef>
              <c:f>'t test NIL 2'!$AG$43:$AH$43</c:f>
              <c:strCache>
                <c:ptCount val="2"/>
                <c:pt idx="0">
                  <c:v>T (+)</c:v>
                </c:pt>
                <c:pt idx="1">
                  <c:v>S (-)</c:v>
                </c:pt>
              </c:strCache>
            </c:strRef>
          </c:cat>
          <c:val>
            <c:numRef>
              <c:f>'t test NIL 2'!$AG$47:$AH$47</c:f>
              <c:numCache>
                <c:formatCode>General</c:formatCode>
                <c:ptCount val="2"/>
                <c:pt idx="0">
                  <c:v>19</c:v>
                </c:pt>
                <c:pt idx="1">
                  <c:v>17.666666666666668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06-44B9-AB59-A76ACDEC6F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361701280"/>
        <c:axId val="1"/>
      </c:barChart>
      <c:catAx>
        <c:axId val="361701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Number</a:t>
                </a:r>
              </a:p>
            </c:rich>
          </c:tx>
          <c:layout>
            <c:manualLayout>
              <c:xMode val="edge"/>
              <c:yMode val="edge"/>
              <c:x val="6.4937083028302279E-3"/>
              <c:y val="0.3605781440760924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61701280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9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8171344576893148"/>
          <c:y val="9.9359511383183677E-2"/>
          <c:w val="0.67316221835906886"/>
          <c:h val="0.7612194629517463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9D22B"/>
            </a:solidFill>
            <a:ln>
              <a:solidFill>
                <a:sysClr val="windowText" lastClr="000000"/>
              </a:solidFill>
            </a:ln>
          </c:spPr>
          <c:invertIfNegative val="0"/>
          <c:errBars>
            <c:errBarType val="both"/>
            <c:errValType val="cust"/>
            <c:noEndCap val="0"/>
            <c:plus>
              <c:numRef>
                <c:f>'t test NIL 2'!$AJ$49:$AK$49</c:f>
                <c:numCache>
                  <c:formatCode>General</c:formatCode>
                  <c:ptCount val="2"/>
                  <c:pt idx="0">
                    <c:v>0</c:v>
                  </c:pt>
                  <c:pt idx="1">
                    <c:v>0.88191710368819687</c:v>
                  </c:pt>
                </c:numCache>
              </c:numRef>
            </c:plus>
            <c:minus>
              <c:numRef>
                <c:f>'t test NIL 2'!$AJ$49:$AK$49</c:f>
                <c:numCache>
                  <c:formatCode>General</c:formatCode>
                  <c:ptCount val="2"/>
                  <c:pt idx="0">
                    <c:v>0</c:v>
                  </c:pt>
                  <c:pt idx="1">
                    <c:v>0.88191710368819687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cat>
            <c:strRef>
              <c:f>'t test NIL 2'!$AJ$43:$AK$43</c:f>
              <c:strCache>
                <c:ptCount val="2"/>
                <c:pt idx="0">
                  <c:v>T (+)</c:v>
                </c:pt>
                <c:pt idx="1">
                  <c:v>S (-)</c:v>
                </c:pt>
              </c:strCache>
            </c:strRef>
          </c:cat>
          <c:val>
            <c:numRef>
              <c:f>'t test NIL 2'!$AJ$47:$AK$47</c:f>
              <c:numCache>
                <c:formatCode>General</c:formatCode>
                <c:ptCount val="2"/>
                <c:pt idx="0">
                  <c:v>19</c:v>
                </c:pt>
                <c:pt idx="1">
                  <c:v>17.333333333333332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86-450F-8E17-C708075FAA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361701280"/>
        <c:axId val="1"/>
      </c:barChart>
      <c:catAx>
        <c:axId val="361701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Number</a:t>
                </a:r>
              </a:p>
            </c:rich>
          </c:tx>
          <c:layout>
            <c:manualLayout>
              <c:xMode val="edge"/>
              <c:yMode val="edge"/>
              <c:x val="6.4937083028302279E-3"/>
              <c:y val="0.3605781440760924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61701280"/>
        <c:crosses val="autoZero"/>
        <c:crossBetween val="between"/>
        <c:majorUnit val="1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9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8171344576893148"/>
          <c:y val="9.9359511383183677E-2"/>
          <c:w val="0.67316221835906886"/>
          <c:h val="0.7612194629517463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9D22B"/>
            </a:solidFill>
            <a:ln>
              <a:solidFill>
                <a:sysClr val="windowText" lastClr="000000"/>
              </a:solidFill>
            </a:ln>
          </c:spPr>
          <c:invertIfNegative val="0"/>
          <c:errBars>
            <c:errBarType val="both"/>
            <c:errValType val="cust"/>
            <c:noEndCap val="0"/>
            <c:plus>
              <c:numRef>
                <c:f>'t test NIL 2'!$AM$49:$AN$49</c:f>
                <c:numCache>
                  <c:formatCode>General</c:formatCode>
                  <c:ptCount val="2"/>
                  <c:pt idx="0">
                    <c:v>0.20883273476902781</c:v>
                  </c:pt>
                  <c:pt idx="1">
                    <c:v>0.24126978905596763</c:v>
                  </c:pt>
                </c:numCache>
              </c:numRef>
            </c:plus>
            <c:minus>
              <c:numRef>
                <c:f>'t test NIL 2'!$AM$49:$AN$49</c:f>
                <c:numCache>
                  <c:formatCode>General</c:formatCode>
                  <c:ptCount val="2"/>
                  <c:pt idx="0">
                    <c:v>0.20883273476902781</c:v>
                  </c:pt>
                  <c:pt idx="1">
                    <c:v>0.24126978905596763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cat>
            <c:strRef>
              <c:f>'t test NIL 2'!$AM$43:$AN$43</c:f>
              <c:strCache>
                <c:ptCount val="2"/>
                <c:pt idx="0">
                  <c:v>T (+)</c:v>
                </c:pt>
                <c:pt idx="1">
                  <c:v>S (-)</c:v>
                </c:pt>
              </c:strCache>
            </c:strRef>
          </c:cat>
          <c:val>
            <c:numRef>
              <c:f>'t test NIL 2'!$AM$47:$AN$47</c:f>
              <c:numCache>
                <c:formatCode>General</c:formatCode>
                <c:ptCount val="2"/>
                <c:pt idx="0">
                  <c:v>9.2633333333333336</c:v>
                </c:pt>
                <c:pt idx="1">
                  <c:v>9.9033333333333342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22-4C66-B483-1E9ACB3006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361701280"/>
        <c:axId val="1"/>
      </c:barChart>
      <c:catAx>
        <c:axId val="361701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Cm</a:t>
                </a:r>
              </a:p>
            </c:rich>
          </c:tx>
          <c:layout>
            <c:manualLayout>
              <c:xMode val="edge"/>
              <c:yMode val="edge"/>
              <c:x val="6.4937083028302279E-3"/>
              <c:y val="0.42154962622561087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61701280"/>
        <c:crosses val="autoZero"/>
        <c:crossBetween val="between"/>
        <c:majorUnit val="1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9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8171344576893148"/>
          <c:y val="9.9359511383183677E-2"/>
          <c:w val="0.67316221835906886"/>
          <c:h val="0.7612194629517463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9D22B"/>
            </a:solidFill>
            <a:ln>
              <a:solidFill>
                <a:sysClr val="windowText" lastClr="000000"/>
              </a:solidFill>
            </a:ln>
          </c:spPr>
          <c:invertIfNegative val="0"/>
          <c:errBars>
            <c:errBarType val="both"/>
            <c:errValType val="cust"/>
            <c:noEndCap val="0"/>
            <c:plus>
              <c:numRef>
                <c:f>'t test NIL 2'!$AP$49:$AQ$49</c:f>
                <c:numCache>
                  <c:formatCode>General</c:formatCode>
                  <c:ptCount val="2"/>
                  <c:pt idx="0">
                    <c:v>0.7255878842550898</c:v>
                  </c:pt>
                  <c:pt idx="1">
                    <c:v>1.987094472954027</c:v>
                  </c:pt>
                </c:numCache>
              </c:numRef>
            </c:plus>
            <c:minus>
              <c:numRef>
                <c:f>'t test NIL 2'!$AP$49:$AQ$49</c:f>
                <c:numCache>
                  <c:formatCode>General</c:formatCode>
                  <c:ptCount val="2"/>
                  <c:pt idx="0">
                    <c:v>0.7255878842550898</c:v>
                  </c:pt>
                  <c:pt idx="1">
                    <c:v>1.987094472954027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cat>
            <c:strRef>
              <c:f>'t test NIL 2'!$AP$43:$AQ$43</c:f>
              <c:strCache>
                <c:ptCount val="2"/>
                <c:pt idx="0">
                  <c:v>T (+)</c:v>
                </c:pt>
                <c:pt idx="1">
                  <c:v>S (-)</c:v>
                </c:pt>
              </c:strCache>
            </c:strRef>
          </c:cat>
          <c:val>
            <c:numRef>
              <c:f>'t test NIL 2'!$AP$47:$AQ$47</c:f>
              <c:numCache>
                <c:formatCode>General</c:formatCode>
                <c:ptCount val="2"/>
                <c:pt idx="0">
                  <c:v>37.356666666666669</c:v>
                </c:pt>
                <c:pt idx="1">
                  <c:v>36.543333333333329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72-4B07-A6D5-7FE5AD9830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361701280"/>
        <c:axId val="1"/>
      </c:barChart>
      <c:catAx>
        <c:axId val="361701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Cm</a:t>
                </a:r>
              </a:p>
            </c:rich>
          </c:tx>
          <c:layout>
            <c:manualLayout>
              <c:xMode val="edge"/>
              <c:yMode val="edge"/>
              <c:x val="6.4937083028302279E-3"/>
              <c:y val="0.42154962622561087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61701280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9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8171344576893148"/>
          <c:y val="9.9359511383183677E-2"/>
          <c:w val="0.67316221835906886"/>
          <c:h val="0.7612194629517463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9D22B"/>
            </a:solidFill>
            <a:ln>
              <a:solidFill>
                <a:sysClr val="windowText" lastClr="000000"/>
              </a:solidFill>
            </a:ln>
          </c:spPr>
          <c:invertIfNegative val="0"/>
          <c:errBars>
            <c:errBarType val="both"/>
            <c:errValType val="cust"/>
            <c:noEndCap val="0"/>
            <c:plus>
              <c:numRef>
                <c:f>'t test NIL 2'!$AY$49:$AZ$49</c:f>
                <c:numCache>
                  <c:formatCode>General</c:formatCode>
                  <c:ptCount val="2"/>
                  <c:pt idx="0">
                    <c:v>0.17638342073763955</c:v>
                  </c:pt>
                  <c:pt idx="1">
                    <c:v>0.29627314724385301</c:v>
                  </c:pt>
                </c:numCache>
              </c:numRef>
            </c:plus>
            <c:minus>
              <c:numRef>
                <c:f>'t test NIL 2'!$AY$49:$AZ$49</c:f>
                <c:numCache>
                  <c:formatCode>General</c:formatCode>
                  <c:ptCount val="2"/>
                  <c:pt idx="0">
                    <c:v>0.17638342073763955</c:v>
                  </c:pt>
                  <c:pt idx="1">
                    <c:v>0.29627314724385301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cat>
            <c:strRef>
              <c:f>'t test NIL 2'!$AY$43:$AZ$43</c:f>
              <c:strCache>
                <c:ptCount val="2"/>
                <c:pt idx="0">
                  <c:v>T (+)</c:v>
                </c:pt>
                <c:pt idx="1">
                  <c:v>S (-)</c:v>
                </c:pt>
              </c:strCache>
            </c:strRef>
          </c:cat>
          <c:val>
            <c:numRef>
              <c:f>'t test NIL 2'!$AY$47:$AZ$47</c:f>
              <c:numCache>
                <c:formatCode>General</c:formatCode>
                <c:ptCount val="2"/>
                <c:pt idx="0">
                  <c:v>6.8666666666666671</c:v>
                </c:pt>
                <c:pt idx="1">
                  <c:v>4.9333333333333336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BB-4A00-8D8E-AAAFCC419A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361701280"/>
        <c:axId val="1"/>
      </c:barChart>
      <c:catAx>
        <c:axId val="361701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gr/ plant</a:t>
                </a:r>
              </a:p>
            </c:rich>
          </c:tx>
          <c:layout>
            <c:manualLayout>
              <c:xMode val="edge"/>
              <c:yMode val="edge"/>
              <c:x val="6.4939440873184491E-3"/>
              <c:y val="0.3226671545896799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61701280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9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8171344576893148"/>
          <c:y val="9.9359511383183677E-2"/>
          <c:w val="0.67316221835906886"/>
          <c:h val="0.7612194629517463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A498FE"/>
            </a:solidFill>
            <a:ln>
              <a:solidFill>
                <a:schemeClr val="tx1"/>
              </a:solidFill>
            </a:ln>
          </c:spPr>
          <c:invertIfNegative val="0"/>
          <c:errBars>
            <c:errBarType val="both"/>
            <c:errValType val="cust"/>
            <c:noEndCap val="0"/>
            <c:plus>
              <c:numRef>
                <c:f>'t test NIL 2'!$AS$9:$AT$9</c:f>
                <c:numCache>
                  <c:formatCode>General</c:formatCode>
                  <c:ptCount val="2"/>
                  <c:pt idx="0">
                    <c:v>5.4238157949710839</c:v>
                  </c:pt>
                  <c:pt idx="1">
                    <c:v>3.6692415201691677</c:v>
                  </c:pt>
                </c:numCache>
              </c:numRef>
            </c:plus>
            <c:minus>
              <c:numRef>
                <c:f>'t test NIL 2'!$AS$9:$AT$9</c:f>
                <c:numCache>
                  <c:formatCode>General</c:formatCode>
                  <c:ptCount val="2"/>
                  <c:pt idx="0">
                    <c:v>5.4238157949710839</c:v>
                  </c:pt>
                  <c:pt idx="1">
                    <c:v>3.6692415201691677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cat>
            <c:strRef>
              <c:f>'t test NIL 2'!$AS$3:$AT$3</c:f>
              <c:strCache>
                <c:ptCount val="2"/>
                <c:pt idx="0">
                  <c:v>T (+)</c:v>
                </c:pt>
                <c:pt idx="1">
                  <c:v>S (-)</c:v>
                </c:pt>
              </c:strCache>
            </c:strRef>
          </c:cat>
          <c:val>
            <c:numRef>
              <c:f>'t test NIL 2'!$AS$7:$AT$7</c:f>
              <c:numCache>
                <c:formatCode>General</c:formatCode>
                <c:ptCount val="2"/>
                <c:pt idx="0">
                  <c:v>89.166666666666671</c:v>
                </c:pt>
                <c:pt idx="1">
                  <c:v>90.90000000000002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88-4882-AF44-45409E49A9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361701280"/>
        <c:axId val="1"/>
      </c:barChart>
      <c:catAx>
        <c:axId val="361701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gr</a:t>
                </a:r>
              </a:p>
            </c:rich>
          </c:tx>
          <c:layout>
            <c:manualLayout>
              <c:xMode val="edge"/>
              <c:yMode val="edge"/>
              <c:x val="6.4937083028302279E-3"/>
              <c:y val="0.42154962622561087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61701280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9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8171344576893148"/>
          <c:y val="9.9359511383183677E-2"/>
          <c:w val="0.67316221835906886"/>
          <c:h val="0.7612194629517463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A498FE"/>
            </a:solidFill>
            <a:ln>
              <a:solidFill>
                <a:sysClr val="windowText" lastClr="000000"/>
              </a:solidFill>
            </a:ln>
          </c:spPr>
          <c:invertIfNegative val="0"/>
          <c:errBars>
            <c:errBarType val="both"/>
            <c:errValType val="cust"/>
            <c:noEndCap val="0"/>
            <c:plus>
              <c:numRef>
                <c:f>'t test NIL 2'!$AV$9:$AW$9</c:f>
                <c:numCache>
                  <c:formatCode>General</c:formatCode>
                  <c:ptCount val="2"/>
                  <c:pt idx="0">
                    <c:v>1.6189845926107849</c:v>
                  </c:pt>
                  <c:pt idx="1">
                    <c:v>1.1590225767142472</c:v>
                  </c:pt>
                </c:numCache>
              </c:numRef>
            </c:plus>
            <c:minus>
              <c:numRef>
                <c:f>'t test NIL 2'!$AV$9:$AW$9</c:f>
                <c:numCache>
                  <c:formatCode>General</c:formatCode>
                  <c:ptCount val="2"/>
                  <c:pt idx="0">
                    <c:v>1.6189845926107849</c:v>
                  </c:pt>
                  <c:pt idx="1">
                    <c:v>1.1590225767142472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cat>
            <c:strRef>
              <c:f>'t test NIL 2'!$AV$3:$AW$3</c:f>
              <c:strCache>
                <c:ptCount val="2"/>
                <c:pt idx="0">
                  <c:v>T (+)</c:v>
                </c:pt>
                <c:pt idx="1">
                  <c:v>S (-)</c:v>
                </c:pt>
              </c:strCache>
            </c:strRef>
          </c:cat>
          <c:val>
            <c:numRef>
              <c:f>'t test NIL 2'!$AV$7:$AW$7</c:f>
              <c:numCache>
                <c:formatCode>General</c:formatCode>
                <c:ptCount val="2"/>
                <c:pt idx="0">
                  <c:v>58.333333333333336</c:v>
                </c:pt>
                <c:pt idx="1">
                  <c:v>53.699999999999996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C5-4EBF-99D1-DBA3DE5DEE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361701280"/>
        <c:axId val="1"/>
      </c:barChart>
      <c:catAx>
        <c:axId val="361701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gr</a:t>
                </a:r>
              </a:p>
            </c:rich>
          </c:tx>
          <c:layout>
            <c:manualLayout>
              <c:xMode val="edge"/>
              <c:yMode val="edge"/>
              <c:x val="6.4937083028302279E-3"/>
              <c:y val="0.42154962622561087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61701280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9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8171344576893148"/>
          <c:y val="9.9359511383183677E-2"/>
          <c:w val="0.67316221835906886"/>
          <c:h val="0.7612194629517463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71AA"/>
            </a:solidFill>
            <a:ln>
              <a:solidFill>
                <a:sysClr val="windowText" lastClr="000000"/>
              </a:solidFill>
            </a:ln>
          </c:spPr>
          <c:invertIfNegative val="0"/>
          <c:errBars>
            <c:errBarType val="both"/>
            <c:errValType val="cust"/>
            <c:noEndCap val="0"/>
            <c:plus>
              <c:numRef>
                <c:f>'t test NIL 2'!$AS$29:$AT$29</c:f>
                <c:numCache>
                  <c:formatCode>General</c:formatCode>
                  <c:ptCount val="2"/>
                  <c:pt idx="0">
                    <c:v>0.95626588585207128</c:v>
                  </c:pt>
                  <c:pt idx="1">
                    <c:v>0.68879927732572654</c:v>
                  </c:pt>
                </c:numCache>
              </c:numRef>
            </c:plus>
            <c:minus>
              <c:numRef>
                <c:f>'t test NIL 2'!$AS$29:$AT$29</c:f>
                <c:numCache>
                  <c:formatCode>General</c:formatCode>
                  <c:ptCount val="2"/>
                  <c:pt idx="0">
                    <c:v>0.95626588585207128</c:v>
                  </c:pt>
                  <c:pt idx="1">
                    <c:v>0.68879927732572654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cat>
            <c:strRef>
              <c:f>'t test NIL 2'!$AS$23:$AT$23</c:f>
              <c:strCache>
                <c:ptCount val="2"/>
                <c:pt idx="0">
                  <c:v>T (+)</c:v>
                </c:pt>
                <c:pt idx="1">
                  <c:v>S (-)</c:v>
                </c:pt>
              </c:strCache>
            </c:strRef>
          </c:cat>
          <c:val>
            <c:numRef>
              <c:f>'t test NIL 2'!$AS$27:$AT$27</c:f>
              <c:numCache>
                <c:formatCode>General</c:formatCode>
                <c:ptCount val="2"/>
                <c:pt idx="0">
                  <c:v>39.133333333333333</c:v>
                </c:pt>
                <c:pt idx="1">
                  <c:v>35.06666666666667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80-4B5C-A440-5FB61F65FC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361701280"/>
        <c:axId val="1"/>
      </c:barChart>
      <c:catAx>
        <c:axId val="361701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gr</a:t>
                </a:r>
              </a:p>
            </c:rich>
          </c:tx>
          <c:layout>
            <c:manualLayout>
              <c:xMode val="edge"/>
              <c:yMode val="edge"/>
              <c:x val="6.4937083028302279E-3"/>
              <c:y val="0.42154962622561087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61701280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6.xml"/><Relationship Id="rId39" Type="http://schemas.openxmlformats.org/officeDocument/2006/relationships/chart" Target="../charts/chart39.xml"/><Relationship Id="rId3" Type="http://schemas.openxmlformats.org/officeDocument/2006/relationships/chart" Target="../charts/chart3.xml"/><Relationship Id="rId21" Type="http://schemas.openxmlformats.org/officeDocument/2006/relationships/chart" Target="../charts/chart21.xml"/><Relationship Id="rId34" Type="http://schemas.openxmlformats.org/officeDocument/2006/relationships/chart" Target="../charts/chart34.xml"/><Relationship Id="rId42" Type="http://schemas.openxmlformats.org/officeDocument/2006/relationships/chart" Target="../charts/chart42.xml"/><Relationship Id="rId47" Type="http://schemas.openxmlformats.org/officeDocument/2006/relationships/chart" Target="../charts/chart47.xml"/><Relationship Id="rId50" Type="http://schemas.openxmlformats.org/officeDocument/2006/relationships/chart" Target="../charts/chart50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33" Type="http://schemas.openxmlformats.org/officeDocument/2006/relationships/chart" Target="../charts/chart33.xml"/><Relationship Id="rId38" Type="http://schemas.openxmlformats.org/officeDocument/2006/relationships/chart" Target="../charts/chart38.xml"/><Relationship Id="rId46" Type="http://schemas.openxmlformats.org/officeDocument/2006/relationships/chart" Target="../charts/chart46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29" Type="http://schemas.openxmlformats.org/officeDocument/2006/relationships/chart" Target="../charts/chart29.xml"/><Relationship Id="rId41" Type="http://schemas.openxmlformats.org/officeDocument/2006/relationships/chart" Target="../charts/chart41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32" Type="http://schemas.openxmlformats.org/officeDocument/2006/relationships/chart" Target="../charts/chart32.xml"/><Relationship Id="rId37" Type="http://schemas.openxmlformats.org/officeDocument/2006/relationships/chart" Target="../charts/chart37.xml"/><Relationship Id="rId40" Type="http://schemas.openxmlformats.org/officeDocument/2006/relationships/chart" Target="../charts/chart40.xml"/><Relationship Id="rId45" Type="http://schemas.openxmlformats.org/officeDocument/2006/relationships/chart" Target="../charts/chart45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36" Type="http://schemas.openxmlformats.org/officeDocument/2006/relationships/chart" Target="../charts/chart36.xml"/><Relationship Id="rId49" Type="http://schemas.openxmlformats.org/officeDocument/2006/relationships/chart" Target="../charts/chart49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31" Type="http://schemas.openxmlformats.org/officeDocument/2006/relationships/chart" Target="../charts/chart31.xml"/><Relationship Id="rId44" Type="http://schemas.openxmlformats.org/officeDocument/2006/relationships/chart" Target="../charts/chart44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Relationship Id="rId30" Type="http://schemas.openxmlformats.org/officeDocument/2006/relationships/chart" Target="../charts/chart30.xml"/><Relationship Id="rId35" Type="http://schemas.openxmlformats.org/officeDocument/2006/relationships/chart" Target="../charts/chart35.xml"/><Relationship Id="rId43" Type="http://schemas.openxmlformats.org/officeDocument/2006/relationships/chart" Target="../charts/chart43.xml"/><Relationship Id="rId48" Type="http://schemas.openxmlformats.org/officeDocument/2006/relationships/chart" Target="../charts/chart48.xml"/><Relationship Id="rId8" Type="http://schemas.openxmlformats.org/officeDocument/2006/relationships/chart" Target="../charts/chart8.xml"/><Relationship Id="rId51" Type="http://schemas.openxmlformats.org/officeDocument/2006/relationships/chart" Target="../charts/chart51.xml"/></Relationships>
</file>

<file path=xl/drawings/_rels/drawing2.xml.rels><?xml version="1.0" encoding="UTF-8" standalone="yes"?>
<Relationships xmlns="http://schemas.openxmlformats.org/package/2006/relationships"><Relationship Id="rId13" Type="http://schemas.openxmlformats.org/officeDocument/2006/relationships/chart" Target="../charts/chart64.xml"/><Relationship Id="rId18" Type="http://schemas.openxmlformats.org/officeDocument/2006/relationships/chart" Target="../charts/chart69.xml"/><Relationship Id="rId26" Type="http://schemas.openxmlformats.org/officeDocument/2006/relationships/chart" Target="../charts/chart77.xml"/><Relationship Id="rId39" Type="http://schemas.openxmlformats.org/officeDocument/2006/relationships/chart" Target="../charts/chart90.xml"/><Relationship Id="rId3" Type="http://schemas.openxmlformats.org/officeDocument/2006/relationships/chart" Target="../charts/chart54.xml"/><Relationship Id="rId21" Type="http://schemas.openxmlformats.org/officeDocument/2006/relationships/chart" Target="../charts/chart72.xml"/><Relationship Id="rId34" Type="http://schemas.openxmlformats.org/officeDocument/2006/relationships/chart" Target="../charts/chart85.xml"/><Relationship Id="rId42" Type="http://schemas.openxmlformats.org/officeDocument/2006/relationships/chart" Target="../charts/chart93.xml"/><Relationship Id="rId47" Type="http://schemas.openxmlformats.org/officeDocument/2006/relationships/chart" Target="../charts/chart98.xml"/><Relationship Id="rId50" Type="http://schemas.openxmlformats.org/officeDocument/2006/relationships/chart" Target="../charts/chart101.xml"/><Relationship Id="rId7" Type="http://schemas.openxmlformats.org/officeDocument/2006/relationships/chart" Target="../charts/chart58.xml"/><Relationship Id="rId12" Type="http://schemas.openxmlformats.org/officeDocument/2006/relationships/chart" Target="../charts/chart63.xml"/><Relationship Id="rId17" Type="http://schemas.openxmlformats.org/officeDocument/2006/relationships/chart" Target="../charts/chart68.xml"/><Relationship Id="rId25" Type="http://schemas.openxmlformats.org/officeDocument/2006/relationships/chart" Target="../charts/chart76.xml"/><Relationship Id="rId33" Type="http://schemas.openxmlformats.org/officeDocument/2006/relationships/chart" Target="../charts/chart84.xml"/><Relationship Id="rId38" Type="http://schemas.openxmlformats.org/officeDocument/2006/relationships/chart" Target="../charts/chart89.xml"/><Relationship Id="rId46" Type="http://schemas.openxmlformats.org/officeDocument/2006/relationships/chart" Target="../charts/chart97.xml"/><Relationship Id="rId2" Type="http://schemas.openxmlformats.org/officeDocument/2006/relationships/chart" Target="../charts/chart53.xml"/><Relationship Id="rId16" Type="http://schemas.openxmlformats.org/officeDocument/2006/relationships/chart" Target="../charts/chart67.xml"/><Relationship Id="rId20" Type="http://schemas.openxmlformats.org/officeDocument/2006/relationships/chart" Target="../charts/chart71.xml"/><Relationship Id="rId29" Type="http://schemas.openxmlformats.org/officeDocument/2006/relationships/chart" Target="../charts/chart80.xml"/><Relationship Id="rId41" Type="http://schemas.openxmlformats.org/officeDocument/2006/relationships/chart" Target="../charts/chart92.xml"/><Relationship Id="rId1" Type="http://schemas.openxmlformats.org/officeDocument/2006/relationships/chart" Target="../charts/chart52.xml"/><Relationship Id="rId6" Type="http://schemas.openxmlformats.org/officeDocument/2006/relationships/chart" Target="../charts/chart57.xml"/><Relationship Id="rId11" Type="http://schemas.openxmlformats.org/officeDocument/2006/relationships/chart" Target="../charts/chart62.xml"/><Relationship Id="rId24" Type="http://schemas.openxmlformats.org/officeDocument/2006/relationships/chart" Target="../charts/chart75.xml"/><Relationship Id="rId32" Type="http://schemas.openxmlformats.org/officeDocument/2006/relationships/chart" Target="../charts/chart83.xml"/><Relationship Id="rId37" Type="http://schemas.openxmlformats.org/officeDocument/2006/relationships/chart" Target="../charts/chart88.xml"/><Relationship Id="rId40" Type="http://schemas.openxmlformats.org/officeDocument/2006/relationships/chart" Target="../charts/chart91.xml"/><Relationship Id="rId45" Type="http://schemas.openxmlformats.org/officeDocument/2006/relationships/chart" Target="../charts/chart96.xml"/><Relationship Id="rId5" Type="http://schemas.openxmlformats.org/officeDocument/2006/relationships/chart" Target="../charts/chart56.xml"/><Relationship Id="rId15" Type="http://schemas.openxmlformats.org/officeDocument/2006/relationships/chart" Target="../charts/chart66.xml"/><Relationship Id="rId23" Type="http://schemas.openxmlformats.org/officeDocument/2006/relationships/chart" Target="../charts/chart74.xml"/><Relationship Id="rId28" Type="http://schemas.openxmlformats.org/officeDocument/2006/relationships/chart" Target="../charts/chart79.xml"/><Relationship Id="rId36" Type="http://schemas.openxmlformats.org/officeDocument/2006/relationships/chart" Target="../charts/chart87.xml"/><Relationship Id="rId49" Type="http://schemas.openxmlformats.org/officeDocument/2006/relationships/chart" Target="../charts/chart100.xml"/><Relationship Id="rId10" Type="http://schemas.openxmlformats.org/officeDocument/2006/relationships/chart" Target="../charts/chart61.xml"/><Relationship Id="rId19" Type="http://schemas.openxmlformats.org/officeDocument/2006/relationships/chart" Target="../charts/chart70.xml"/><Relationship Id="rId31" Type="http://schemas.openxmlformats.org/officeDocument/2006/relationships/chart" Target="../charts/chart82.xml"/><Relationship Id="rId44" Type="http://schemas.openxmlformats.org/officeDocument/2006/relationships/chart" Target="../charts/chart95.xml"/><Relationship Id="rId4" Type="http://schemas.openxmlformats.org/officeDocument/2006/relationships/chart" Target="../charts/chart55.xml"/><Relationship Id="rId9" Type="http://schemas.openxmlformats.org/officeDocument/2006/relationships/chart" Target="../charts/chart60.xml"/><Relationship Id="rId14" Type="http://schemas.openxmlformats.org/officeDocument/2006/relationships/chart" Target="../charts/chart65.xml"/><Relationship Id="rId22" Type="http://schemas.openxmlformats.org/officeDocument/2006/relationships/chart" Target="../charts/chart73.xml"/><Relationship Id="rId27" Type="http://schemas.openxmlformats.org/officeDocument/2006/relationships/chart" Target="../charts/chart78.xml"/><Relationship Id="rId30" Type="http://schemas.openxmlformats.org/officeDocument/2006/relationships/chart" Target="../charts/chart81.xml"/><Relationship Id="rId35" Type="http://schemas.openxmlformats.org/officeDocument/2006/relationships/chart" Target="../charts/chart86.xml"/><Relationship Id="rId43" Type="http://schemas.openxmlformats.org/officeDocument/2006/relationships/chart" Target="../charts/chart94.xml"/><Relationship Id="rId48" Type="http://schemas.openxmlformats.org/officeDocument/2006/relationships/chart" Target="../charts/chart99.xml"/><Relationship Id="rId8" Type="http://schemas.openxmlformats.org/officeDocument/2006/relationships/chart" Target="../charts/chart59.xml"/><Relationship Id="rId51" Type="http://schemas.openxmlformats.org/officeDocument/2006/relationships/chart" Target="../charts/chart10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356547</xdr:colOff>
      <xdr:row>10</xdr:row>
      <xdr:rowOff>1276</xdr:rowOff>
    </xdr:from>
    <xdr:to>
      <xdr:col>10</xdr:col>
      <xdr:colOff>274776</xdr:colOff>
      <xdr:row>21</xdr:row>
      <xdr:rowOff>11744</xdr:rowOff>
    </xdr:to>
    <xdr:graphicFrame macro="">
      <xdr:nvGraphicFramePr>
        <xdr:cNvPr id="71" name="Chart 4">
          <a:extLst>
            <a:ext uri="{FF2B5EF4-FFF2-40B4-BE49-F238E27FC236}">
              <a16:creationId xmlns:a16="http://schemas.microsoft.com/office/drawing/2014/main" id="{00000000-0008-0000-0500-00004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357651</xdr:colOff>
      <xdr:row>10</xdr:row>
      <xdr:rowOff>1276</xdr:rowOff>
    </xdr:from>
    <xdr:to>
      <xdr:col>7</xdr:col>
      <xdr:colOff>273915</xdr:colOff>
      <xdr:row>21</xdr:row>
      <xdr:rowOff>11744</xdr:rowOff>
    </xdr:to>
    <xdr:graphicFrame macro="">
      <xdr:nvGraphicFramePr>
        <xdr:cNvPr id="72" name="Chart 4">
          <a:extLst>
            <a:ext uri="{FF2B5EF4-FFF2-40B4-BE49-F238E27FC236}">
              <a16:creationId xmlns:a16="http://schemas.microsoft.com/office/drawing/2014/main" id="{00000000-0008-0000-0500-00004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331182</xdr:colOff>
      <xdr:row>10</xdr:row>
      <xdr:rowOff>1276</xdr:rowOff>
    </xdr:from>
    <xdr:to>
      <xdr:col>4</xdr:col>
      <xdr:colOff>275019</xdr:colOff>
      <xdr:row>21</xdr:row>
      <xdr:rowOff>11744</xdr:rowOff>
    </xdr:to>
    <xdr:graphicFrame macro="">
      <xdr:nvGraphicFramePr>
        <xdr:cNvPr id="73" name="Chart 4">
          <a:extLst>
            <a:ext uri="{FF2B5EF4-FFF2-40B4-BE49-F238E27FC236}">
              <a16:creationId xmlns:a16="http://schemas.microsoft.com/office/drawing/2014/main" id="{00000000-0008-0000-0500-00004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357408</xdr:colOff>
      <xdr:row>10</xdr:row>
      <xdr:rowOff>1276</xdr:rowOff>
    </xdr:from>
    <xdr:to>
      <xdr:col>13</xdr:col>
      <xdr:colOff>273672</xdr:colOff>
      <xdr:row>21</xdr:row>
      <xdr:rowOff>11744</xdr:rowOff>
    </xdr:to>
    <xdr:graphicFrame macro="">
      <xdr:nvGraphicFramePr>
        <xdr:cNvPr id="74" name="Chart 4">
          <a:extLst>
            <a:ext uri="{FF2B5EF4-FFF2-40B4-BE49-F238E27FC236}">
              <a16:creationId xmlns:a16="http://schemas.microsoft.com/office/drawing/2014/main" id="{00000000-0008-0000-0500-00004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13</xdr:col>
      <xdr:colOff>356304</xdr:colOff>
      <xdr:row>10</xdr:row>
      <xdr:rowOff>1276</xdr:rowOff>
    </xdr:from>
    <xdr:to>
      <xdr:col>16</xdr:col>
      <xdr:colOff>272568</xdr:colOff>
      <xdr:row>21</xdr:row>
      <xdr:rowOff>11744</xdr:rowOff>
    </xdr:to>
    <xdr:graphicFrame macro="">
      <xdr:nvGraphicFramePr>
        <xdr:cNvPr id="75" name="Chart 4">
          <a:extLst>
            <a:ext uri="{FF2B5EF4-FFF2-40B4-BE49-F238E27FC236}">
              <a16:creationId xmlns:a16="http://schemas.microsoft.com/office/drawing/2014/main" id="{00000000-0008-0000-0500-00004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16</xdr:col>
      <xdr:colOff>355200</xdr:colOff>
      <xdr:row>10</xdr:row>
      <xdr:rowOff>1276</xdr:rowOff>
    </xdr:from>
    <xdr:to>
      <xdr:col>19</xdr:col>
      <xdr:colOff>271464</xdr:colOff>
      <xdr:row>21</xdr:row>
      <xdr:rowOff>11744</xdr:rowOff>
    </xdr:to>
    <xdr:graphicFrame macro="">
      <xdr:nvGraphicFramePr>
        <xdr:cNvPr id="76" name="Chart 4">
          <a:extLst>
            <a:ext uri="{FF2B5EF4-FFF2-40B4-BE49-F238E27FC236}">
              <a16:creationId xmlns:a16="http://schemas.microsoft.com/office/drawing/2014/main" id="{00000000-0008-0000-0500-00004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19</xdr:col>
      <xdr:colOff>354096</xdr:colOff>
      <xdr:row>10</xdr:row>
      <xdr:rowOff>1276</xdr:rowOff>
    </xdr:from>
    <xdr:to>
      <xdr:col>22</xdr:col>
      <xdr:colOff>270361</xdr:colOff>
      <xdr:row>21</xdr:row>
      <xdr:rowOff>11744</xdr:rowOff>
    </xdr:to>
    <xdr:graphicFrame macro="">
      <xdr:nvGraphicFramePr>
        <xdr:cNvPr id="77" name="Chart 4">
          <a:extLst>
            <a:ext uri="{FF2B5EF4-FFF2-40B4-BE49-F238E27FC236}">
              <a16:creationId xmlns:a16="http://schemas.microsoft.com/office/drawing/2014/main" id="{00000000-0008-0000-0500-00004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22</xdr:col>
      <xdr:colOff>352993</xdr:colOff>
      <xdr:row>10</xdr:row>
      <xdr:rowOff>1276</xdr:rowOff>
    </xdr:from>
    <xdr:to>
      <xdr:col>25</xdr:col>
      <xdr:colOff>269257</xdr:colOff>
      <xdr:row>21</xdr:row>
      <xdr:rowOff>11744</xdr:rowOff>
    </xdr:to>
    <xdr:graphicFrame macro="">
      <xdr:nvGraphicFramePr>
        <xdr:cNvPr id="78" name="Chart 4">
          <a:extLst>
            <a:ext uri="{FF2B5EF4-FFF2-40B4-BE49-F238E27FC236}">
              <a16:creationId xmlns:a16="http://schemas.microsoft.com/office/drawing/2014/main" id="{00000000-0008-0000-0500-00004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25</xdr:col>
      <xdr:colOff>351889</xdr:colOff>
      <xdr:row>10</xdr:row>
      <xdr:rowOff>1276</xdr:rowOff>
    </xdr:from>
    <xdr:to>
      <xdr:col>28</xdr:col>
      <xdr:colOff>268153</xdr:colOff>
      <xdr:row>21</xdr:row>
      <xdr:rowOff>11744</xdr:rowOff>
    </xdr:to>
    <xdr:graphicFrame macro="">
      <xdr:nvGraphicFramePr>
        <xdr:cNvPr id="79" name="Chart 4">
          <a:extLst>
            <a:ext uri="{FF2B5EF4-FFF2-40B4-BE49-F238E27FC236}">
              <a16:creationId xmlns:a16="http://schemas.microsoft.com/office/drawing/2014/main" id="{00000000-0008-0000-0500-00004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28</xdr:col>
      <xdr:colOff>350785</xdr:colOff>
      <xdr:row>10</xdr:row>
      <xdr:rowOff>1276</xdr:rowOff>
    </xdr:from>
    <xdr:to>
      <xdr:col>31</xdr:col>
      <xdr:colOff>267049</xdr:colOff>
      <xdr:row>21</xdr:row>
      <xdr:rowOff>11744</xdr:rowOff>
    </xdr:to>
    <xdr:graphicFrame macro="">
      <xdr:nvGraphicFramePr>
        <xdr:cNvPr id="80" name="Chart 4">
          <a:extLst>
            <a:ext uri="{FF2B5EF4-FFF2-40B4-BE49-F238E27FC236}">
              <a16:creationId xmlns:a16="http://schemas.microsoft.com/office/drawing/2014/main" id="{00000000-0008-0000-0500-00005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31</xdr:col>
      <xdr:colOff>349681</xdr:colOff>
      <xdr:row>10</xdr:row>
      <xdr:rowOff>1276</xdr:rowOff>
    </xdr:from>
    <xdr:to>
      <xdr:col>34</xdr:col>
      <xdr:colOff>265946</xdr:colOff>
      <xdr:row>21</xdr:row>
      <xdr:rowOff>11744</xdr:rowOff>
    </xdr:to>
    <xdr:graphicFrame macro="">
      <xdr:nvGraphicFramePr>
        <xdr:cNvPr id="81" name="Chart 4">
          <a:extLst>
            <a:ext uri="{FF2B5EF4-FFF2-40B4-BE49-F238E27FC236}">
              <a16:creationId xmlns:a16="http://schemas.microsoft.com/office/drawing/2014/main" id="{00000000-0008-0000-0500-00005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34</xdr:col>
      <xdr:colOff>348578</xdr:colOff>
      <xdr:row>10</xdr:row>
      <xdr:rowOff>1276</xdr:rowOff>
    </xdr:from>
    <xdr:to>
      <xdr:col>37</xdr:col>
      <xdr:colOff>264842</xdr:colOff>
      <xdr:row>21</xdr:row>
      <xdr:rowOff>11744</xdr:rowOff>
    </xdr:to>
    <xdr:graphicFrame macro="">
      <xdr:nvGraphicFramePr>
        <xdr:cNvPr id="82" name="Chart 4">
          <a:extLst>
            <a:ext uri="{FF2B5EF4-FFF2-40B4-BE49-F238E27FC236}">
              <a16:creationId xmlns:a16="http://schemas.microsoft.com/office/drawing/2014/main" id="{00000000-0008-0000-0500-00005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37</xdr:col>
      <xdr:colOff>347474</xdr:colOff>
      <xdr:row>10</xdr:row>
      <xdr:rowOff>1276</xdr:rowOff>
    </xdr:from>
    <xdr:to>
      <xdr:col>40</xdr:col>
      <xdr:colOff>340431</xdr:colOff>
      <xdr:row>21</xdr:row>
      <xdr:rowOff>11744</xdr:rowOff>
    </xdr:to>
    <xdr:graphicFrame macro="">
      <xdr:nvGraphicFramePr>
        <xdr:cNvPr id="83" name="Chart 4">
          <a:extLst>
            <a:ext uri="{FF2B5EF4-FFF2-40B4-BE49-F238E27FC236}">
              <a16:creationId xmlns:a16="http://schemas.microsoft.com/office/drawing/2014/main" id="{00000000-0008-0000-0500-00005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40</xdr:col>
      <xdr:colOff>423063</xdr:colOff>
      <xdr:row>10</xdr:row>
      <xdr:rowOff>2552</xdr:rowOff>
    </xdr:from>
    <xdr:to>
      <xdr:col>43</xdr:col>
      <xdr:colOff>429722</xdr:colOff>
      <xdr:row>21</xdr:row>
      <xdr:rowOff>10468</xdr:rowOff>
    </xdr:to>
    <xdr:graphicFrame macro="">
      <xdr:nvGraphicFramePr>
        <xdr:cNvPr id="85" name="Chart 4">
          <a:extLst>
            <a:ext uri="{FF2B5EF4-FFF2-40B4-BE49-F238E27FC236}">
              <a16:creationId xmlns:a16="http://schemas.microsoft.com/office/drawing/2014/main" id="{00000000-0008-0000-0500-00005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49</xdr:col>
      <xdr:colOff>510145</xdr:colOff>
      <xdr:row>10</xdr:row>
      <xdr:rowOff>1276</xdr:rowOff>
    </xdr:from>
    <xdr:to>
      <xdr:col>52</xdr:col>
      <xdr:colOff>426409</xdr:colOff>
      <xdr:row>21</xdr:row>
      <xdr:rowOff>11744</xdr:rowOff>
    </xdr:to>
    <xdr:graphicFrame macro="">
      <xdr:nvGraphicFramePr>
        <xdr:cNvPr id="86" name="Chart 4">
          <a:extLst>
            <a:ext uri="{FF2B5EF4-FFF2-40B4-BE49-F238E27FC236}">
              <a16:creationId xmlns:a16="http://schemas.microsoft.com/office/drawing/2014/main" id="{00000000-0008-0000-0500-00005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7</xdr:col>
      <xdr:colOff>323630</xdr:colOff>
      <xdr:row>30</xdr:row>
      <xdr:rowOff>6577</xdr:rowOff>
    </xdr:from>
    <xdr:to>
      <xdr:col>10</xdr:col>
      <xdr:colOff>247948</xdr:colOff>
      <xdr:row>41</xdr:row>
      <xdr:rowOff>17045</xdr:rowOff>
    </xdr:to>
    <xdr:graphicFrame macro="">
      <xdr:nvGraphicFramePr>
        <xdr:cNvPr id="105" name="Chart 4">
          <a:extLst>
            <a:ext uri="{FF2B5EF4-FFF2-40B4-BE49-F238E27FC236}">
              <a16:creationId xmlns:a16="http://schemas.microsoft.com/office/drawing/2014/main" id="{00000000-0008-0000-0500-00006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4</xdr:col>
      <xdr:colOff>323769</xdr:colOff>
      <xdr:row>30</xdr:row>
      <xdr:rowOff>6577</xdr:rowOff>
    </xdr:from>
    <xdr:to>
      <xdr:col>7</xdr:col>
      <xdr:colOff>240033</xdr:colOff>
      <xdr:row>41</xdr:row>
      <xdr:rowOff>17045</xdr:rowOff>
    </xdr:to>
    <xdr:graphicFrame macro="">
      <xdr:nvGraphicFramePr>
        <xdr:cNvPr id="106" name="Chart 4">
          <a:extLst>
            <a:ext uri="{FF2B5EF4-FFF2-40B4-BE49-F238E27FC236}">
              <a16:creationId xmlns:a16="http://schemas.microsoft.com/office/drawing/2014/main" id="{00000000-0008-0000-0500-00006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1</xdr:col>
      <xdr:colOff>296335</xdr:colOff>
      <xdr:row>30</xdr:row>
      <xdr:rowOff>6577</xdr:rowOff>
    </xdr:from>
    <xdr:to>
      <xdr:col>4</xdr:col>
      <xdr:colOff>240172</xdr:colOff>
      <xdr:row>41</xdr:row>
      <xdr:rowOff>17045</xdr:rowOff>
    </xdr:to>
    <xdr:graphicFrame macro="">
      <xdr:nvGraphicFramePr>
        <xdr:cNvPr id="107" name="Chart 4">
          <a:extLst>
            <a:ext uri="{FF2B5EF4-FFF2-40B4-BE49-F238E27FC236}">
              <a16:creationId xmlns:a16="http://schemas.microsoft.com/office/drawing/2014/main" id="{00000000-0008-0000-0500-00006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10</xdr:col>
      <xdr:colOff>331545</xdr:colOff>
      <xdr:row>30</xdr:row>
      <xdr:rowOff>6577</xdr:rowOff>
    </xdr:from>
    <xdr:to>
      <xdr:col>13</xdr:col>
      <xdr:colOff>247809</xdr:colOff>
      <xdr:row>41</xdr:row>
      <xdr:rowOff>17045</xdr:rowOff>
    </xdr:to>
    <xdr:graphicFrame macro="">
      <xdr:nvGraphicFramePr>
        <xdr:cNvPr id="108" name="Chart 4">
          <a:extLst>
            <a:ext uri="{FF2B5EF4-FFF2-40B4-BE49-F238E27FC236}">
              <a16:creationId xmlns:a16="http://schemas.microsoft.com/office/drawing/2014/main" id="{00000000-0008-0000-0500-00006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13</xdr:col>
      <xdr:colOff>331406</xdr:colOff>
      <xdr:row>30</xdr:row>
      <xdr:rowOff>6577</xdr:rowOff>
    </xdr:from>
    <xdr:to>
      <xdr:col>16</xdr:col>
      <xdr:colOff>247670</xdr:colOff>
      <xdr:row>41</xdr:row>
      <xdr:rowOff>17045</xdr:rowOff>
    </xdr:to>
    <xdr:graphicFrame macro="">
      <xdr:nvGraphicFramePr>
        <xdr:cNvPr id="109" name="Chart 4">
          <a:extLst>
            <a:ext uri="{FF2B5EF4-FFF2-40B4-BE49-F238E27FC236}">
              <a16:creationId xmlns:a16="http://schemas.microsoft.com/office/drawing/2014/main" id="{00000000-0008-0000-0500-00006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16</xdr:col>
      <xdr:colOff>331267</xdr:colOff>
      <xdr:row>30</xdr:row>
      <xdr:rowOff>7853</xdr:rowOff>
    </xdr:from>
    <xdr:to>
      <xdr:col>19</xdr:col>
      <xdr:colOff>247531</xdr:colOff>
      <xdr:row>41</xdr:row>
      <xdr:rowOff>15770</xdr:rowOff>
    </xdr:to>
    <xdr:graphicFrame macro="">
      <xdr:nvGraphicFramePr>
        <xdr:cNvPr id="110" name="Chart 4">
          <a:extLst>
            <a:ext uri="{FF2B5EF4-FFF2-40B4-BE49-F238E27FC236}">
              <a16:creationId xmlns:a16="http://schemas.microsoft.com/office/drawing/2014/main" id="{00000000-0008-0000-0500-00006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19</xdr:col>
      <xdr:colOff>331128</xdr:colOff>
      <xdr:row>30</xdr:row>
      <xdr:rowOff>7853</xdr:rowOff>
    </xdr:from>
    <xdr:to>
      <xdr:col>22</xdr:col>
      <xdr:colOff>247393</xdr:colOff>
      <xdr:row>41</xdr:row>
      <xdr:rowOff>15770</xdr:rowOff>
    </xdr:to>
    <xdr:graphicFrame macro="">
      <xdr:nvGraphicFramePr>
        <xdr:cNvPr id="111" name="Chart 4">
          <a:extLst>
            <a:ext uri="{FF2B5EF4-FFF2-40B4-BE49-F238E27FC236}">
              <a16:creationId xmlns:a16="http://schemas.microsoft.com/office/drawing/2014/main" id="{00000000-0008-0000-0500-00006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22</xdr:col>
      <xdr:colOff>330990</xdr:colOff>
      <xdr:row>30</xdr:row>
      <xdr:rowOff>7853</xdr:rowOff>
    </xdr:from>
    <xdr:to>
      <xdr:col>25</xdr:col>
      <xdr:colOff>247254</xdr:colOff>
      <xdr:row>41</xdr:row>
      <xdr:rowOff>15770</xdr:rowOff>
    </xdr:to>
    <xdr:graphicFrame macro="">
      <xdr:nvGraphicFramePr>
        <xdr:cNvPr id="112" name="Chart 4">
          <a:extLst>
            <a:ext uri="{FF2B5EF4-FFF2-40B4-BE49-F238E27FC236}">
              <a16:creationId xmlns:a16="http://schemas.microsoft.com/office/drawing/2014/main" id="{00000000-0008-0000-0500-00007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25</xdr:col>
      <xdr:colOff>330851</xdr:colOff>
      <xdr:row>30</xdr:row>
      <xdr:rowOff>7853</xdr:rowOff>
    </xdr:from>
    <xdr:to>
      <xdr:col>28</xdr:col>
      <xdr:colOff>247115</xdr:colOff>
      <xdr:row>41</xdr:row>
      <xdr:rowOff>15770</xdr:rowOff>
    </xdr:to>
    <xdr:graphicFrame macro="">
      <xdr:nvGraphicFramePr>
        <xdr:cNvPr id="113" name="Chart 4">
          <a:extLst>
            <a:ext uri="{FF2B5EF4-FFF2-40B4-BE49-F238E27FC236}">
              <a16:creationId xmlns:a16="http://schemas.microsoft.com/office/drawing/2014/main" id="{00000000-0008-0000-0500-00007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28</xdr:col>
      <xdr:colOff>330712</xdr:colOff>
      <xdr:row>30</xdr:row>
      <xdr:rowOff>7853</xdr:rowOff>
    </xdr:from>
    <xdr:to>
      <xdr:col>31</xdr:col>
      <xdr:colOff>246976</xdr:colOff>
      <xdr:row>41</xdr:row>
      <xdr:rowOff>15770</xdr:rowOff>
    </xdr:to>
    <xdr:graphicFrame macro="">
      <xdr:nvGraphicFramePr>
        <xdr:cNvPr id="114" name="Chart 4">
          <a:extLst>
            <a:ext uri="{FF2B5EF4-FFF2-40B4-BE49-F238E27FC236}">
              <a16:creationId xmlns:a16="http://schemas.microsoft.com/office/drawing/2014/main" id="{00000000-0008-0000-0500-00007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31</xdr:col>
      <xdr:colOff>330573</xdr:colOff>
      <xdr:row>30</xdr:row>
      <xdr:rowOff>6577</xdr:rowOff>
    </xdr:from>
    <xdr:to>
      <xdr:col>34</xdr:col>
      <xdr:colOff>246838</xdr:colOff>
      <xdr:row>41</xdr:row>
      <xdr:rowOff>17045</xdr:rowOff>
    </xdr:to>
    <xdr:graphicFrame macro="">
      <xdr:nvGraphicFramePr>
        <xdr:cNvPr id="115" name="Chart 4">
          <a:extLst>
            <a:ext uri="{FF2B5EF4-FFF2-40B4-BE49-F238E27FC236}">
              <a16:creationId xmlns:a16="http://schemas.microsoft.com/office/drawing/2014/main" id="{00000000-0008-0000-0500-00007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34</xdr:col>
      <xdr:colOff>330435</xdr:colOff>
      <xdr:row>30</xdr:row>
      <xdr:rowOff>6577</xdr:rowOff>
    </xdr:from>
    <xdr:to>
      <xdr:col>37</xdr:col>
      <xdr:colOff>246699</xdr:colOff>
      <xdr:row>41</xdr:row>
      <xdr:rowOff>17045</xdr:rowOff>
    </xdr:to>
    <xdr:graphicFrame macro="">
      <xdr:nvGraphicFramePr>
        <xdr:cNvPr id="116" name="Chart 4">
          <a:extLst>
            <a:ext uri="{FF2B5EF4-FFF2-40B4-BE49-F238E27FC236}">
              <a16:creationId xmlns:a16="http://schemas.microsoft.com/office/drawing/2014/main" id="{00000000-0008-0000-0500-00007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37</xdr:col>
      <xdr:colOff>330296</xdr:colOff>
      <xdr:row>30</xdr:row>
      <xdr:rowOff>6577</xdr:rowOff>
    </xdr:from>
    <xdr:to>
      <xdr:col>40</xdr:col>
      <xdr:colOff>329835</xdr:colOff>
      <xdr:row>41</xdr:row>
      <xdr:rowOff>17045</xdr:rowOff>
    </xdr:to>
    <xdr:graphicFrame macro="">
      <xdr:nvGraphicFramePr>
        <xdr:cNvPr id="117" name="Chart 4">
          <a:extLst>
            <a:ext uri="{FF2B5EF4-FFF2-40B4-BE49-F238E27FC236}">
              <a16:creationId xmlns:a16="http://schemas.microsoft.com/office/drawing/2014/main" id="{00000000-0008-0000-0500-00007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40</xdr:col>
      <xdr:colOff>413432</xdr:colOff>
      <xdr:row>30</xdr:row>
      <xdr:rowOff>6576</xdr:rowOff>
    </xdr:from>
    <xdr:to>
      <xdr:col>43</xdr:col>
      <xdr:colOff>426822</xdr:colOff>
      <xdr:row>41</xdr:row>
      <xdr:rowOff>17047</xdr:rowOff>
    </xdr:to>
    <xdr:graphicFrame macro="">
      <xdr:nvGraphicFramePr>
        <xdr:cNvPr id="119" name="Chart 4">
          <a:extLst>
            <a:ext uri="{FF2B5EF4-FFF2-40B4-BE49-F238E27FC236}">
              <a16:creationId xmlns:a16="http://schemas.microsoft.com/office/drawing/2014/main" id="{00000000-0008-0000-0500-00007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49</xdr:col>
      <xdr:colOff>510145</xdr:colOff>
      <xdr:row>30</xdr:row>
      <xdr:rowOff>7853</xdr:rowOff>
    </xdr:from>
    <xdr:to>
      <xdr:col>52</xdr:col>
      <xdr:colOff>426409</xdr:colOff>
      <xdr:row>41</xdr:row>
      <xdr:rowOff>15770</xdr:rowOff>
    </xdr:to>
    <xdr:graphicFrame macro="">
      <xdr:nvGraphicFramePr>
        <xdr:cNvPr id="120" name="Chart 4">
          <a:extLst>
            <a:ext uri="{FF2B5EF4-FFF2-40B4-BE49-F238E27FC236}">
              <a16:creationId xmlns:a16="http://schemas.microsoft.com/office/drawing/2014/main" id="{00000000-0008-0000-0500-00007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7</xdr:col>
      <xdr:colOff>353061</xdr:colOff>
      <xdr:row>50</xdr:row>
      <xdr:rowOff>2388</xdr:rowOff>
    </xdr:from>
    <xdr:to>
      <xdr:col>10</xdr:col>
      <xdr:colOff>280041</xdr:colOff>
      <xdr:row>61</xdr:row>
      <xdr:rowOff>12856</xdr:rowOff>
    </xdr:to>
    <xdr:graphicFrame macro="">
      <xdr:nvGraphicFramePr>
        <xdr:cNvPr id="122" name="Chart 4">
          <a:extLst>
            <a:ext uri="{FF2B5EF4-FFF2-40B4-BE49-F238E27FC236}">
              <a16:creationId xmlns:a16="http://schemas.microsoft.com/office/drawing/2014/main" id="{00000000-0008-0000-0500-00007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4</xdr:col>
      <xdr:colOff>355908</xdr:colOff>
      <xdr:row>50</xdr:row>
      <xdr:rowOff>2388</xdr:rowOff>
    </xdr:from>
    <xdr:to>
      <xdr:col>7</xdr:col>
      <xdr:colOff>272172</xdr:colOff>
      <xdr:row>61</xdr:row>
      <xdr:rowOff>12856</xdr:rowOff>
    </xdr:to>
    <xdr:graphicFrame macro="">
      <xdr:nvGraphicFramePr>
        <xdr:cNvPr id="123" name="Chart 4">
          <a:extLst>
            <a:ext uri="{FF2B5EF4-FFF2-40B4-BE49-F238E27FC236}">
              <a16:creationId xmlns:a16="http://schemas.microsoft.com/office/drawing/2014/main" id="{00000000-0008-0000-0500-00007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1</xdr:col>
      <xdr:colOff>331182</xdr:colOff>
      <xdr:row>50</xdr:row>
      <xdr:rowOff>2388</xdr:rowOff>
    </xdr:from>
    <xdr:to>
      <xdr:col>4</xdr:col>
      <xdr:colOff>275019</xdr:colOff>
      <xdr:row>61</xdr:row>
      <xdr:rowOff>12856</xdr:rowOff>
    </xdr:to>
    <xdr:graphicFrame macro="">
      <xdr:nvGraphicFramePr>
        <xdr:cNvPr id="124" name="Chart 4">
          <a:extLst>
            <a:ext uri="{FF2B5EF4-FFF2-40B4-BE49-F238E27FC236}">
              <a16:creationId xmlns:a16="http://schemas.microsoft.com/office/drawing/2014/main" id="{00000000-0008-0000-0500-00007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10</xdr:col>
      <xdr:colOff>360930</xdr:colOff>
      <xdr:row>50</xdr:row>
      <xdr:rowOff>2388</xdr:rowOff>
    </xdr:from>
    <xdr:to>
      <xdr:col>13</xdr:col>
      <xdr:colOff>277194</xdr:colOff>
      <xdr:row>61</xdr:row>
      <xdr:rowOff>12856</xdr:rowOff>
    </xdr:to>
    <xdr:graphicFrame macro="">
      <xdr:nvGraphicFramePr>
        <xdr:cNvPr id="125" name="Chart 4">
          <a:extLst>
            <a:ext uri="{FF2B5EF4-FFF2-40B4-BE49-F238E27FC236}">
              <a16:creationId xmlns:a16="http://schemas.microsoft.com/office/drawing/2014/main" id="{00000000-0008-0000-0500-00007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twoCellAnchor>
    <xdr:from>
      <xdr:col>13</xdr:col>
      <xdr:colOff>358083</xdr:colOff>
      <xdr:row>50</xdr:row>
      <xdr:rowOff>2388</xdr:rowOff>
    </xdr:from>
    <xdr:to>
      <xdr:col>16</xdr:col>
      <xdr:colOff>274347</xdr:colOff>
      <xdr:row>61</xdr:row>
      <xdr:rowOff>12856</xdr:rowOff>
    </xdr:to>
    <xdr:graphicFrame macro="">
      <xdr:nvGraphicFramePr>
        <xdr:cNvPr id="126" name="Chart 4">
          <a:extLst>
            <a:ext uri="{FF2B5EF4-FFF2-40B4-BE49-F238E27FC236}">
              <a16:creationId xmlns:a16="http://schemas.microsoft.com/office/drawing/2014/main" id="{00000000-0008-0000-0500-00007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"/>
        </a:graphicData>
      </a:graphic>
    </xdr:graphicFrame>
    <xdr:clientData/>
  </xdr:twoCellAnchor>
  <xdr:twoCellAnchor>
    <xdr:from>
      <xdr:col>16</xdr:col>
      <xdr:colOff>355236</xdr:colOff>
      <xdr:row>50</xdr:row>
      <xdr:rowOff>2333</xdr:rowOff>
    </xdr:from>
    <xdr:to>
      <xdr:col>19</xdr:col>
      <xdr:colOff>271500</xdr:colOff>
      <xdr:row>61</xdr:row>
      <xdr:rowOff>12912</xdr:rowOff>
    </xdr:to>
    <xdr:graphicFrame macro="">
      <xdr:nvGraphicFramePr>
        <xdr:cNvPr id="127" name="Chart 4">
          <a:extLst>
            <a:ext uri="{FF2B5EF4-FFF2-40B4-BE49-F238E27FC236}">
              <a16:creationId xmlns:a16="http://schemas.microsoft.com/office/drawing/2014/main" id="{00000000-0008-0000-0500-00007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6"/>
        </a:graphicData>
      </a:graphic>
    </xdr:graphicFrame>
    <xdr:clientData/>
  </xdr:twoCellAnchor>
  <xdr:twoCellAnchor>
    <xdr:from>
      <xdr:col>19</xdr:col>
      <xdr:colOff>352389</xdr:colOff>
      <xdr:row>50</xdr:row>
      <xdr:rowOff>2333</xdr:rowOff>
    </xdr:from>
    <xdr:to>
      <xdr:col>22</xdr:col>
      <xdr:colOff>268654</xdr:colOff>
      <xdr:row>61</xdr:row>
      <xdr:rowOff>12912</xdr:rowOff>
    </xdr:to>
    <xdr:graphicFrame macro="">
      <xdr:nvGraphicFramePr>
        <xdr:cNvPr id="128" name="Chart 4">
          <a:extLst>
            <a:ext uri="{FF2B5EF4-FFF2-40B4-BE49-F238E27FC236}">
              <a16:creationId xmlns:a16="http://schemas.microsoft.com/office/drawing/2014/main" id="{00000000-0008-0000-0500-00008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7"/>
        </a:graphicData>
      </a:graphic>
    </xdr:graphicFrame>
    <xdr:clientData/>
  </xdr:twoCellAnchor>
  <xdr:twoCellAnchor>
    <xdr:from>
      <xdr:col>22</xdr:col>
      <xdr:colOff>349543</xdr:colOff>
      <xdr:row>50</xdr:row>
      <xdr:rowOff>2333</xdr:rowOff>
    </xdr:from>
    <xdr:to>
      <xdr:col>25</xdr:col>
      <xdr:colOff>265807</xdr:colOff>
      <xdr:row>61</xdr:row>
      <xdr:rowOff>12912</xdr:rowOff>
    </xdr:to>
    <xdr:graphicFrame macro="">
      <xdr:nvGraphicFramePr>
        <xdr:cNvPr id="129" name="Chart 4">
          <a:extLst>
            <a:ext uri="{FF2B5EF4-FFF2-40B4-BE49-F238E27FC236}">
              <a16:creationId xmlns:a16="http://schemas.microsoft.com/office/drawing/2014/main" id="{00000000-0008-0000-0500-00008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8"/>
        </a:graphicData>
      </a:graphic>
    </xdr:graphicFrame>
    <xdr:clientData/>
  </xdr:twoCellAnchor>
  <xdr:twoCellAnchor>
    <xdr:from>
      <xdr:col>25</xdr:col>
      <xdr:colOff>346696</xdr:colOff>
      <xdr:row>50</xdr:row>
      <xdr:rowOff>2333</xdr:rowOff>
    </xdr:from>
    <xdr:to>
      <xdr:col>28</xdr:col>
      <xdr:colOff>262960</xdr:colOff>
      <xdr:row>61</xdr:row>
      <xdr:rowOff>12912</xdr:rowOff>
    </xdr:to>
    <xdr:graphicFrame macro="">
      <xdr:nvGraphicFramePr>
        <xdr:cNvPr id="130" name="Chart 4">
          <a:extLst>
            <a:ext uri="{FF2B5EF4-FFF2-40B4-BE49-F238E27FC236}">
              <a16:creationId xmlns:a16="http://schemas.microsoft.com/office/drawing/2014/main" id="{00000000-0008-0000-0500-00008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9"/>
        </a:graphicData>
      </a:graphic>
    </xdr:graphicFrame>
    <xdr:clientData/>
  </xdr:twoCellAnchor>
  <xdr:twoCellAnchor>
    <xdr:from>
      <xdr:col>28</xdr:col>
      <xdr:colOff>343849</xdr:colOff>
      <xdr:row>50</xdr:row>
      <xdr:rowOff>2333</xdr:rowOff>
    </xdr:from>
    <xdr:to>
      <xdr:col>31</xdr:col>
      <xdr:colOff>260113</xdr:colOff>
      <xdr:row>61</xdr:row>
      <xdr:rowOff>12912</xdr:rowOff>
    </xdr:to>
    <xdr:graphicFrame macro="">
      <xdr:nvGraphicFramePr>
        <xdr:cNvPr id="131" name="Chart 4">
          <a:extLst>
            <a:ext uri="{FF2B5EF4-FFF2-40B4-BE49-F238E27FC236}">
              <a16:creationId xmlns:a16="http://schemas.microsoft.com/office/drawing/2014/main" id="{00000000-0008-0000-0500-00008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0"/>
        </a:graphicData>
      </a:graphic>
    </xdr:graphicFrame>
    <xdr:clientData/>
  </xdr:twoCellAnchor>
  <xdr:twoCellAnchor>
    <xdr:from>
      <xdr:col>31</xdr:col>
      <xdr:colOff>341002</xdr:colOff>
      <xdr:row>50</xdr:row>
      <xdr:rowOff>2388</xdr:rowOff>
    </xdr:from>
    <xdr:to>
      <xdr:col>34</xdr:col>
      <xdr:colOff>257267</xdr:colOff>
      <xdr:row>61</xdr:row>
      <xdr:rowOff>12856</xdr:rowOff>
    </xdr:to>
    <xdr:graphicFrame macro="">
      <xdr:nvGraphicFramePr>
        <xdr:cNvPr id="132" name="Chart 4">
          <a:extLst>
            <a:ext uri="{FF2B5EF4-FFF2-40B4-BE49-F238E27FC236}">
              <a16:creationId xmlns:a16="http://schemas.microsoft.com/office/drawing/2014/main" id="{00000000-0008-0000-0500-00008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1"/>
        </a:graphicData>
      </a:graphic>
    </xdr:graphicFrame>
    <xdr:clientData/>
  </xdr:twoCellAnchor>
  <xdr:twoCellAnchor>
    <xdr:from>
      <xdr:col>34</xdr:col>
      <xdr:colOff>338156</xdr:colOff>
      <xdr:row>50</xdr:row>
      <xdr:rowOff>2388</xdr:rowOff>
    </xdr:from>
    <xdr:to>
      <xdr:col>37</xdr:col>
      <xdr:colOff>254420</xdr:colOff>
      <xdr:row>61</xdr:row>
      <xdr:rowOff>12856</xdr:rowOff>
    </xdr:to>
    <xdr:graphicFrame macro="">
      <xdr:nvGraphicFramePr>
        <xdr:cNvPr id="133" name="Chart 4">
          <a:extLst>
            <a:ext uri="{FF2B5EF4-FFF2-40B4-BE49-F238E27FC236}">
              <a16:creationId xmlns:a16="http://schemas.microsoft.com/office/drawing/2014/main" id="{00000000-0008-0000-0500-00008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2"/>
        </a:graphicData>
      </a:graphic>
    </xdr:graphicFrame>
    <xdr:clientData/>
  </xdr:twoCellAnchor>
  <xdr:twoCellAnchor>
    <xdr:from>
      <xdr:col>37</xdr:col>
      <xdr:colOff>335309</xdr:colOff>
      <xdr:row>50</xdr:row>
      <xdr:rowOff>2388</xdr:rowOff>
    </xdr:from>
    <xdr:to>
      <xdr:col>40</xdr:col>
      <xdr:colOff>337727</xdr:colOff>
      <xdr:row>61</xdr:row>
      <xdr:rowOff>12856</xdr:rowOff>
    </xdr:to>
    <xdr:graphicFrame macro="">
      <xdr:nvGraphicFramePr>
        <xdr:cNvPr id="134" name="Chart 4">
          <a:extLst>
            <a:ext uri="{FF2B5EF4-FFF2-40B4-BE49-F238E27FC236}">
              <a16:creationId xmlns:a16="http://schemas.microsoft.com/office/drawing/2014/main" id="{00000000-0008-0000-0500-00008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3"/>
        </a:graphicData>
      </a:graphic>
    </xdr:graphicFrame>
    <xdr:clientData/>
  </xdr:twoCellAnchor>
  <xdr:twoCellAnchor>
    <xdr:from>
      <xdr:col>40</xdr:col>
      <xdr:colOff>418616</xdr:colOff>
      <xdr:row>50</xdr:row>
      <xdr:rowOff>3718</xdr:rowOff>
    </xdr:from>
    <xdr:to>
      <xdr:col>43</xdr:col>
      <xdr:colOff>434949</xdr:colOff>
      <xdr:row>61</xdr:row>
      <xdr:rowOff>11527</xdr:rowOff>
    </xdr:to>
    <xdr:graphicFrame macro="">
      <xdr:nvGraphicFramePr>
        <xdr:cNvPr id="136" name="Chart 4">
          <a:extLst>
            <a:ext uri="{FF2B5EF4-FFF2-40B4-BE49-F238E27FC236}">
              <a16:creationId xmlns:a16="http://schemas.microsoft.com/office/drawing/2014/main" id="{00000000-0008-0000-0500-00008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4"/>
        </a:graphicData>
      </a:graphic>
    </xdr:graphicFrame>
    <xdr:clientData/>
  </xdr:twoCellAnchor>
  <xdr:twoCellAnchor>
    <xdr:from>
      <xdr:col>49</xdr:col>
      <xdr:colOff>510145</xdr:colOff>
      <xdr:row>50</xdr:row>
      <xdr:rowOff>2333</xdr:rowOff>
    </xdr:from>
    <xdr:to>
      <xdr:col>52</xdr:col>
      <xdr:colOff>426409</xdr:colOff>
      <xdr:row>61</xdr:row>
      <xdr:rowOff>12912</xdr:rowOff>
    </xdr:to>
    <xdr:graphicFrame macro="">
      <xdr:nvGraphicFramePr>
        <xdr:cNvPr id="137" name="Chart 4">
          <a:extLst>
            <a:ext uri="{FF2B5EF4-FFF2-40B4-BE49-F238E27FC236}">
              <a16:creationId xmlns:a16="http://schemas.microsoft.com/office/drawing/2014/main" id="{00000000-0008-0000-0500-00008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5"/>
        </a:graphicData>
      </a:graphic>
    </xdr:graphicFrame>
    <xdr:clientData/>
  </xdr:twoCellAnchor>
  <xdr:twoCellAnchor>
    <xdr:from>
      <xdr:col>43</xdr:col>
      <xdr:colOff>512354</xdr:colOff>
      <xdr:row>10</xdr:row>
      <xdr:rowOff>1276</xdr:rowOff>
    </xdr:from>
    <xdr:to>
      <xdr:col>46</xdr:col>
      <xdr:colOff>428617</xdr:colOff>
      <xdr:row>21</xdr:row>
      <xdr:rowOff>11744</xdr:rowOff>
    </xdr:to>
    <xdr:graphicFrame macro="">
      <xdr:nvGraphicFramePr>
        <xdr:cNvPr id="146" name="Chart 4">
          <a:extLst>
            <a:ext uri="{FF2B5EF4-FFF2-40B4-BE49-F238E27FC236}">
              <a16:creationId xmlns:a16="http://schemas.microsoft.com/office/drawing/2014/main" id="{00000000-0008-0000-0500-00009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6"/>
        </a:graphicData>
      </a:graphic>
    </xdr:graphicFrame>
    <xdr:clientData/>
  </xdr:twoCellAnchor>
  <xdr:twoCellAnchor>
    <xdr:from>
      <xdr:col>46</xdr:col>
      <xdr:colOff>511249</xdr:colOff>
      <xdr:row>10</xdr:row>
      <xdr:rowOff>1276</xdr:rowOff>
    </xdr:from>
    <xdr:to>
      <xdr:col>49</xdr:col>
      <xdr:colOff>427513</xdr:colOff>
      <xdr:row>21</xdr:row>
      <xdr:rowOff>11744</xdr:rowOff>
    </xdr:to>
    <xdr:graphicFrame macro="">
      <xdr:nvGraphicFramePr>
        <xdr:cNvPr id="147" name="Chart 4">
          <a:extLst>
            <a:ext uri="{FF2B5EF4-FFF2-40B4-BE49-F238E27FC236}">
              <a16:creationId xmlns:a16="http://schemas.microsoft.com/office/drawing/2014/main" id="{00000000-0008-0000-0500-00009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7"/>
        </a:graphicData>
      </a:graphic>
    </xdr:graphicFrame>
    <xdr:clientData/>
  </xdr:twoCellAnchor>
  <xdr:twoCellAnchor>
    <xdr:from>
      <xdr:col>43</xdr:col>
      <xdr:colOff>510419</xdr:colOff>
      <xdr:row>30</xdr:row>
      <xdr:rowOff>5530</xdr:rowOff>
    </xdr:from>
    <xdr:to>
      <xdr:col>46</xdr:col>
      <xdr:colOff>426682</xdr:colOff>
      <xdr:row>41</xdr:row>
      <xdr:rowOff>18093</xdr:rowOff>
    </xdr:to>
    <xdr:graphicFrame macro="">
      <xdr:nvGraphicFramePr>
        <xdr:cNvPr id="150" name="Chart 4">
          <a:extLst>
            <a:ext uri="{FF2B5EF4-FFF2-40B4-BE49-F238E27FC236}">
              <a16:creationId xmlns:a16="http://schemas.microsoft.com/office/drawing/2014/main" id="{00000000-0008-0000-0500-00009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8"/>
        </a:graphicData>
      </a:graphic>
    </xdr:graphicFrame>
    <xdr:clientData/>
  </xdr:twoCellAnchor>
  <xdr:twoCellAnchor>
    <xdr:from>
      <xdr:col>46</xdr:col>
      <xdr:colOff>510279</xdr:colOff>
      <xdr:row>30</xdr:row>
      <xdr:rowOff>5530</xdr:rowOff>
    </xdr:from>
    <xdr:to>
      <xdr:col>49</xdr:col>
      <xdr:colOff>426543</xdr:colOff>
      <xdr:row>41</xdr:row>
      <xdr:rowOff>18093</xdr:rowOff>
    </xdr:to>
    <xdr:graphicFrame macro="">
      <xdr:nvGraphicFramePr>
        <xdr:cNvPr id="151" name="Chart 4">
          <a:extLst>
            <a:ext uri="{FF2B5EF4-FFF2-40B4-BE49-F238E27FC236}">
              <a16:creationId xmlns:a16="http://schemas.microsoft.com/office/drawing/2014/main" id="{00000000-0008-0000-0500-00009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9"/>
        </a:graphicData>
      </a:graphic>
    </xdr:graphicFrame>
    <xdr:clientData/>
  </xdr:twoCellAnchor>
  <xdr:twoCellAnchor>
    <xdr:from>
      <xdr:col>43</xdr:col>
      <xdr:colOff>515838</xdr:colOff>
      <xdr:row>50</xdr:row>
      <xdr:rowOff>2333</xdr:rowOff>
    </xdr:from>
    <xdr:to>
      <xdr:col>46</xdr:col>
      <xdr:colOff>432101</xdr:colOff>
      <xdr:row>61</xdr:row>
      <xdr:rowOff>12912</xdr:rowOff>
    </xdr:to>
    <xdr:graphicFrame macro="">
      <xdr:nvGraphicFramePr>
        <xdr:cNvPr id="152" name="Chart 4">
          <a:extLst>
            <a:ext uri="{FF2B5EF4-FFF2-40B4-BE49-F238E27FC236}">
              <a16:creationId xmlns:a16="http://schemas.microsoft.com/office/drawing/2014/main" id="{00000000-0008-0000-0500-00009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0"/>
        </a:graphicData>
      </a:graphic>
    </xdr:graphicFrame>
    <xdr:clientData/>
  </xdr:twoCellAnchor>
  <xdr:twoCellAnchor>
    <xdr:from>
      <xdr:col>46</xdr:col>
      <xdr:colOff>512990</xdr:colOff>
      <xdr:row>50</xdr:row>
      <xdr:rowOff>2333</xdr:rowOff>
    </xdr:from>
    <xdr:to>
      <xdr:col>49</xdr:col>
      <xdr:colOff>429254</xdr:colOff>
      <xdr:row>61</xdr:row>
      <xdr:rowOff>12912</xdr:rowOff>
    </xdr:to>
    <xdr:graphicFrame macro="">
      <xdr:nvGraphicFramePr>
        <xdr:cNvPr id="153" name="Chart 4">
          <a:extLst>
            <a:ext uri="{FF2B5EF4-FFF2-40B4-BE49-F238E27FC236}">
              <a16:creationId xmlns:a16="http://schemas.microsoft.com/office/drawing/2014/main" id="{00000000-0008-0000-0500-00009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361824</xdr:colOff>
      <xdr:row>10</xdr:row>
      <xdr:rowOff>8254</xdr:rowOff>
    </xdr:from>
    <xdr:to>
      <xdr:col>10</xdr:col>
      <xdr:colOff>232731</xdr:colOff>
      <xdr:row>21</xdr:row>
      <xdr:rowOff>18722</xdr:rowOff>
    </xdr:to>
    <xdr:graphicFrame macro="">
      <xdr:nvGraphicFramePr>
        <xdr:cNvPr id="71" name="Chart 4">
          <a:extLst>
            <a:ext uri="{FF2B5EF4-FFF2-40B4-BE49-F238E27FC236}">
              <a16:creationId xmlns:a16="http://schemas.microsoft.com/office/drawing/2014/main" id="{00000000-0008-0000-0700-00004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348592</xdr:colOff>
      <xdr:row>10</xdr:row>
      <xdr:rowOff>8254</xdr:rowOff>
    </xdr:from>
    <xdr:to>
      <xdr:col>7</xdr:col>
      <xdr:colOff>264856</xdr:colOff>
      <xdr:row>21</xdr:row>
      <xdr:rowOff>18722</xdr:rowOff>
    </xdr:to>
    <xdr:graphicFrame macro="">
      <xdr:nvGraphicFramePr>
        <xdr:cNvPr id="72" name="Chart 4">
          <a:extLst>
            <a:ext uri="{FF2B5EF4-FFF2-40B4-BE49-F238E27FC236}">
              <a16:creationId xmlns:a16="http://schemas.microsoft.com/office/drawing/2014/main" id="{00000000-0008-0000-0700-00004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311228</xdr:colOff>
      <xdr:row>10</xdr:row>
      <xdr:rowOff>8254</xdr:rowOff>
    </xdr:from>
    <xdr:to>
      <xdr:col>4</xdr:col>
      <xdr:colOff>251624</xdr:colOff>
      <xdr:row>21</xdr:row>
      <xdr:rowOff>18722</xdr:rowOff>
    </xdr:to>
    <xdr:graphicFrame macro="">
      <xdr:nvGraphicFramePr>
        <xdr:cNvPr id="73" name="Chart 4">
          <a:extLst>
            <a:ext uri="{FF2B5EF4-FFF2-40B4-BE49-F238E27FC236}">
              <a16:creationId xmlns:a16="http://schemas.microsoft.com/office/drawing/2014/main" id="{00000000-0008-0000-0700-00004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329699</xdr:colOff>
      <xdr:row>10</xdr:row>
      <xdr:rowOff>8254</xdr:rowOff>
    </xdr:from>
    <xdr:to>
      <xdr:col>13</xdr:col>
      <xdr:colOff>245963</xdr:colOff>
      <xdr:row>21</xdr:row>
      <xdr:rowOff>18722</xdr:rowOff>
    </xdr:to>
    <xdr:graphicFrame macro="">
      <xdr:nvGraphicFramePr>
        <xdr:cNvPr id="74" name="Chart 4">
          <a:extLst>
            <a:ext uri="{FF2B5EF4-FFF2-40B4-BE49-F238E27FC236}">
              <a16:creationId xmlns:a16="http://schemas.microsoft.com/office/drawing/2014/main" id="{00000000-0008-0000-0700-00004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13</xdr:col>
      <xdr:colOff>342931</xdr:colOff>
      <xdr:row>10</xdr:row>
      <xdr:rowOff>8254</xdr:rowOff>
    </xdr:from>
    <xdr:to>
      <xdr:col>16</xdr:col>
      <xdr:colOff>259195</xdr:colOff>
      <xdr:row>21</xdr:row>
      <xdr:rowOff>18722</xdr:rowOff>
    </xdr:to>
    <xdr:graphicFrame macro="">
      <xdr:nvGraphicFramePr>
        <xdr:cNvPr id="75" name="Chart 4">
          <a:extLst>
            <a:ext uri="{FF2B5EF4-FFF2-40B4-BE49-F238E27FC236}">
              <a16:creationId xmlns:a16="http://schemas.microsoft.com/office/drawing/2014/main" id="{00000000-0008-0000-0700-00004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16</xdr:col>
      <xdr:colOff>356163</xdr:colOff>
      <xdr:row>10</xdr:row>
      <xdr:rowOff>8254</xdr:rowOff>
    </xdr:from>
    <xdr:to>
      <xdr:col>19</xdr:col>
      <xdr:colOff>272427</xdr:colOff>
      <xdr:row>21</xdr:row>
      <xdr:rowOff>18722</xdr:rowOff>
    </xdr:to>
    <xdr:graphicFrame macro="">
      <xdr:nvGraphicFramePr>
        <xdr:cNvPr id="76" name="Chart 4">
          <a:extLst>
            <a:ext uri="{FF2B5EF4-FFF2-40B4-BE49-F238E27FC236}">
              <a16:creationId xmlns:a16="http://schemas.microsoft.com/office/drawing/2014/main" id="{00000000-0008-0000-0700-00004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19</xdr:col>
      <xdr:colOff>369395</xdr:colOff>
      <xdr:row>10</xdr:row>
      <xdr:rowOff>8254</xdr:rowOff>
    </xdr:from>
    <xdr:to>
      <xdr:col>22</xdr:col>
      <xdr:colOff>285660</xdr:colOff>
      <xdr:row>21</xdr:row>
      <xdr:rowOff>18722</xdr:rowOff>
    </xdr:to>
    <xdr:graphicFrame macro="">
      <xdr:nvGraphicFramePr>
        <xdr:cNvPr id="77" name="Chart 4">
          <a:extLst>
            <a:ext uri="{FF2B5EF4-FFF2-40B4-BE49-F238E27FC236}">
              <a16:creationId xmlns:a16="http://schemas.microsoft.com/office/drawing/2014/main" id="{00000000-0008-0000-0700-00004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22</xdr:col>
      <xdr:colOff>382628</xdr:colOff>
      <xdr:row>10</xdr:row>
      <xdr:rowOff>8254</xdr:rowOff>
    </xdr:from>
    <xdr:to>
      <xdr:col>25</xdr:col>
      <xdr:colOff>298892</xdr:colOff>
      <xdr:row>21</xdr:row>
      <xdr:rowOff>18722</xdr:rowOff>
    </xdr:to>
    <xdr:graphicFrame macro="">
      <xdr:nvGraphicFramePr>
        <xdr:cNvPr id="78" name="Chart 4">
          <a:extLst>
            <a:ext uri="{FF2B5EF4-FFF2-40B4-BE49-F238E27FC236}">
              <a16:creationId xmlns:a16="http://schemas.microsoft.com/office/drawing/2014/main" id="{00000000-0008-0000-0700-00004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25</xdr:col>
      <xdr:colOff>395860</xdr:colOff>
      <xdr:row>10</xdr:row>
      <xdr:rowOff>8254</xdr:rowOff>
    </xdr:from>
    <xdr:to>
      <xdr:col>28</xdr:col>
      <xdr:colOff>312124</xdr:colOff>
      <xdr:row>21</xdr:row>
      <xdr:rowOff>18722</xdr:rowOff>
    </xdr:to>
    <xdr:graphicFrame macro="">
      <xdr:nvGraphicFramePr>
        <xdr:cNvPr id="79" name="Chart 4">
          <a:extLst>
            <a:ext uri="{FF2B5EF4-FFF2-40B4-BE49-F238E27FC236}">
              <a16:creationId xmlns:a16="http://schemas.microsoft.com/office/drawing/2014/main" id="{00000000-0008-0000-0700-00004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28</xdr:col>
      <xdr:colOff>409092</xdr:colOff>
      <xdr:row>10</xdr:row>
      <xdr:rowOff>8254</xdr:rowOff>
    </xdr:from>
    <xdr:to>
      <xdr:col>31</xdr:col>
      <xdr:colOff>325356</xdr:colOff>
      <xdr:row>21</xdr:row>
      <xdr:rowOff>18722</xdr:rowOff>
    </xdr:to>
    <xdr:graphicFrame macro="">
      <xdr:nvGraphicFramePr>
        <xdr:cNvPr id="80" name="Chart 4">
          <a:extLst>
            <a:ext uri="{FF2B5EF4-FFF2-40B4-BE49-F238E27FC236}">
              <a16:creationId xmlns:a16="http://schemas.microsoft.com/office/drawing/2014/main" id="{00000000-0008-0000-0700-00005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31</xdr:col>
      <xdr:colOff>422324</xdr:colOff>
      <xdr:row>10</xdr:row>
      <xdr:rowOff>8254</xdr:rowOff>
    </xdr:from>
    <xdr:to>
      <xdr:col>34</xdr:col>
      <xdr:colOff>338589</xdr:colOff>
      <xdr:row>21</xdr:row>
      <xdr:rowOff>18722</xdr:rowOff>
    </xdr:to>
    <xdr:graphicFrame macro="">
      <xdr:nvGraphicFramePr>
        <xdr:cNvPr id="81" name="Chart 4">
          <a:extLst>
            <a:ext uri="{FF2B5EF4-FFF2-40B4-BE49-F238E27FC236}">
              <a16:creationId xmlns:a16="http://schemas.microsoft.com/office/drawing/2014/main" id="{00000000-0008-0000-0700-00005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34</xdr:col>
      <xdr:colOff>435557</xdr:colOff>
      <xdr:row>10</xdr:row>
      <xdr:rowOff>8254</xdr:rowOff>
    </xdr:from>
    <xdr:to>
      <xdr:col>37</xdr:col>
      <xdr:colOff>351821</xdr:colOff>
      <xdr:row>21</xdr:row>
      <xdr:rowOff>18722</xdr:rowOff>
    </xdr:to>
    <xdr:graphicFrame macro="">
      <xdr:nvGraphicFramePr>
        <xdr:cNvPr id="82" name="Chart 4">
          <a:extLst>
            <a:ext uri="{FF2B5EF4-FFF2-40B4-BE49-F238E27FC236}">
              <a16:creationId xmlns:a16="http://schemas.microsoft.com/office/drawing/2014/main" id="{00000000-0008-0000-0700-00005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37</xdr:col>
      <xdr:colOff>448789</xdr:colOff>
      <xdr:row>10</xdr:row>
      <xdr:rowOff>8254</xdr:rowOff>
    </xdr:from>
    <xdr:to>
      <xdr:col>40</xdr:col>
      <xdr:colOff>268730</xdr:colOff>
      <xdr:row>21</xdr:row>
      <xdr:rowOff>18722</xdr:rowOff>
    </xdr:to>
    <xdr:graphicFrame macro="">
      <xdr:nvGraphicFramePr>
        <xdr:cNvPr id="83" name="Chart 4">
          <a:extLst>
            <a:ext uri="{FF2B5EF4-FFF2-40B4-BE49-F238E27FC236}">
              <a16:creationId xmlns:a16="http://schemas.microsoft.com/office/drawing/2014/main" id="{00000000-0008-0000-0700-00005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40</xdr:col>
      <xdr:colOff>365698</xdr:colOff>
      <xdr:row>10</xdr:row>
      <xdr:rowOff>9530</xdr:rowOff>
    </xdr:from>
    <xdr:to>
      <xdr:col>43</xdr:col>
      <xdr:colOff>421402</xdr:colOff>
      <xdr:row>21</xdr:row>
      <xdr:rowOff>17446</xdr:rowOff>
    </xdr:to>
    <xdr:graphicFrame macro="">
      <xdr:nvGraphicFramePr>
        <xdr:cNvPr id="85" name="Chart 4">
          <a:extLst>
            <a:ext uri="{FF2B5EF4-FFF2-40B4-BE49-F238E27FC236}">
              <a16:creationId xmlns:a16="http://schemas.microsoft.com/office/drawing/2014/main" id="{00000000-0008-0000-0700-00005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49</xdr:col>
      <xdr:colOff>544830</xdr:colOff>
      <xdr:row>10</xdr:row>
      <xdr:rowOff>8254</xdr:rowOff>
    </xdr:from>
    <xdr:to>
      <xdr:col>52</xdr:col>
      <xdr:colOff>483773</xdr:colOff>
      <xdr:row>21</xdr:row>
      <xdr:rowOff>18722</xdr:rowOff>
    </xdr:to>
    <xdr:graphicFrame macro="">
      <xdr:nvGraphicFramePr>
        <xdr:cNvPr id="86" name="Chart 4">
          <a:extLst>
            <a:ext uri="{FF2B5EF4-FFF2-40B4-BE49-F238E27FC236}">
              <a16:creationId xmlns:a16="http://schemas.microsoft.com/office/drawing/2014/main" id="{00000000-0008-0000-0700-00005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7</xdr:col>
      <xdr:colOff>354144</xdr:colOff>
      <xdr:row>30</xdr:row>
      <xdr:rowOff>6577</xdr:rowOff>
    </xdr:from>
    <xdr:to>
      <xdr:col>10</xdr:col>
      <xdr:colOff>230964</xdr:colOff>
      <xdr:row>41</xdr:row>
      <xdr:rowOff>17045</xdr:rowOff>
    </xdr:to>
    <xdr:graphicFrame macro="">
      <xdr:nvGraphicFramePr>
        <xdr:cNvPr id="105" name="Chart 4">
          <a:extLst>
            <a:ext uri="{FF2B5EF4-FFF2-40B4-BE49-F238E27FC236}">
              <a16:creationId xmlns:a16="http://schemas.microsoft.com/office/drawing/2014/main" id="{00000000-0008-0000-0700-00006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4</xdr:col>
      <xdr:colOff>342077</xdr:colOff>
      <xdr:row>30</xdr:row>
      <xdr:rowOff>6577</xdr:rowOff>
    </xdr:from>
    <xdr:to>
      <xdr:col>7</xdr:col>
      <xdr:colOff>258341</xdr:colOff>
      <xdr:row>41</xdr:row>
      <xdr:rowOff>17045</xdr:rowOff>
    </xdr:to>
    <xdr:graphicFrame macro="">
      <xdr:nvGraphicFramePr>
        <xdr:cNvPr id="106" name="Chart 4">
          <a:extLst>
            <a:ext uri="{FF2B5EF4-FFF2-40B4-BE49-F238E27FC236}">
              <a16:creationId xmlns:a16="http://schemas.microsoft.com/office/drawing/2014/main" id="{00000000-0008-0000-0700-00006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1</xdr:col>
      <xdr:colOff>312899</xdr:colOff>
      <xdr:row>30</xdr:row>
      <xdr:rowOff>6577</xdr:rowOff>
    </xdr:from>
    <xdr:to>
      <xdr:col>4</xdr:col>
      <xdr:colOff>246274</xdr:colOff>
      <xdr:row>41</xdr:row>
      <xdr:rowOff>17045</xdr:rowOff>
    </xdr:to>
    <xdr:graphicFrame macro="">
      <xdr:nvGraphicFramePr>
        <xdr:cNvPr id="107" name="Chart 4">
          <a:extLst>
            <a:ext uri="{FF2B5EF4-FFF2-40B4-BE49-F238E27FC236}">
              <a16:creationId xmlns:a16="http://schemas.microsoft.com/office/drawing/2014/main" id="{00000000-0008-0000-0700-00006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10</xdr:col>
      <xdr:colOff>326767</xdr:colOff>
      <xdr:row>30</xdr:row>
      <xdr:rowOff>6577</xdr:rowOff>
    </xdr:from>
    <xdr:to>
      <xdr:col>13</xdr:col>
      <xdr:colOff>243031</xdr:colOff>
      <xdr:row>41</xdr:row>
      <xdr:rowOff>17045</xdr:rowOff>
    </xdr:to>
    <xdr:graphicFrame macro="">
      <xdr:nvGraphicFramePr>
        <xdr:cNvPr id="108" name="Chart 4">
          <a:extLst>
            <a:ext uri="{FF2B5EF4-FFF2-40B4-BE49-F238E27FC236}">
              <a16:creationId xmlns:a16="http://schemas.microsoft.com/office/drawing/2014/main" id="{00000000-0008-0000-0700-00006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13</xdr:col>
      <xdr:colOff>338834</xdr:colOff>
      <xdr:row>30</xdr:row>
      <xdr:rowOff>6577</xdr:rowOff>
    </xdr:from>
    <xdr:to>
      <xdr:col>16</xdr:col>
      <xdr:colOff>255098</xdr:colOff>
      <xdr:row>41</xdr:row>
      <xdr:rowOff>17045</xdr:rowOff>
    </xdr:to>
    <xdr:graphicFrame macro="">
      <xdr:nvGraphicFramePr>
        <xdr:cNvPr id="109" name="Chart 4">
          <a:extLst>
            <a:ext uri="{FF2B5EF4-FFF2-40B4-BE49-F238E27FC236}">
              <a16:creationId xmlns:a16="http://schemas.microsoft.com/office/drawing/2014/main" id="{00000000-0008-0000-0700-00006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16</xdr:col>
      <xdr:colOff>350901</xdr:colOff>
      <xdr:row>30</xdr:row>
      <xdr:rowOff>7853</xdr:rowOff>
    </xdr:from>
    <xdr:to>
      <xdr:col>19</xdr:col>
      <xdr:colOff>267165</xdr:colOff>
      <xdr:row>41</xdr:row>
      <xdr:rowOff>15770</xdr:rowOff>
    </xdr:to>
    <xdr:graphicFrame macro="">
      <xdr:nvGraphicFramePr>
        <xdr:cNvPr id="110" name="Chart 4">
          <a:extLst>
            <a:ext uri="{FF2B5EF4-FFF2-40B4-BE49-F238E27FC236}">
              <a16:creationId xmlns:a16="http://schemas.microsoft.com/office/drawing/2014/main" id="{00000000-0008-0000-0700-00006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19</xdr:col>
      <xdr:colOff>362968</xdr:colOff>
      <xdr:row>30</xdr:row>
      <xdr:rowOff>7853</xdr:rowOff>
    </xdr:from>
    <xdr:to>
      <xdr:col>22</xdr:col>
      <xdr:colOff>279233</xdr:colOff>
      <xdr:row>41</xdr:row>
      <xdr:rowOff>15770</xdr:rowOff>
    </xdr:to>
    <xdr:graphicFrame macro="">
      <xdr:nvGraphicFramePr>
        <xdr:cNvPr id="111" name="Chart 4">
          <a:extLst>
            <a:ext uri="{FF2B5EF4-FFF2-40B4-BE49-F238E27FC236}">
              <a16:creationId xmlns:a16="http://schemas.microsoft.com/office/drawing/2014/main" id="{00000000-0008-0000-0700-00006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22</xdr:col>
      <xdr:colOff>375036</xdr:colOff>
      <xdr:row>30</xdr:row>
      <xdr:rowOff>7853</xdr:rowOff>
    </xdr:from>
    <xdr:to>
      <xdr:col>25</xdr:col>
      <xdr:colOff>291300</xdr:colOff>
      <xdr:row>41</xdr:row>
      <xdr:rowOff>15770</xdr:rowOff>
    </xdr:to>
    <xdr:graphicFrame macro="">
      <xdr:nvGraphicFramePr>
        <xdr:cNvPr id="112" name="Chart 4">
          <a:extLst>
            <a:ext uri="{FF2B5EF4-FFF2-40B4-BE49-F238E27FC236}">
              <a16:creationId xmlns:a16="http://schemas.microsoft.com/office/drawing/2014/main" id="{00000000-0008-0000-0700-00007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25</xdr:col>
      <xdr:colOff>387103</xdr:colOff>
      <xdr:row>30</xdr:row>
      <xdr:rowOff>7853</xdr:rowOff>
    </xdr:from>
    <xdr:to>
      <xdr:col>28</xdr:col>
      <xdr:colOff>303367</xdr:colOff>
      <xdr:row>41</xdr:row>
      <xdr:rowOff>15770</xdr:rowOff>
    </xdr:to>
    <xdr:graphicFrame macro="">
      <xdr:nvGraphicFramePr>
        <xdr:cNvPr id="113" name="Chart 4">
          <a:extLst>
            <a:ext uri="{FF2B5EF4-FFF2-40B4-BE49-F238E27FC236}">
              <a16:creationId xmlns:a16="http://schemas.microsoft.com/office/drawing/2014/main" id="{00000000-0008-0000-0700-00007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28</xdr:col>
      <xdr:colOff>399170</xdr:colOff>
      <xdr:row>30</xdr:row>
      <xdr:rowOff>7853</xdr:rowOff>
    </xdr:from>
    <xdr:to>
      <xdr:col>31</xdr:col>
      <xdr:colOff>315434</xdr:colOff>
      <xdr:row>41</xdr:row>
      <xdr:rowOff>15770</xdr:rowOff>
    </xdr:to>
    <xdr:graphicFrame macro="">
      <xdr:nvGraphicFramePr>
        <xdr:cNvPr id="114" name="Chart 4">
          <a:extLst>
            <a:ext uri="{FF2B5EF4-FFF2-40B4-BE49-F238E27FC236}">
              <a16:creationId xmlns:a16="http://schemas.microsoft.com/office/drawing/2014/main" id="{00000000-0008-0000-0700-00007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31</xdr:col>
      <xdr:colOff>411237</xdr:colOff>
      <xdr:row>30</xdr:row>
      <xdr:rowOff>6577</xdr:rowOff>
    </xdr:from>
    <xdr:to>
      <xdr:col>34</xdr:col>
      <xdr:colOff>327502</xdr:colOff>
      <xdr:row>41</xdr:row>
      <xdr:rowOff>17045</xdr:rowOff>
    </xdr:to>
    <xdr:graphicFrame macro="">
      <xdr:nvGraphicFramePr>
        <xdr:cNvPr id="115" name="Chart 4">
          <a:extLst>
            <a:ext uri="{FF2B5EF4-FFF2-40B4-BE49-F238E27FC236}">
              <a16:creationId xmlns:a16="http://schemas.microsoft.com/office/drawing/2014/main" id="{00000000-0008-0000-0700-00007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34</xdr:col>
      <xdr:colOff>423305</xdr:colOff>
      <xdr:row>30</xdr:row>
      <xdr:rowOff>6577</xdr:rowOff>
    </xdr:from>
    <xdr:to>
      <xdr:col>37</xdr:col>
      <xdr:colOff>339569</xdr:colOff>
      <xdr:row>41</xdr:row>
      <xdr:rowOff>17045</xdr:rowOff>
    </xdr:to>
    <xdr:graphicFrame macro="">
      <xdr:nvGraphicFramePr>
        <xdr:cNvPr id="116" name="Chart 4">
          <a:extLst>
            <a:ext uri="{FF2B5EF4-FFF2-40B4-BE49-F238E27FC236}">
              <a16:creationId xmlns:a16="http://schemas.microsoft.com/office/drawing/2014/main" id="{00000000-0008-0000-0700-00007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37</xdr:col>
      <xdr:colOff>435372</xdr:colOff>
      <xdr:row>30</xdr:row>
      <xdr:rowOff>6577</xdr:rowOff>
    </xdr:from>
    <xdr:to>
      <xdr:col>40</xdr:col>
      <xdr:colOff>261263</xdr:colOff>
      <xdr:row>41</xdr:row>
      <xdr:rowOff>17045</xdr:rowOff>
    </xdr:to>
    <xdr:graphicFrame macro="">
      <xdr:nvGraphicFramePr>
        <xdr:cNvPr id="117" name="Chart 4">
          <a:extLst>
            <a:ext uri="{FF2B5EF4-FFF2-40B4-BE49-F238E27FC236}">
              <a16:creationId xmlns:a16="http://schemas.microsoft.com/office/drawing/2014/main" id="{00000000-0008-0000-0700-00007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40</xdr:col>
      <xdr:colOff>357066</xdr:colOff>
      <xdr:row>30</xdr:row>
      <xdr:rowOff>6576</xdr:rowOff>
    </xdr:from>
    <xdr:to>
      <xdr:col>43</xdr:col>
      <xdr:colOff>419653</xdr:colOff>
      <xdr:row>41</xdr:row>
      <xdr:rowOff>17047</xdr:rowOff>
    </xdr:to>
    <xdr:graphicFrame macro="">
      <xdr:nvGraphicFramePr>
        <xdr:cNvPr id="119" name="Chart 4">
          <a:extLst>
            <a:ext uri="{FF2B5EF4-FFF2-40B4-BE49-F238E27FC236}">
              <a16:creationId xmlns:a16="http://schemas.microsoft.com/office/drawing/2014/main" id="{00000000-0008-0000-0700-00007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49</xdr:col>
      <xdr:colOff>539596</xdr:colOff>
      <xdr:row>30</xdr:row>
      <xdr:rowOff>7853</xdr:rowOff>
    </xdr:from>
    <xdr:to>
      <xdr:col>52</xdr:col>
      <xdr:colOff>478539</xdr:colOff>
      <xdr:row>41</xdr:row>
      <xdr:rowOff>15770</xdr:rowOff>
    </xdr:to>
    <xdr:graphicFrame macro="">
      <xdr:nvGraphicFramePr>
        <xdr:cNvPr id="120" name="Chart 4">
          <a:extLst>
            <a:ext uri="{FF2B5EF4-FFF2-40B4-BE49-F238E27FC236}">
              <a16:creationId xmlns:a16="http://schemas.microsoft.com/office/drawing/2014/main" id="{00000000-0008-0000-0700-00007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7</xdr:col>
      <xdr:colOff>350785</xdr:colOff>
      <xdr:row>50</xdr:row>
      <xdr:rowOff>2541</xdr:rowOff>
    </xdr:from>
    <xdr:to>
      <xdr:col>10</xdr:col>
      <xdr:colOff>230190</xdr:colOff>
      <xdr:row>61</xdr:row>
      <xdr:rowOff>13009</xdr:rowOff>
    </xdr:to>
    <xdr:graphicFrame macro="">
      <xdr:nvGraphicFramePr>
        <xdr:cNvPr id="122" name="Chart 4">
          <a:extLst>
            <a:ext uri="{FF2B5EF4-FFF2-40B4-BE49-F238E27FC236}">
              <a16:creationId xmlns:a16="http://schemas.microsoft.com/office/drawing/2014/main" id="{00000000-0008-0000-0700-00007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4</xdr:col>
      <xdr:colOff>339227</xdr:colOff>
      <xdr:row>50</xdr:row>
      <xdr:rowOff>2541</xdr:rowOff>
    </xdr:from>
    <xdr:to>
      <xdr:col>7</xdr:col>
      <xdr:colOff>255491</xdr:colOff>
      <xdr:row>61</xdr:row>
      <xdr:rowOff>13009</xdr:rowOff>
    </xdr:to>
    <xdr:graphicFrame macro="">
      <xdr:nvGraphicFramePr>
        <xdr:cNvPr id="123" name="Chart 4">
          <a:extLst>
            <a:ext uri="{FF2B5EF4-FFF2-40B4-BE49-F238E27FC236}">
              <a16:creationId xmlns:a16="http://schemas.microsoft.com/office/drawing/2014/main" id="{00000000-0008-0000-0700-00007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1</xdr:col>
      <xdr:colOff>313628</xdr:colOff>
      <xdr:row>50</xdr:row>
      <xdr:rowOff>2541</xdr:rowOff>
    </xdr:from>
    <xdr:to>
      <xdr:col>4</xdr:col>
      <xdr:colOff>243933</xdr:colOff>
      <xdr:row>61</xdr:row>
      <xdr:rowOff>13009</xdr:rowOff>
    </xdr:to>
    <xdr:graphicFrame macro="">
      <xdr:nvGraphicFramePr>
        <xdr:cNvPr id="124" name="Chart 4">
          <a:extLst>
            <a:ext uri="{FF2B5EF4-FFF2-40B4-BE49-F238E27FC236}">
              <a16:creationId xmlns:a16="http://schemas.microsoft.com/office/drawing/2014/main" id="{00000000-0008-0000-0700-00007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10</xdr:col>
      <xdr:colOff>325484</xdr:colOff>
      <xdr:row>50</xdr:row>
      <xdr:rowOff>2541</xdr:rowOff>
    </xdr:from>
    <xdr:to>
      <xdr:col>13</xdr:col>
      <xdr:colOff>241748</xdr:colOff>
      <xdr:row>61</xdr:row>
      <xdr:rowOff>13009</xdr:rowOff>
    </xdr:to>
    <xdr:graphicFrame macro="">
      <xdr:nvGraphicFramePr>
        <xdr:cNvPr id="125" name="Chart 4">
          <a:extLst>
            <a:ext uri="{FF2B5EF4-FFF2-40B4-BE49-F238E27FC236}">
              <a16:creationId xmlns:a16="http://schemas.microsoft.com/office/drawing/2014/main" id="{00000000-0008-0000-0700-00007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twoCellAnchor>
    <xdr:from>
      <xdr:col>13</xdr:col>
      <xdr:colOff>337042</xdr:colOff>
      <xdr:row>50</xdr:row>
      <xdr:rowOff>2541</xdr:rowOff>
    </xdr:from>
    <xdr:to>
      <xdr:col>16</xdr:col>
      <xdr:colOff>253306</xdr:colOff>
      <xdr:row>61</xdr:row>
      <xdr:rowOff>13009</xdr:rowOff>
    </xdr:to>
    <xdr:graphicFrame macro="">
      <xdr:nvGraphicFramePr>
        <xdr:cNvPr id="126" name="Chart 4">
          <a:extLst>
            <a:ext uri="{FF2B5EF4-FFF2-40B4-BE49-F238E27FC236}">
              <a16:creationId xmlns:a16="http://schemas.microsoft.com/office/drawing/2014/main" id="{00000000-0008-0000-0700-00007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"/>
        </a:graphicData>
      </a:graphic>
    </xdr:graphicFrame>
    <xdr:clientData/>
  </xdr:twoCellAnchor>
  <xdr:twoCellAnchor>
    <xdr:from>
      <xdr:col>16</xdr:col>
      <xdr:colOff>348600</xdr:colOff>
      <xdr:row>50</xdr:row>
      <xdr:rowOff>2486</xdr:rowOff>
    </xdr:from>
    <xdr:to>
      <xdr:col>19</xdr:col>
      <xdr:colOff>264864</xdr:colOff>
      <xdr:row>61</xdr:row>
      <xdr:rowOff>13065</xdr:rowOff>
    </xdr:to>
    <xdr:graphicFrame macro="">
      <xdr:nvGraphicFramePr>
        <xdr:cNvPr id="127" name="Chart 4">
          <a:extLst>
            <a:ext uri="{FF2B5EF4-FFF2-40B4-BE49-F238E27FC236}">
              <a16:creationId xmlns:a16="http://schemas.microsoft.com/office/drawing/2014/main" id="{00000000-0008-0000-0700-00007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6"/>
        </a:graphicData>
      </a:graphic>
    </xdr:graphicFrame>
    <xdr:clientData/>
  </xdr:twoCellAnchor>
  <xdr:twoCellAnchor>
    <xdr:from>
      <xdr:col>19</xdr:col>
      <xdr:colOff>360158</xdr:colOff>
      <xdr:row>50</xdr:row>
      <xdr:rowOff>2486</xdr:rowOff>
    </xdr:from>
    <xdr:to>
      <xdr:col>22</xdr:col>
      <xdr:colOff>276423</xdr:colOff>
      <xdr:row>61</xdr:row>
      <xdr:rowOff>13065</xdr:rowOff>
    </xdr:to>
    <xdr:graphicFrame macro="">
      <xdr:nvGraphicFramePr>
        <xdr:cNvPr id="128" name="Chart 4">
          <a:extLst>
            <a:ext uri="{FF2B5EF4-FFF2-40B4-BE49-F238E27FC236}">
              <a16:creationId xmlns:a16="http://schemas.microsoft.com/office/drawing/2014/main" id="{00000000-0008-0000-0700-00008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7"/>
        </a:graphicData>
      </a:graphic>
    </xdr:graphicFrame>
    <xdr:clientData/>
  </xdr:twoCellAnchor>
  <xdr:twoCellAnchor>
    <xdr:from>
      <xdr:col>22</xdr:col>
      <xdr:colOff>371717</xdr:colOff>
      <xdr:row>50</xdr:row>
      <xdr:rowOff>2486</xdr:rowOff>
    </xdr:from>
    <xdr:to>
      <xdr:col>25</xdr:col>
      <xdr:colOff>287981</xdr:colOff>
      <xdr:row>61</xdr:row>
      <xdr:rowOff>13065</xdr:rowOff>
    </xdr:to>
    <xdr:graphicFrame macro="">
      <xdr:nvGraphicFramePr>
        <xdr:cNvPr id="129" name="Chart 4">
          <a:extLst>
            <a:ext uri="{FF2B5EF4-FFF2-40B4-BE49-F238E27FC236}">
              <a16:creationId xmlns:a16="http://schemas.microsoft.com/office/drawing/2014/main" id="{00000000-0008-0000-0700-00008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8"/>
        </a:graphicData>
      </a:graphic>
    </xdr:graphicFrame>
    <xdr:clientData/>
  </xdr:twoCellAnchor>
  <xdr:twoCellAnchor>
    <xdr:from>
      <xdr:col>25</xdr:col>
      <xdr:colOff>383275</xdr:colOff>
      <xdr:row>50</xdr:row>
      <xdr:rowOff>2486</xdr:rowOff>
    </xdr:from>
    <xdr:to>
      <xdr:col>28</xdr:col>
      <xdr:colOff>299539</xdr:colOff>
      <xdr:row>61</xdr:row>
      <xdr:rowOff>13065</xdr:rowOff>
    </xdr:to>
    <xdr:graphicFrame macro="">
      <xdr:nvGraphicFramePr>
        <xdr:cNvPr id="130" name="Chart 4">
          <a:extLst>
            <a:ext uri="{FF2B5EF4-FFF2-40B4-BE49-F238E27FC236}">
              <a16:creationId xmlns:a16="http://schemas.microsoft.com/office/drawing/2014/main" id="{00000000-0008-0000-0700-00008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9"/>
        </a:graphicData>
      </a:graphic>
    </xdr:graphicFrame>
    <xdr:clientData/>
  </xdr:twoCellAnchor>
  <xdr:twoCellAnchor>
    <xdr:from>
      <xdr:col>28</xdr:col>
      <xdr:colOff>394833</xdr:colOff>
      <xdr:row>50</xdr:row>
      <xdr:rowOff>2486</xdr:rowOff>
    </xdr:from>
    <xdr:to>
      <xdr:col>31</xdr:col>
      <xdr:colOff>311097</xdr:colOff>
      <xdr:row>61</xdr:row>
      <xdr:rowOff>13065</xdr:rowOff>
    </xdr:to>
    <xdr:graphicFrame macro="">
      <xdr:nvGraphicFramePr>
        <xdr:cNvPr id="131" name="Chart 4">
          <a:extLst>
            <a:ext uri="{FF2B5EF4-FFF2-40B4-BE49-F238E27FC236}">
              <a16:creationId xmlns:a16="http://schemas.microsoft.com/office/drawing/2014/main" id="{00000000-0008-0000-0700-00008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0"/>
        </a:graphicData>
      </a:graphic>
    </xdr:graphicFrame>
    <xdr:clientData/>
  </xdr:twoCellAnchor>
  <xdr:twoCellAnchor>
    <xdr:from>
      <xdr:col>31</xdr:col>
      <xdr:colOff>406391</xdr:colOff>
      <xdr:row>50</xdr:row>
      <xdr:rowOff>2541</xdr:rowOff>
    </xdr:from>
    <xdr:to>
      <xdr:col>34</xdr:col>
      <xdr:colOff>322656</xdr:colOff>
      <xdr:row>61</xdr:row>
      <xdr:rowOff>13009</xdr:rowOff>
    </xdr:to>
    <xdr:graphicFrame macro="">
      <xdr:nvGraphicFramePr>
        <xdr:cNvPr id="132" name="Chart 4">
          <a:extLst>
            <a:ext uri="{FF2B5EF4-FFF2-40B4-BE49-F238E27FC236}">
              <a16:creationId xmlns:a16="http://schemas.microsoft.com/office/drawing/2014/main" id="{00000000-0008-0000-0700-00008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1"/>
        </a:graphicData>
      </a:graphic>
    </xdr:graphicFrame>
    <xdr:clientData/>
  </xdr:twoCellAnchor>
  <xdr:twoCellAnchor>
    <xdr:from>
      <xdr:col>34</xdr:col>
      <xdr:colOff>417950</xdr:colOff>
      <xdr:row>50</xdr:row>
      <xdr:rowOff>2541</xdr:rowOff>
    </xdr:from>
    <xdr:to>
      <xdr:col>37</xdr:col>
      <xdr:colOff>334214</xdr:colOff>
      <xdr:row>61</xdr:row>
      <xdr:rowOff>13009</xdr:rowOff>
    </xdr:to>
    <xdr:graphicFrame macro="">
      <xdr:nvGraphicFramePr>
        <xdr:cNvPr id="133" name="Chart 4">
          <a:extLst>
            <a:ext uri="{FF2B5EF4-FFF2-40B4-BE49-F238E27FC236}">
              <a16:creationId xmlns:a16="http://schemas.microsoft.com/office/drawing/2014/main" id="{00000000-0008-0000-0700-00008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2"/>
        </a:graphicData>
      </a:graphic>
    </xdr:graphicFrame>
    <xdr:clientData/>
  </xdr:twoCellAnchor>
  <xdr:twoCellAnchor>
    <xdr:from>
      <xdr:col>37</xdr:col>
      <xdr:colOff>429508</xdr:colOff>
      <xdr:row>50</xdr:row>
      <xdr:rowOff>2541</xdr:rowOff>
    </xdr:from>
    <xdr:to>
      <xdr:col>40</xdr:col>
      <xdr:colOff>258004</xdr:colOff>
      <xdr:row>61</xdr:row>
      <xdr:rowOff>13009</xdr:rowOff>
    </xdr:to>
    <xdr:graphicFrame macro="">
      <xdr:nvGraphicFramePr>
        <xdr:cNvPr id="134" name="Chart 4">
          <a:extLst>
            <a:ext uri="{FF2B5EF4-FFF2-40B4-BE49-F238E27FC236}">
              <a16:creationId xmlns:a16="http://schemas.microsoft.com/office/drawing/2014/main" id="{00000000-0008-0000-0700-00008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3"/>
        </a:graphicData>
      </a:graphic>
    </xdr:graphicFrame>
    <xdr:clientData/>
  </xdr:twoCellAnchor>
  <xdr:twoCellAnchor>
    <xdr:from>
      <xdr:col>40</xdr:col>
      <xdr:colOff>353298</xdr:colOff>
      <xdr:row>50</xdr:row>
      <xdr:rowOff>3871</xdr:rowOff>
    </xdr:from>
    <xdr:to>
      <xdr:col>43</xdr:col>
      <xdr:colOff>418894</xdr:colOff>
      <xdr:row>61</xdr:row>
      <xdr:rowOff>11680</xdr:rowOff>
    </xdr:to>
    <xdr:graphicFrame macro="">
      <xdr:nvGraphicFramePr>
        <xdr:cNvPr id="136" name="Chart 4">
          <a:extLst>
            <a:ext uri="{FF2B5EF4-FFF2-40B4-BE49-F238E27FC236}">
              <a16:creationId xmlns:a16="http://schemas.microsoft.com/office/drawing/2014/main" id="{00000000-0008-0000-0700-00008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4"/>
        </a:graphicData>
      </a:graphic>
    </xdr:graphicFrame>
    <xdr:clientData/>
  </xdr:twoCellAnchor>
  <xdr:twoCellAnchor>
    <xdr:from>
      <xdr:col>49</xdr:col>
      <xdr:colOff>537307</xdr:colOff>
      <xdr:row>50</xdr:row>
      <xdr:rowOff>2486</xdr:rowOff>
    </xdr:from>
    <xdr:to>
      <xdr:col>52</xdr:col>
      <xdr:colOff>476250</xdr:colOff>
      <xdr:row>61</xdr:row>
      <xdr:rowOff>13065</xdr:rowOff>
    </xdr:to>
    <xdr:graphicFrame macro="">
      <xdr:nvGraphicFramePr>
        <xdr:cNvPr id="137" name="Chart 4">
          <a:extLst>
            <a:ext uri="{FF2B5EF4-FFF2-40B4-BE49-F238E27FC236}">
              <a16:creationId xmlns:a16="http://schemas.microsoft.com/office/drawing/2014/main" id="{00000000-0008-0000-0700-00008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5"/>
        </a:graphicData>
      </a:graphic>
    </xdr:graphicFrame>
    <xdr:clientData/>
  </xdr:twoCellAnchor>
  <xdr:twoCellAnchor>
    <xdr:from>
      <xdr:col>43</xdr:col>
      <xdr:colOff>518370</xdr:colOff>
      <xdr:row>10</xdr:row>
      <xdr:rowOff>8254</xdr:rowOff>
    </xdr:from>
    <xdr:to>
      <xdr:col>46</xdr:col>
      <xdr:colOff>434635</xdr:colOff>
      <xdr:row>21</xdr:row>
      <xdr:rowOff>18722</xdr:rowOff>
    </xdr:to>
    <xdr:graphicFrame macro="">
      <xdr:nvGraphicFramePr>
        <xdr:cNvPr id="146" name="Chart 4">
          <a:extLst>
            <a:ext uri="{FF2B5EF4-FFF2-40B4-BE49-F238E27FC236}">
              <a16:creationId xmlns:a16="http://schemas.microsoft.com/office/drawing/2014/main" id="{00000000-0008-0000-0700-00009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6"/>
        </a:graphicData>
      </a:graphic>
    </xdr:graphicFrame>
    <xdr:clientData/>
  </xdr:twoCellAnchor>
  <xdr:twoCellAnchor>
    <xdr:from>
      <xdr:col>46</xdr:col>
      <xdr:colOff>531603</xdr:colOff>
      <xdr:row>10</xdr:row>
      <xdr:rowOff>8254</xdr:rowOff>
    </xdr:from>
    <xdr:to>
      <xdr:col>49</xdr:col>
      <xdr:colOff>447867</xdr:colOff>
      <xdr:row>21</xdr:row>
      <xdr:rowOff>18722</xdr:rowOff>
    </xdr:to>
    <xdr:graphicFrame macro="">
      <xdr:nvGraphicFramePr>
        <xdr:cNvPr id="147" name="Chart 4">
          <a:extLst>
            <a:ext uri="{FF2B5EF4-FFF2-40B4-BE49-F238E27FC236}">
              <a16:creationId xmlns:a16="http://schemas.microsoft.com/office/drawing/2014/main" id="{00000000-0008-0000-0700-00009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7"/>
        </a:graphicData>
      </a:graphic>
    </xdr:graphicFrame>
    <xdr:clientData/>
  </xdr:twoCellAnchor>
  <xdr:twoCellAnchor>
    <xdr:from>
      <xdr:col>43</xdr:col>
      <xdr:colOff>515456</xdr:colOff>
      <xdr:row>30</xdr:row>
      <xdr:rowOff>3088</xdr:rowOff>
    </xdr:from>
    <xdr:to>
      <xdr:col>46</xdr:col>
      <xdr:colOff>431721</xdr:colOff>
      <xdr:row>41</xdr:row>
      <xdr:rowOff>20535</xdr:rowOff>
    </xdr:to>
    <xdr:graphicFrame macro="">
      <xdr:nvGraphicFramePr>
        <xdr:cNvPr id="150" name="Chart 4">
          <a:extLst>
            <a:ext uri="{FF2B5EF4-FFF2-40B4-BE49-F238E27FC236}">
              <a16:creationId xmlns:a16="http://schemas.microsoft.com/office/drawing/2014/main" id="{00000000-0008-0000-0700-00009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8"/>
        </a:graphicData>
      </a:graphic>
    </xdr:graphicFrame>
    <xdr:clientData/>
  </xdr:twoCellAnchor>
  <xdr:twoCellAnchor>
    <xdr:from>
      <xdr:col>46</xdr:col>
      <xdr:colOff>527524</xdr:colOff>
      <xdr:row>30</xdr:row>
      <xdr:rowOff>3088</xdr:rowOff>
    </xdr:from>
    <xdr:to>
      <xdr:col>49</xdr:col>
      <xdr:colOff>443788</xdr:colOff>
      <xdr:row>41</xdr:row>
      <xdr:rowOff>20535</xdr:rowOff>
    </xdr:to>
    <xdr:graphicFrame macro="">
      <xdr:nvGraphicFramePr>
        <xdr:cNvPr id="151" name="Chart 4">
          <a:extLst>
            <a:ext uri="{FF2B5EF4-FFF2-40B4-BE49-F238E27FC236}">
              <a16:creationId xmlns:a16="http://schemas.microsoft.com/office/drawing/2014/main" id="{00000000-0008-0000-0700-00009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9"/>
        </a:graphicData>
      </a:graphic>
    </xdr:graphicFrame>
    <xdr:clientData/>
  </xdr:twoCellAnchor>
  <xdr:twoCellAnchor>
    <xdr:from>
      <xdr:col>43</xdr:col>
      <xdr:colOff>514188</xdr:colOff>
      <xdr:row>50</xdr:row>
      <xdr:rowOff>2486</xdr:rowOff>
    </xdr:from>
    <xdr:to>
      <xdr:col>46</xdr:col>
      <xdr:colOff>430453</xdr:colOff>
      <xdr:row>61</xdr:row>
      <xdr:rowOff>13065</xdr:rowOff>
    </xdr:to>
    <xdr:graphicFrame macro="">
      <xdr:nvGraphicFramePr>
        <xdr:cNvPr id="152" name="Chart 4">
          <a:extLst>
            <a:ext uri="{FF2B5EF4-FFF2-40B4-BE49-F238E27FC236}">
              <a16:creationId xmlns:a16="http://schemas.microsoft.com/office/drawing/2014/main" id="{00000000-0008-0000-0700-00009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0"/>
        </a:graphicData>
      </a:graphic>
    </xdr:graphicFrame>
    <xdr:clientData/>
  </xdr:twoCellAnchor>
  <xdr:twoCellAnchor>
    <xdr:from>
      <xdr:col>46</xdr:col>
      <xdr:colOff>525747</xdr:colOff>
      <xdr:row>50</xdr:row>
      <xdr:rowOff>2486</xdr:rowOff>
    </xdr:from>
    <xdr:to>
      <xdr:col>49</xdr:col>
      <xdr:colOff>442011</xdr:colOff>
      <xdr:row>61</xdr:row>
      <xdr:rowOff>13065</xdr:rowOff>
    </xdr:to>
    <xdr:graphicFrame macro="">
      <xdr:nvGraphicFramePr>
        <xdr:cNvPr id="153" name="Chart 4">
          <a:extLst>
            <a:ext uri="{FF2B5EF4-FFF2-40B4-BE49-F238E27FC236}">
              <a16:creationId xmlns:a16="http://schemas.microsoft.com/office/drawing/2014/main" id="{00000000-0008-0000-0700-00009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A70"/>
  <sheetViews>
    <sheetView zoomScale="60" zoomScaleNormal="60" workbookViewId="0">
      <selection activeCell="BC3" sqref="BC3"/>
    </sheetView>
  </sheetViews>
  <sheetFormatPr defaultRowHeight="15" x14ac:dyDescent="0.25"/>
  <cols>
    <col min="1" max="1" width="18.85546875" customWidth="1"/>
    <col min="2" max="2" width="11.5703125" customWidth="1"/>
  </cols>
  <sheetData>
    <row r="1" spans="1:52" ht="25.5" customHeight="1" x14ac:dyDescent="0.25">
      <c r="A1" s="40" t="s">
        <v>35</v>
      </c>
    </row>
    <row r="2" spans="1:52" x14ac:dyDescent="0.25">
      <c r="A2" s="44" t="s">
        <v>20</v>
      </c>
      <c r="B2" s="44" t="s">
        <v>21</v>
      </c>
      <c r="C2" s="43" t="s">
        <v>8</v>
      </c>
      <c r="D2" s="43"/>
      <c r="E2" s="16"/>
      <c r="F2" s="43" t="s">
        <v>37</v>
      </c>
      <c r="G2" s="43"/>
      <c r="H2" s="16"/>
      <c r="I2" s="43" t="s">
        <v>22</v>
      </c>
      <c r="J2" s="43"/>
      <c r="K2" s="16"/>
      <c r="L2" s="43" t="s">
        <v>26</v>
      </c>
      <c r="M2" s="43"/>
      <c r="N2" s="16"/>
      <c r="O2" s="43" t="s">
        <v>9</v>
      </c>
      <c r="P2" s="43"/>
      <c r="Q2" s="16"/>
      <c r="R2" s="43" t="s">
        <v>10</v>
      </c>
      <c r="S2" s="43"/>
      <c r="T2" s="16"/>
      <c r="U2" s="43" t="s">
        <v>12</v>
      </c>
      <c r="V2" s="43"/>
      <c r="W2" s="16"/>
      <c r="X2" s="43" t="s">
        <v>11</v>
      </c>
      <c r="Y2" s="43"/>
      <c r="Z2" s="16"/>
      <c r="AA2" s="43" t="s">
        <v>31</v>
      </c>
      <c r="AB2" s="43"/>
      <c r="AC2" s="16"/>
      <c r="AD2" s="43" t="s">
        <v>13</v>
      </c>
      <c r="AE2" s="43"/>
      <c r="AF2" s="16"/>
      <c r="AG2" s="43" t="s">
        <v>14</v>
      </c>
      <c r="AH2" s="43"/>
      <c r="AI2" s="16"/>
      <c r="AJ2" s="43" t="s">
        <v>15</v>
      </c>
      <c r="AK2" s="43"/>
      <c r="AL2" s="16"/>
      <c r="AM2" s="43" t="s">
        <v>16</v>
      </c>
      <c r="AN2" s="46"/>
      <c r="AO2" s="16"/>
      <c r="AP2" s="43" t="s">
        <v>17</v>
      </c>
      <c r="AQ2" s="43"/>
      <c r="AR2" s="16"/>
      <c r="AS2" s="43" t="s">
        <v>18</v>
      </c>
      <c r="AT2" s="43"/>
      <c r="AU2" s="16"/>
      <c r="AV2" s="43" t="s">
        <v>36</v>
      </c>
      <c r="AW2" s="43"/>
      <c r="AX2" s="16"/>
      <c r="AY2" s="43" t="s">
        <v>24</v>
      </c>
      <c r="AZ2" s="43"/>
    </row>
    <row r="3" spans="1:52" s="16" customFormat="1" x14ac:dyDescent="0.25">
      <c r="A3" s="45"/>
      <c r="B3" s="45"/>
      <c r="C3" s="37" t="s">
        <v>32</v>
      </c>
      <c r="D3" s="37" t="s">
        <v>19</v>
      </c>
      <c r="F3" s="42" t="s">
        <v>32</v>
      </c>
      <c r="G3" s="37" t="s">
        <v>19</v>
      </c>
      <c r="I3" s="42" t="s">
        <v>32</v>
      </c>
      <c r="J3" s="37" t="s">
        <v>19</v>
      </c>
      <c r="L3" s="42" t="s">
        <v>32</v>
      </c>
      <c r="M3" s="37" t="s">
        <v>19</v>
      </c>
      <c r="O3" s="42" t="s">
        <v>32</v>
      </c>
      <c r="P3" s="37" t="s">
        <v>19</v>
      </c>
      <c r="R3" s="42" t="s">
        <v>32</v>
      </c>
      <c r="S3" s="37" t="s">
        <v>19</v>
      </c>
      <c r="U3" s="42" t="s">
        <v>32</v>
      </c>
      <c r="V3" s="37" t="s">
        <v>19</v>
      </c>
      <c r="X3" s="42" t="s">
        <v>32</v>
      </c>
      <c r="Y3" s="37" t="s">
        <v>19</v>
      </c>
      <c r="AA3" s="42" t="s">
        <v>32</v>
      </c>
      <c r="AB3" s="37" t="s">
        <v>19</v>
      </c>
      <c r="AD3" s="42" t="s">
        <v>32</v>
      </c>
      <c r="AE3" s="37" t="s">
        <v>19</v>
      </c>
      <c r="AG3" s="42" t="s">
        <v>32</v>
      </c>
      <c r="AH3" s="37" t="s">
        <v>19</v>
      </c>
      <c r="AJ3" s="42" t="s">
        <v>32</v>
      </c>
      <c r="AK3" s="37" t="s">
        <v>19</v>
      </c>
      <c r="AM3" s="42" t="s">
        <v>32</v>
      </c>
      <c r="AN3" s="37" t="s">
        <v>19</v>
      </c>
      <c r="AP3" s="42" t="s">
        <v>32</v>
      </c>
      <c r="AQ3" s="37" t="s">
        <v>19</v>
      </c>
      <c r="AS3" s="42" t="s">
        <v>32</v>
      </c>
      <c r="AT3" s="37" t="s">
        <v>19</v>
      </c>
      <c r="AV3" s="42" t="s">
        <v>32</v>
      </c>
      <c r="AW3" s="37" t="s">
        <v>19</v>
      </c>
      <c r="AY3" s="42" t="s">
        <v>32</v>
      </c>
      <c r="AZ3" s="37" t="s">
        <v>19</v>
      </c>
    </row>
    <row r="4" spans="1:52" s="7" customFormat="1" x14ac:dyDescent="0.25">
      <c r="A4" s="13">
        <v>1</v>
      </c>
      <c r="B4" s="18" t="s">
        <v>28</v>
      </c>
      <c r="C4" s="30">
        <v>136</v>
      </c>
      <c r="D4" s="30">
        <v>125</v>
      </c>
      <c r="E4" s="15"/>
      <c r="F4" s="15">
        <v>53.6</v>
      </c>
      <c r="G4" s="15">
        <v>44.7</v>
      </c>
      <c r="H4" s="2"/>
      <c r="I4" s="15">
        <v>0.77</v>
      </c>
      <c r="J4" s="15">
        <v>0.79</v>
      </c>
      <c r="K4" s="2"/>
      <c r="L4" s="15">
        <v>92.75</v>
      </c>
      <c r="M4" s="15">
        <v>94.82</v>
      </c>
      <c r="N4" s="2"/>
      <c r="O4" s="15">
        <v>2.2000000000000002</v>
      </c>
      <c r="P4" s="15">
        <v>2.1</v>
      </c>
      <c r="Q4"/>
      <c r="R4" s="7">
        <v>145</v>
      </c>
      <c r="S4" s="7">
        <v>123.7</v>
      </c>
      <c r="T4"/>
      <c r="U4" s="7">
        <v>54.5</v>
      </c>
      <c r="V4" s="7">
        <v>49.7</v>
      </c>
      <c r="W4"/>
      <c r="X4" s="7">
        <v>26.5</v>
      </c>
      <c r="Y4" s="7">
        <v>26.5</v>
      </c>
      <c r="Z4"/>
      <c r="AA4" s="7">
        <v>8</v>
      </c>
      <c r="AB4" s="7">
        <v>7</v>
      </c>
      <c r="AC4"/>
      <c r="AD4" s="7">
        <v>12.5</v>
      </c>
      <c r="AE4" s="7">
        <v>13.6</v>
      </c>
      <c r="AF4"/>
      <c r="AG4" s="7">
        <v>24</v>
      </c>
      <c r="AH4" s="7">
        <v>26</v>
      </c>
      <c r="AI4"/>
      <c r="AJ4" s="7">
        <v>22</v>
      </c>
      <c r="AK4" s="7">
        <v>25</v>
      </c>
      <c r="AL4"/>
      <c r="AM4" s="7">
        <v>8.17</v>
      </c>
      <c r="AN4" s="7">
        <v>7.47</v>
      </c>
      <c r="AO4"/>
      <c r="AP4" s="7">
        <v>25.17</v>
      </c>
      <c r="AQ4" s="7">
        <v>22.1</v>
      </c>
      <c r="AS4" s="28">
        <v>126.3</v>
      </c>
      <c r="AT4" s="6">
        <v>122.2</v>
      </c>
      <c r="AU4" s="28"/>
      <c r="AV4" s="28">
        <v>52.5</v>
      </c>
      <c r="AW4" s="6">
        <v>58</v>
      </c>
      <c r="AY4" s="7">
        <v>33.200000000000003</v>
      </c>
      <c r="AZ4" s="7">
        <v>27.9</v>
      </c>
    </row>
    <row r="5" spans="1:52" x14ac:dyDescent="0.25">
      <c r="A5" s="1">
        <v>2</v>
      </c>
      <c r="B5" s="19" t="s">
        <v>28</v>
      </c>
      <c r="C5" s="31">
        <v>135</v>
      </c>
      <c r="D5" s="31">
        <v>128</v>
      </c>
      <c r="E5" s="2"/>
      <c r="F5" s="2">
        <v>51.6</v>
      </c>
      <c r="G5" s="2">
        <v>47.1</v>
      </c>
      <c r="H5" s="2"/>
      <c r="I5" s="2">
        <v>0.75</v>
      </c>
      <c r="J5" s="2">
        <v>0.77</v>
      </c>
      <c r="K5" s="2"/>
      <c r="L5" s="2">
        <v>76.319999999999993</v>
      </c>
      <c r="M5" s="2">
        <v>91.28</v>
      </c>
      <c r="N5" s="2"/>
      <c r="O5" s="2">
        <v>3</v>
      </c>
      <c r="P5" s="2">
        <v>2.7</v>
      </c>
      <c r="R5">
        <v>141</v>
      </c>
      <c r="S5">
        <v>135.5</v>
      </c>
      <c r="U5">
        <v>58</v>
      </c>
      <c r="V5">
        <v>54</v>
      </c>
      <c r="X5">
        <v>27.2</v>
      </c>
      <c r="Y5">
        <v>28.2</v>
      </c>
      <c r="AA5">
        <v>11</v>
      </c>
      <c r="AB5">
        <v>8</v>
      </c>
      <c r="AD5">
        <v>13.1</v>
      </c>
      <c r="AE5">
        <v>12.9</v>
      </c>
      <c r="AG5">
        <v>25</v>
      </c>
      <c r="AH5">
        <v>23</v>
      </c>
      <c r="AJ5">
        <v>24</v>
      </c>
      <c r="AK5">
        <v>23</v>
      </c>
      <c r="AM5">
        <v>7.35</v>
      </c>
      <c r="AN5">
        <v>8.3800000000000008</v>
      </c>
      <c r="AP5">
        <v>21.56</v>
      </c>
      <c r="AQ5">
        <v>31.62</v>
      </c>
      <c r="AS5" s="6">
        <v>108.1</v>
      </c>
      <c r="AT5" s="6">
        <v>117</v>
      </c>
      <c r="AU5" s="6"/>
      <c r="AV5" s="6">
        <v>59</v>
      </c>
      <c r="AW5" s="6">
        <v>60.6</v>
      </c>
      <c r="AY5">
        <v>28</v>
      </c>
      <c r="AZ5">
        <v>28.3</v>
      </c>
    </row>
    <row r="6" spans="1:52" x14ac:dyDescent="0.25">
      <c r="A6" s="1">
        <v>3</v>
      </c>
      <c r="B6" s="19" t="s">
        <v>28</v>
      </c>
      <c r="C6" s="31">
        <v>138</v>
      </c>
      <c r="D6" s="31">
        <v>129</v>
      </c>
      <c r="E6" s="2"/>
      <c r="F6" s="2">
        <v>50.1</v>
      </c>
      <c r="G6" s="2">
        <v>43.8</v>
      </c>
      <c r="H6" s="2"/>
      <c r="I6" s="2">
        <v>0.77</v>
      </c>
      <c r="J6" s="2">
        <v>0.78</v>
      </c>
      <c r="K6" s="2"/>
      <c r="L6" s="2">
        <v>93.7</v>
      </c>
      <c r="M6" s="2">
        <v>94.95</v>
      </c>
      <c r="N6" s="2"/>
      <c r="O6" s="2">
        <v>3</v>
      </c>
      <c r="P6" s="2">
        <v>2.6</v>
      </c>
      <c r="R6">
        <v>126.7</v>
      </c>
      <c r="S6">
        <v>134</v>
      </c>
      <c r="U6">
        <v>51</v>
      </c>
      <c r="V6">
        <v>54.5</v>
      </c>
      <c r="X6">
        <v>24</v>
      </c>
      <c r="Y6">
        <v>26</v>
      </c>
      <c r="AA6">
        <v>9</v>
      </c>
      <c r="AB6">
        <v>10</v>
      </c>
      <c r="AD6">
        <v>12.1</v>
      </c>
      <c r="AE6">
        <v>12.8</v>
      </c>
      <c r="AG6">
        <v>25</v>
      </c>
      <c r="AH6">
        <v>25</v>
      </c>
      <c r="AJ6">
        <v>23</v>
      </c>
      <c r="AK6">
        <v>23</v>
      </c>
      <c r="AM6">
        <v>7.5</v>
      </c>
      <c r="AN6">
        <v>7.53</v>
      </c>
      <c r="AP6">
        <v>22.51</v>
      </c>
      <c r="AQ6">
        <v>25.97</v>
      </c>
      <c r="AS6" s="6">
        <v>101.5</v>
      </c>
      <c r="AT6" s="6">
        <v>120.7</v>
      </c>
      <c r="AU6" s="6"/>
      <c r="AV6" s="6">
        <v>60.9</v>
      </c>
      <c r="AW6" s="6">
        <v>60.9</v>
      </c>
      <c r="AY6">
        <v>29.8</v>
      </c>
      <c r="AZ6">
        <v>26</v>
      </c>
    </row>
    <row r="7" spans="1:52" x14ac:dyDescent="0.25">
      <c r="A7" s="3" t="s">
        <v>0</v>
      </c>
      <c r="C7" s="3">
        <f>AVERAGE(C4:C6)</f>
        <v>136.33333333333334</v>
      </c>
      <c r="D7" s="3">
        <f>AVERAGE(D4:D6)</f>
        <v>127.33333333333333</v>
      </c>
      <c r="E7" s="3"/>
      <c r="F7" s="3">
        <f>AVERAGE(F4:F6)</f>
        <v>51.766666666666673</v>
      </c>
      <c r="G7" s="3">
        <f>AVERAGE(G4:G6)</f>
        <v>45.20000000000001</v>
      </c>
      <c r="H7" s="3"/>
      <c r="I7" s="3">
        <f>AVERAGE(I4:I6)</f>
        <v>0.76333333333333331</v>
      </c>
      <c r="J7" s="3">
        <f>AVERAGE(J4:J6)</f>
        <v>0.77999999999999992</v>
      </c>
      <c r="K7" s="3"/>
      <c r="L7" s="3">
        <f>AVERAGE(L4:L6)</f>
        <v>87.589999999999989</v>
      </c>
      <c r="M7" s="3">
        <f>AVERAGE(M4:M6)</f>
        <v>93.683333333333337</v>
      </c>
      <c r="N7" s="3"/>
      <c r="O7" s="3">
        <f>AVERAGE(O4:O6)</f>
        <v>2.7333333333333329</v>
      </c>
      <c r="P7" s="3">
        <f>AVERAGE(P4:P6)</f>
        <v>2.4666666666666668</v>
      </c>
      <c r="Q7" s="3"/>
      <c r="R7" s="3">
        <f>AVERAGE(R4:R6)</f>
        <v>137.56666666666666</v>
      </c>
      <c r="S7" s="3">
        <f>AVERAGE(S4:S6)</f>
        <v>131.06666666666666</v>
      </c>
      <c r="T7" s="3"/>
      <c r="U7" s="3">
        <f>AVERAGE(U4:U6)</f>
        <v>54.5</v>
      </c>
      <c r="V7" s="3">
        <f>AVERAGE(V4:V6)</f>
        <v>52.733333333333327</v>
      </c>
      <c r="W7" s="3"/>
      <c r="X7" s="3">
        <f>AVERAGE(X4:X6)</f>
        <v>25.900000000000002</v>
      </c>
      <c r="Y7" s="3">
        <f>AVERAGE(Y4:Y6)</f>
        <v>26.900000000000002</v>
      </c>
      <c r="Z7" s="3"/>
      <c r="AA7" s="3">
        <f>AVERAGE(AA4:AA6)</f>
        <v>9.3333333333333339</v>
      </c>
      <c r="AB7" s="3">
        <f>AVERAGE(AB4:AB6)</f>
        <v>8.3333333333333339</v>
      </c>
      <c r="AC7" s="3"/>
      <c r="AD7" s="3">
        <f>AVERAGE(AD4:AD6)</f>
        <v>12.566666666666668</v>
      </c>
      <c r="AE7" s="3">
        <f>AVERAGE(AE4:AE6)</f>
        <v>13.1</v>
      </c>
      <c r="AF7" s="3"/>
      <c r="AG7" s="3">
        <f>AVERAGE(AG4:AG6)</f>
        <v>24.666666666666668</v>
      </c>
      <c r="AH7" s="3">
        <f>AVERAGE(AH4:AH6)</f>
        <v>24.666666666666668</v>
      </c>
      <c r="AI7" s="3"/>
      <c r="AJ7" s="3">
        <f>AVERAGE(AJ4:AJ6)</f>
        <v>23</v>
      </c>
      <c r="AK7" s="3">
        <f>AVERAGE(AK4:AK6)</f>
        <v>23.666666666666668</v>
      </c>
      <c r="AL7" s="3"/>
      <c r="AM7" s="3">
        <f>AVERAGE(AM4:AM6)</f>
        <v>7.6733333333333329</v>
      </c>
      <c r="AN7" s="3">
        <f>AVERAGE(AN4:AN6)</f>
        <v>7.7933333333333339</v>
      </c>
      <c r="AO7" s="3"/>
      <c r="AP7" s="3">
        <f>AVERAGE(AP4:AP6)</f>
        <v>23.080000000000002</v>
      </c>
      <c r="AQ7" s="3">
        <f>AVERAGE(AQ4:AQ6)</f>
        <v>26.563333333333333</v>
      </c>
      <c r="AR7" s="3"/>
      <c r="AS7" s="3">
        <f t="shared" ref="AS7:AW7" si="0">AVERAGE(AS4:AS6)</f>
        <v>111.96666666666665</v>
      </c>
      <c r="AT7" s="3">
        <f t="shared" si="0"/>
        <v>119.96666666666665</v>
      </c>
      <c r="AU7" s="3"/>
      <c r="AV7" s="3">
        <f t="shared" si="0"/>
        <v>57.466666666666669</v>
      </c>
      <c r="AW7" s="3">
        <f t="shared" si="0"/>
        <v>59.833333333333336</v>
      </c>
      <c r="AY7" s="3">
        <f>AVERAGE(AY4:AY6)</f>
        <v>30.333333333333332</v>
      </c>
      <c r="AZ7" s="3">
        <f>AVERAGE(AZ4:AZ6)</f>
        <v>27.400000000000002</v>
      </c>
    </row>
    <row r="8" spans="1:52" x14ac:dyDescent="0.25">
      <c r="A8" s="3" t="s">
        <v>2</v>
      </c>
      <c r="C8" s="3">
        <f>_xlfn.STDEV.S(C4:C6)</f>
        <v>1.5275252316519465</v>
      </c>
      <c r="D8" s="3">
        <f>_xlfn.STDEV.S(D4:D6)</f>
        <v>2.0816659994661331</v>
      </c>
      <c r="E8" s="3"/>
      <c r="F8" s="3">
        <f>_xlfn.STDEV.S(F4:F6)</f>
        <v>1.7559422921421233</v>
      </c>
      <c r="G8" s="3">
        <f>_xlfn.STDEV.S(G4:G6)</f>
        <v>1.7058722109231996</v>
      </c>
      <c r="H8" s="3"/>
      <c r="I8" s="3">
        <f>_xlfn.STDEV.S(I4:I6)</f>
        <v>1.1547005383792525E-2</v>
      </c>
      <c r="J8" s="3">
        <f>_xlfn.STDEV.S(J4:J6)</f>
        <v>1.0000000000000009E-2</v>
      </c>
      <c r="K8" s="3"/>
      <c r="L8" s="3">
        <f>_xlfn.STDEV.S(L4:L6)</f>
        <v>9.7716579964712285</v>
      </c>
      <c r="M8" s="3">
        <f>_xlfn.STDEV.S(M4:M6)</f>
        <v>2.0823624404347401</v>
      </c>
      <c r="N8" s="3"/>
      <c r="O8" s="3">
        <f>_xlfn.STDEV.S(O4:O6)</f>
        <v>0.46188021535170209</v>
      </c>
      <c r="P8" s="3">
        <f>_xlfn.STDEV.S(P4:P6)</f>
        <v>0.32145502536643211</v>
      </c>
      <c r="Q8" s="3"/>
      <c r="R8" s="3">
        <f>_xlfn.STDEV.S(R4:R6)</f>
        <v>9.6209840106578142</v>
      </c>
      <c r="S8" s="3">
        <f>_xlfn.STDEV.S(S4:S6)</f>
        <v>6.423654204059658</v>
      </c>
      <c r="T8" s="3"/>
      <c r="U8" s="3">
        <f>_xlfn.STDEV.S(U4:U6)</f>
        <v>3.5</v>
      </c>
      <c r="V8" s="3">
        <f>_xlfn.STDEV.S(V4:V6)</f>
        <v>2.6388128644019693</v>
      </c>
      <c r="W8" s="3"/>
      <c r="X8" s="3">
        <f>_xlfn.STDEV.S(X4:X6)</f>
        <v>1.6822603841260719</v>
      </c>
      <c r="Y8" s="3">
        <f>_xlfn.STDEV.S(Y4:Y6)</f>
        <v>1.1532562594670792</v>
      </c>
      <c r="Z8" s="3"/>
      <c r="AA8" s="3">
        <f>_xlfn.STDEV.S(AA4:AA6)</f>
        <v>1.5275252316519499</v>
      </c>
      <c r="AB8" s="3">
        <f>_xlfn.STDEV.S(AB4:AB6)</f>
        <v>1.5275252316519452</v>
      </c>
      <c r="AC8" s="3"/>
      <c r="AD8" s="3">
        <f>_xlfn.STDEV.S(AD4:AD6)</f>
        <v>0.50332229568471665</v>
      </c>
      <c r="AE8" s="3">
        <f>_xlfn.STDEV.S(AE4:AE6)</f>
        <v>0.43588989435406683</v>
      </c>
      <c r="AF8" s="3"/>
      <c r="AG8" s="3">
        <f>_xlfn.STDEV.S(AG4:AG6)</f>
        <v>0.57735026918962584</v>
      </c>
      <c r="AH8" s="3">
        <f>_xlfn.STDEV.S(AH4:AH6)</f>
        <v>1.5275252316519468</v>
      </c>
      <c r="AI8" s="3"/>
      <c r="AJ8" s="3">
        <f>_xlfn.STDEV.S(AJ4:AJ6)</f>
        <v>1</v>
      </c>
      <c r="AK8" s="3">
        <f>_xlfn.STDEV.S(AK4:AK6)</f>
        <v>1.1547005383792515</v>
      </c>
      <c r="AL8" s="3"/>
      <c r="AM8" s="3">
        <f>_xlfn.STDEV.S(AM4:AM6)</f>
        <v>0.4366157731156004</v>
      </c>
      <c r="AN8" s="3">
        <f>_xlfn.STDEV.S(AN4:AN6)</f>
        <v>0.50895317400850726</v>
      </c>
      <c r="AO8" s="3"/>
      <c r="AP8" s="3">
        <f>_xlfn.STDEV.S(AP4:AP6)</f>
        <v>1.8712829823412611</v>
      </c>
      <c r="AQ8" s="3">
        <f>_xlfn.STDEV.S(AQ4:AQ6)</f>
        <v>4.7876542620926168</v>
      </c>
      <c r="AR8" s="3"/>
      <c r="AS8" s="3">
        <f t="shared" ref="AS8:AW8" si="1">_xlfn.STDEV.S(AS4:AS6)</f>
        <v>12.844194538130186</v>
      </c>
      <c r="AT8" s="3">
        <f t="shared" si="1"/>
        <v>2.676440422152778</v>
      </c>
      <c r="AU8" s="3"/>
      <c r="AV8" s="3">
        <f t="shared" si="1"/>
        <v>4.404921490030592</v>
      </c>
      <c r="AW8" s="3">
        <f t="shared" si="1"/>
        <v>1.5947831618540913</v>
      </c>
      <c r="AY8" s="3">
        <f>_xlfn.STDEV.S(AY4:AY6)</f>
        <v>2.6407069760451161</v>
      </c>
      <c r="AZ8" s="3">
        <f>_xlfn.STDEV.S(AZ4:AZ6)</f>
        <v>1.2288205727444508</v>
      </c>
    </row>
    <row r="9" spans="1:52" x14ac:dyDescent="0.25">
      <c r="A9" s="3" t="s">
        <v>3</v>
      </c>
      <c r="C9" s="3">
        <f>C8/SQRT(3)</f>
        <v>0.88191710368819687</v>
      </c>
      <c r="D9" s="3">
        <f>D8/SQRT(3)</f>
        <v>1.2018504251546633</v>
      </c>
      <c r="E9" s="3"/>
      <c r="F9" s="3">
        <f>F8/SQRT(3)</f>
        <v>1.0137937550497034</v>
      </c>
      <c r="G9" s="3">
        <f>G8/SQRT(3)</f>
        <v>0.98488578017961137</v>
      </c>
      <c r="H9" s="3"/>
      <c r="I9" s="3">
        <f>I8/SQRT(3)</f>
        <v>6.6666666666666723E-3</v>
      </c>
      <c r="J9" s="3">
        <f>J8/SQRT(3)</f>
        <v>5.7735026918962632E-3</v>
      </c>
      <c r="K9" s="3"/>
      <c r="L9" s="3">
        <f>L8/SQRT(3)</f>
        <v>5.6416693746916229</v>
      </c>
      <c r="M9" s="3">
        <f>M8/SQRT(3)</f>
        <v>1.2022525155353634</v>
      </c>
      <c r="N9" s="3"/>
      <c r="O9" s="3">
        <f>O8/SQRT(3)</f>
        <v>0.26666666666666755</v>
      </c>
      <c r="P9" s="3">
        <f>P8/SQRT(3)</f>
        <v>0.18559214542766758</v>
      </c>
      <c r="Q9" s="3"/>
      <c r="R9" s="3">
        <f>R8/SQRT(3)</f>
        <v>5.5546777084223748</v>
      </c>
      <c r="S9" s="3">
        <f>S8/SQRT(3)</f>
        <v>3.7086984838949149</v>
      </c>
      <c r="T9" s="3"/>
      <c r="U9" s="3">
        <f>U8/SQRT(3)</f>
        <v>2.0207259421636903</v>
      </c>
      <c r="V9" s="3">
        <f>V8/SQRT(3)</f>
        <v>1.5235193176035244</v>
      </c>
      <c r="W9" s="3"/>
      <c r="X9" s="3">
        <f>X8/SQRT(3)</f>
        <v>0.97125348562223091</v>
      </c>
      <c r="Y9" s="3">
        <f>Y8/SQRT(3)</f>
        <v>0.66583281184793908</v>
      </c>
      <c r="Z9" s="3"/>
      <c r="AA9" s="3">
        <f>AA8/SQRT(3)</f>
        <v>0.88191710368819876</v>
      </c>
      <c r="AB9" s="3">
        <f>AB8/SQRT(3)</f>
        <v>0.88191710368819609</v>
      </c>
      <c r="AC9" s="3"/>
      <c r="AD9" s="3">
        <f>AD8/SQRT(3)</f>
        <v>0.29059326290271159</v>
      </c>
      <c r="AE9" s="3">
        <f>AE8/SQRT(3)</f>
        <v>0.25166114784235805</v>
      </c>
      <c r="AF9" s="3"/>
      <c r="AG9" s="3">
        <f>AG8/SQRT(3)</f>
        <v>0.33333333333333337</v>
      </c>
      <c r="AH9" s="3">
        <f>AH8/SQRT(3)</f>
        <v>0.88191710368819698</v>
      </c>
      <c r="AI9" s="3"/>
      <c r="AJ9" s="3">
        <f>AJ8/SQRT(3)</f>
        <v>0.57735026918962584</v>
      </c>
      <c r="AK9" s="3">
        <f>AK8/SQRT(3)</f>
        <v>0.66666666666666663</v>
      </c>
      <c r="AL9" s="3"/>
      <c r="AM9" s="3">
        <f>AM8/SQRT(3)</f>
        <v>0.2520802341407285</v>
      </c>
      <c r="AN9" s="3">
        <f>AN8/SQRT(3)</f>
        <v>0.2938442520187261</v>
      </c>
      <c r="AO9" s="3"/>
      <c r="AP9" s="3">
        <f>AP8/SQRT(3)</f>
        <v>1.0803857335846929</v>
      </c>
      <c r="AQ9" s="3">
        <f>AQ8/SQRT(3)</f>
        <v>2.7641534770060314</v>
      </c>
      <c r="AR9" s="3"/>
      <c r="AS9" s="3">
        <f t="shared" ref="AS9:AW9" si="2">AS8/SQRT(3)</f>
        <v>7.4155991741133844</v>
      </c>
      <c r="AT9" s="3">
        <f t="shared" si="2"/>
        <v>1.545243598199902</v>
      </c>
      <c r="AU9" s="3"/>
      <c r="AV9" s="3">
        <f t="shared" si="2"/>
        <v>2.5431826080283297</v>
      </c>
      <c r="AW9" s="3">
        <f t="shared" si="2"/>
        <v>0.92074848779554219</v>
      </c>
      <c r="AY9" s="3">
        <f>AY8/SQRT(3)</f>
        <v>1.5246128834705706</v>
      </c>
      <c r="AZ9" s="3">
        <f>AZ8/SQRT(3)</f>
        <v>0.70945988845975883</v>
      </c>
    </row>
    <row r="10" spans="1:52" x14ac:dyDescent="0.25">
      <c r="A10" s="3" t="s">
        <v>4</v>
      </c>
      <c r="C10" s="20">
        <f>_xlfn.T.TEST(C4:C6,D4:D6,2,3)</f>
        <v>4.9865763710017384E-3</v>
      </c>
      <c r="D10" s="21" t="s">
        <v>6</v>
      </c>
      <c r="E10" s="20"/>
      <c r="F10" s="20">
        <f>_xlfn.T.TEST(F4:F6,G4:G6,2,3)</f>
        <v>9.7104184467469608E-3</v>
      </c>
      <c r="G10" s="21" t="s">
        <v>6</v>
      </c>
      <c r="H10" s="20"/>
      <c r="I10" s="20">
        <f>_xlfn.T.TEST(I4:I6,J4:J6,2,3)</f>
        <v>0.13323256156375141</v>
      </c>
      <c r="J10" s="21" t="s">
        <v>5</v>
      </c>
      <c r="K10" s="20"/>
      <c r="L10" s="20">
        <f>_xlfn.T.TEST(L4:L6,M4:M6,2,3)</f>
        <v>0.39361551158034935</v>
      </c>
      <c r="M10" s="21" t="s">
        <v>5</v>
      </c>
      <c r="N10" s="20"/>
      <c r="O10" s="20">
        <f>_xlfn.T.TEST(O4:O6,P4:P6,2,3)</f>
        <v>0.46303096424726331</v>
      </c>
      <c r="P10" s="21" t="s">
        <v>5</v>
      </c>
      <c r="Q10" s="20"/>
      <c r="R10" s="20">
        <f>_xlfn.T.TEST(R4:R6,S4:S6,2,3)</f>
        <v>0.39301455835727767</v>
      </c>
      <c r="S10" s="21" t="s">
        <v>5</v>
      </c>
      <c r="T10" s="20"/>
      <c r="U10" s="20">
        <f>_xlfn.T.TEST(U4:U6,V4:V6,2,3)</f>
        <v>0.52629662652855203</v>
      </c>
      <c r="V10" s="21" t="s">
        <v>5</v>
      </c>
      <c r="W10" s="20"/>
      <c r="X10" s="20">
        <f>_xlfn.T.TEST(X4:X6,Y4:Y6,2,3)</f>
        <v>0.44936336447585895</v>
      </c>
      <c r="Y10" s="21" t="s">
        <v>5</v>
      </c>
      <c r="Z10" s="20"/>
      <c r="AA10" s="20">
        <f>_xlfn.T.TEST(AA4:AA6,AB4:AB6,2,3)</f>
        <v>0.46760475460939743</v>
      </c>
      <c r="AB10" s="21" t="s">
        <v>5</v>
      </c>
      <c r="AC10" s="20"/>
      <c r="AD10" s="20">
        <f>_xlfn.T.TEST(AD4:AD6,AE4:AE6,2,3)</f>
        <v>0.23898842741632664</v>
      </c>
      <c r="AE10" s="21" t="s">
        <v>5</v>
      </c>
      <c r="AF10" s="20"/>
      <c r="AG10" s="20">
        <f>_xlfn.T.TEST(AG4:AG6,AH4:AH6,2,3)</f>
        <v>1</v>
      </c>
      <c r="AH10" s="21" t="s">
        <v>5</v>
      </c>
      <c r="AI10" s="20"/>
      <c r="AJ10" s="20">
        <f>_xlfn.T.TEST(AJ4:AJ6,AK4:AK6,2,3)</f>
        <v>0.49257174172992341</v>
      </c>
      <c r="AK10" s="21" t="s">
        <v>5</v>
      </c>
      <c r="AL10" s="20"/>
      <c r="AM10" s="20">
        <f>_xlfn.T.TEST(AM4:AM6,AN4:AN6,2,3)</f>
        <v>0.77241304994405124</v>
      </c>
      <c r="AN10" s="21" t="s">
        <v>5</v>
      </c>
      <c r="AO10" s="20"/>
      <c r="AP10" s="20">
        <f>_xlfn.T.TEST(AP4:AP6,AQ4:AQ6,2,3)</f>
        <v>0.33684613826357407</v>
      </c>
      <c r="AQ10" s="21" t="s">
        <v>5</v>
      </c>
      <c r="AS10" s="20">
        <f>_xlfn.T.TEST(AS4:AS6,AT4:AT6,2,3)</f>
        <v>0.39401979578993218</v>
      </c>
      <c r="AT10" s="21" t="s">
        <v>5</v>
      </c>
      <c r="AV10" s="20">
        <f>_xlfn.T.TEST(AV4:AV6,AW4:AW6,2,3)</f>
        <v>0.45704584687826949</v>
      </c>
      <c r="AW10" s="21" t="s">
        <v>5</v>
      </c>
      <c r="AY10" s="20">
        <f>_xlfn.T.TEST(AY4:AY6,AZ4:AZ6,2,3)</f>
        <v>0.18500718628461801</v>
      </c>
      <c r="AZ10" s="21" t="s">
        <v>5</v>
      </c>
    </row>
    <row r="15" spans="1:52" x14ac:dyDescent="0.25">
      <c r="A15" s="3"/>
    </row>
    <row r="16" spans="1:52" x14ac:dyDescent="0.25">
      <c r="A16" s="3" t="s">
        <v>7</v>
      </c>
    </row>
    <row r="19" spans="1:52" x14ac:dyDescent="0.25">
      <c r="N19" s="4"/>
      <c r="O19" s="4"/>
      <c r="P19" s="4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</row>
    <row r="22" spans="1:52" x14ac:dyDescent="0.25">
      <c r="C22" s="11"/>
      <c r="D22" s="9"/>
      <c r="F22" s="4"/>
      <c r="G22" s="4"/>
    </row>
    <row r="23" spans="1:52" s="7" customFormat="1" x14ac:dyDescent="0.25">
      <c r="A23" s="16" t="s">
        <v>20</v>
      </c>
      <c r="B23" s="16" t="s">
        <v>21</v>
      </c>
      <c r="C23" s="42" t="s">
        <v>32</v>
      </c>
      <c r="D23" s="37" t="s">
        <v>19</v>
      </c>
      <c r="E23" s="16"/>
      <c r="F23" s="42" t="s">
        <v>32</v>
      </c>
      <c r="G23" s="37" t="s">
        <v>19</v>
      </c>
      <c r="H23" s="16"/>
      <c r="I23" s="42" t="s">
        <v>32</v>
      </c>
      <c r="J23" s="37" t="s">
        <v>19</v>
      </c>
      <c r="K23" s="16"/>
      <c r="L23" s="42" t="s">
        <v>32</v>
      </c>
      <c r="M23" s="37" t="s">
        <v>19</v>
      </c>
      <c r="N23" s="16"/>
      <c r="O23" s="42" t="s">
        <v>32</v>
      </c>
      <c r="P23" s="37" t="s">
        <v>19</v>
      </c>
      <c r="Q23" s="16"/>
      <c r="R23" s="42" t="s">
        <v>32</v>
      </c>
      <c r="S23" s="37" t="s">
        <v>19</v>
      </c>
      <c r="T23" s="16"/>
      <c r="U23" s="42" t="s">
        <v>32</v>
      </c>
      <c r="V23" s="37" t="s">
        <v>19</v>
      </c>
      <c r="W23" s="16"/>
      <c r="X23" s="42" t="s">
        <v>32</v>
      </c>
      <c r="Y23" s="37" t="s">
        <v>19</v>
      </c>
      <c r="Z23" s="16"/>
      <c r="AA23" s="42" t="s">
        <v>32</v>
      </c>
      <c r="AB23" s="37" t="s">
        <v>19</v>
      </c>
      <c r="AC23" s="16"/>
      <c r="AD23" s="42" t="s">
        <v>32</v>
      </c>
      <c r="AE23" s="37" t="s">
        <v>19</v>
      </c>
      <c r="AF23" s="16"/>
      <c r="AG23" s="42" t="s">
        <v>32</v>
      </c>
      <c r="AH23" s="37" t="s">
        <v>19</v>
      </c>
      <c r="AI23" s="16"/>
      <c r="AJ23" s="42" t="s">
        <v>32</v>
      </c>
      <c r="AK23" s="37" t="s">
        <v>19</v>
      </c>
      <c r="AL23" s="16"/>
      <c r="AM23" s="42" t="s">
        <v>32</v>
      </c>
      <c r="AN23" s="37" t="s">
        <v>19</v>
      </c>
      <c r="AO23" s="16"/>
      <c r="AP23" s="42" t="s">
        <v>32</v>
      </c>
      <c r="AQ23" s="37" t="s">
        <v>19</v>
      </c>
      <c r="AR23" s="16"/>
      <c r="AS23" s="42" t="s">
        <v>32</v>
      </c>
      <c r="AT23" s="37" t="s">
        <v>19</v>
      </c>
      <c r="AU23" s="16"/>
      <c r="AV23" s="42" t="s">
        <v>32</v>
      </c>
      <c r="AW23" s="37" t="s">
        <v>19</v>
      </c>
      <c r="AY23" s="42" t="s">
        <v>32</v>
      </c>
      <c r="AZ23" s="37" t="s">
        <v>19</v>
      </c>
    </row>
    <row r="24" spans="1:52" s="7" customFormat="1" x14ac:dyDescent="0.25">
      <c r="A24" s="13">
        <v>1</v>
      </c>
      <c r="B24" s="22" t="s">
        <v>29</v>
      </c>
      <c r="C24" s="30">
        <v>122</v>
      </c>
      <c r="D24" s="30">
        <v>114</v>
      </c>
      <c r="E24" s="15"/>
      <c r="F24" s="15">
        <v>46</v>
      </c>
      <c r="G24" s="15">
        <v>41.6</v>
      </c>
      <c r="H24" s="2"/>
      <c r="I24" s="15">
        <v>0.62</v>
      </c>
      <c r="J24" s="15">
        <v>0.53</v>
      </c>
      <c r="K24" s="15"/>
      <c r="L24" s="15">
        <v>46.16</v>
      </c>
      <c r="M24" s="15">
        <v>39.47</v>
      </c>
      <c r="N24" s="2"/>
      <c r="O24" s="15">
        <v>1.4</v>
      </c>
      <c r="P24" s="15">
        <v>1.5</v>
      </c>
      <c r="Q24"/>
      <c r="R24" s="7">
        <v>117.5</v>
      </c>
      <c r="S24" s="7">
        <v>101.7</v>
      </c>
      <c r="T24"/>
      <c r="U24" s="7">
        <v>44.8</v>
      </c>
      <c r="V24" s="7">
        <v>48.2</v>
      </c>
      <c r="W24"/>
      <c r="X24" s="7">
        <v>25.9</v>
      </c>
      <c r="Y24" s="7">
        <v>26.7</v>
      </c>
      <c r="Z24"/>
      <c r="AA24" s="7">
        <v>8</v>
      </c>
      <c r="AB24" s="7">
        <v>9</v>
      </c>
      <c r="AC24"/>
      <c r="AD24" s="7">
        <v>12.2</v>
      </c>
      <c r="AE24" s="7">
        <v>13.3</v>
      </c>
      <c r="AF24"/>
      <c r="AG24" s="7">
        <v>23</v>
      </c>
      <c r="AH24" s="7">
        <v>25</v>
      </c>
      <c r="AI24"/>
      <c r="AJ24" s="7">
        <v>22</v>
      </c>
      <c r="AK24" s="7">
        <v>24</v>
      </c>
      <c r="AL24"/>
      <c r="AM24" s="7">
        <v>8.11</v>
      </c>
      <c r="AN24" s="7">
        <v>7.41</v>
      </c>
      <c r="AO24"/>
      <c r="AP24" s="7">
        <v>22.45</v>
      </c>
      <c r="AQ24" s="7">
        <v>19.239999999999998</v>
      </c>
      <c r="AS24" s="28">
        <v>59.3</v>
      </c>
      <c r="AT24" s="6">
        <v>52.3</v>
      </c>
      <c r="AU24" s="28"/>
      <c r="AV24" s="38">
        <v>31.9</v>
      </c>
      <c r="AW24" s="14">
        <v>27.8</v>
      </c>
      <c r="AY24" s="7">
        <v>21</v>
      </c>
      <c r="AZ24" s="7">
        <v>17.399999999999999</v>
      </c>
    </row>
    <row r="25" spans="1:52" x14ac:dyDescent="0.25">
      <c r="A25" s="1">
        <v>2</v>
      </c>
      <c r="B25" s="23" t="s">
        <v>29</v>
      </c>
      <c r="C25" s="31">
        <v>119</v>
      </c>
      <c r="D25" s="31">
        <v>114</v>
      </c>
      <c r="E25" s="2"/>
      <c r="F25" s="2">
        <v>44.2</v>
      </c>
      <c r="G25" s="2">
        <v>40.4</v>
      </c>
      <c r="H25" s="2"/>
      <c r="I25" s="2">
        <v>0.62</v>
      </c>
      <c r="J25" s="2">
        <v>0.63</v>
      </c>
      <c r="K25" s="2"/>
      <c r="L25" s="2">
        <v>49.23</v>
      </c>
      <c r="M25" s="2">
        <v>44.72</v>
      </c>
      <c r="N25" s="27"/>
      <c r="O25" s="2">
        <v>1.4</v>
      </c>
      <c r="P25" s="2">
        <v>1.8</v>
      </c>
      <c r="Q25" s="9"/>
      <c r="R25">
        <v>131</v>
      </c>
      <c r="S25">
        <v>119.6</v>
      </c>
      <c r="T25" s="9"/>
      <c r="U25">
        <v>47.5</v>
      </c>
      <c r="V25">
        <v>47.7</v>
      </c>
      <c r="W25" s="9"/>
      <c r="X25">
        <v>25.5</v>
      </c>
      <c r="Y25">
        <v>25.7</v>
      </c>
      <c r="Z25" s="9"/>
      <c r="AA25" s="9">
        <v>8</v>
      </c>
      <c r="AB25">
        <v>9</v>
      </c>
      <c r="AD25" s="12">
        <v>11.8</v>
      </c>
      <c r="AE25">
        <v>12.1</v>
      </c>
      <c r="AG25" s="12">
        <v>23</v>
      </c>
      <c r="AH25">
        <v>26</v>
      </c>
      <c r="AJ25" s="12">
        <v>22</v>
      </c>
      <c r="AK25">
        <v>23</v>
      </c>
      <c r="AM25" s="12">
        <v>8.18</v>
      </c>
      <c r="AN25">
        <v>7.5</v>
      </c>
      <c r="AP25" s="12">
        <v>22.38</v>
      </c>
      <c r="AQ25">
        <v>21.9</v>
      </c>
      <c r="AS25" s="12">
        <v>56.1</v>
      </c>
      <c r="AT25" s="6">
        <v>54.9</v>
      </c>
      <c r="AU25" s="6"/>
      <c r="AV25" s="14">
        <v>35.6</v>
      </c>
      <c r="AW25" s="14">
        <v>26.1</v>
      </c>
      <c r="AY25" s="12">
        <v>24.4</v>
      </c>
      <c r="AZ25" s="12">
        <v>12.5</v>
      </c>
    </row>
    <row r="26" spans="1:52" x14ac:dyDescent="0.25">
      <c r="A26" s="1">
        <v>3</v>
      </c>
      <c r="B26" s="23" t="s">
        <v>29</v>
      </c>
      <c r="C26" s="31">
        <v>118</v>
      </c>
      <c r="D26" s="31">
        <v>116</v>
      </c>
      <c r="E26" s="2"/>
      <c r="F26" s="2">
        <v>43.8</v>
      </c>
      <c r="G26" s="2">
        <v>40.299999999999997</v>
      </c>
      <c r="H26" s="2"/>
      <c r="I26" s="2">
        <v>0.61</v>
      </c>
      <c r="J26" s="2">
        <v>0.55000000000000004</v>
      </c>
      <c r="K26" s="2"/>
      <c r="L26" s="2">
        <v>51.22</v>
      </c>
      <c r="M26" s="2">
        <v>37.47</v>
      </c>
      <c r="N26" s="2"/>
      <c r="O26" s="2">
        <v>1.6</v>
      </c>
      <c r="P26" s="2">
        <v>1.3</v>
      </c>
      <c r="R26">
        <v>126.6</v>
      </c>
      <c r="S26">
        <v>124.2</v>
      </c>
      <c r="U26">
        <v>50.5</v>
      </c>
      <c r="V26">
        <v>48.6</v>
      </c>
      <c r="X26">
        <v>25.7</v>
      </c>
      <c r="Y26">
        <v>26.7</v>
      </c>
      <c r="AA26" s="9">
        <v>8</v>
      </c>
      <c r="AB26">
        <v>8</v>
      </c>
      <c r="AD26" s="12">
        <v>12.7</v>
      </c>
      <c r="AE26">
        <v>12.5</v>
      </c>
      <c r="AG26" s="12">
        <v>26</v>
      </c>
      <c r="AH26">
        <v>26</v>
      </c>
      <c r="AJ26" s="12">
        <v>24</v>
      </c>
      <c r="AK26">
        <v>24</v>
      </c>
      <c r="AM26" s="12">
        <v>7.36</v>
      </c>
      <c r="AN26">
        <v>8.27</v>
      </c>
      <c r="AP26" s="12">
        <v>16.8</v>
      </c>
      <c r="AQ26">
        <v>24</v>
      </c>
      <c r="AS26" s="12">
        <v>57</v>
      </c>
      <c r="AT26" s="6">
        <v>54.2</v>
      </c>
      <c r="AU26" s="6"/>
      <c r="AV26" s="14">
        <v>37</v>
      </c>
      <c r="AW26" s="14">
        <v>31.3</v>
      </c>
      <c r="AY26" s="12">
        <v>19.399999999999999</v>
      </c>
      <c r="AZ26" s="12">
        <v>16.2</v>
      </c>
    </row>
    <row r="27" spans="1:52" x14ac:dyDescent="0.25">
      <c r="A27" s="3" t="s">
        <v>0</v>
      </c>
      <c r="C27" s="3">
        <f>AVERAGE(C24:C26)</f>
        <v>119.66666666666667</v>
      </c>
      <c r="D27" s="3">
        <f>AVERAGE(D24:D26)</f>
        <v>114.66666666666667</v>
      </c>
      <c r="E27" s="3"/>
      <c r="F27" s="3">
        <f>AVERAGE(F24:F26)</f>
        <v>44.666666666666664</v>
      </c>
      <c r="G27" s="3">
        <f>AVERAGE(G24:G26)</f>
        <v>40.766666666666666</v>
      </c>
      <c r="H27" s="3"/>
      <c r="I27" s="3">
        <f>AVERAGE(I24:I26)</f>
        <v>0.6166666666666667</v>
      </c>
      <c r="J27" s="3">
        <f>AVERAGE(J24:J26)</f>
        <v>0.57000000000000006</v>
      </c>
      <c r="K27" s="3"/>
      <c r="L27" s="3">
        <f>AVERAGE(L24:L26)</f>
        <v>48.87</v>
      </c>
      <c r="M27" s="3">
        <f>AVERAGE(M24:M26)</f>
        <v>40.553333333333335</v>
      </c>
      <c r="N27" s="3"/>
      <c r="O27" s="3">
        <f>AVERAGE(O24:O26)</f>
        <v>1.4666666666666668</v>
      </c>
      <c r="P27" s="3">
        <f>AVERAGE(P24:P26)</f>
        <v>1.5333333333333332</v>
      </c>
      <c r="Q27" s="3"/>
      <c r="R27" s="3">
        <f>AVERAGE(R24:R26)</f>
        <v>125.03333333333335</v>
      </c>
      <c r="S27" s="3">
        <f>AVERAGE(S24:S26)</f>
        <v>115.16666666666667</v>
      </c>
      <c r="T27" s="3"/>
      <c r="U27" s="3">
        <f>AVERAGE(U24:U26)</f>
        <v>47.6</v>
      </c>
      <c r="V27" s="3">
        <f>AVERAGE(V24:V26)</f>
        <v>48.166666666666664</v>
      </c>
      <c r="W27" s="3"/>
      <c r="X27" s="3">
        <f>AVERAGE(X24:X26)</f>
        <v>25.7</v>
      </c>
      <c r="Y27" s="3">
        <f>AVERAGE(Y24:Y26)</f>
        <v>26.366666666666664</v>
      </c>
      <c r="Z27" s="3"/>
      <c r="AA27" s="3">
        <f>AVERAGE(AA24:AA26)</f>
        <v>8</v>
      </c>
      <c r="AB27" s="3">
        <f>AVERAGE(AB24:AB26)</f>
        <v>8.6666666666666661</v>
      </c>
      <c r="AC27" s="3"/>
      <c r="AD27" s="3">
        <f>AVERAGE(AD24:AD26)</f>
        <v>12.233333333333334</v>
      </c>
      <c r="AE27" s="3">
        <f>AVERAGE(AE24:AE26)</f>
        <v>12.633333333333333</v>
      </c>
      <c r="AF27" s="3"/>
      <c r="AG27" s="3">
        <f>AVERAGE(AG24:AG26)</f>
        <v>24</v>
      </c>
      <c r="AH27" s="3">
        <f>AVERAGE(AH24:AH26)</f>
        <v>25.666666666666668</v>
      </c>
      <c r="AI27" s="3"/>
      <c r="AJ27" s="3">
        <f>AVERAGE(AJ24:AJ26)</f>
        <v>22.666666666666668</v>
      </c>
      <c r="AK27" s="3">
        <f>AVERAGE(AK24:AK26)</f>
        <v>23.666666666666668</v>
      </c>
      <c r="AL27" s="3"/>
      <c r="AM27" s="3">
        <f>AVERAGE(AM24:AM26)</f>
        <v>7.8833333333333329</v>
      </c>
      <c r="AN27" s="3">
        <f>AVERAGE(AN24:AN26)</f>
        <v>7.7266666666666666</v>
      </c>
      <c r="AO27" s="3"/>
      <c r="AP27" s="3">
        <f>AVERAGE(AP24:AP26)</f>
        <v>20.543333333333333</v>
      </c>
      <c r="AQ27" s="3">
        <f>AVERAGE(AQ24:AQ26)</f>
        <v>21.713333333333335</v>
      </c>
      <c r="AR27" s="3"/>
      <c r="AS27" s="3">
        <f t="shared" ref="AS27:AW27" si="3">AVERAGE(AS24:AS26)</f>
        <v>57.466666666666669</v>
      </c>
      <c r="AT27" s="3">
        <f t="shared" si="3"/>
        <v>53.79999999999999</v>
      </c>
      <c r="AU27" s="3"/>
      <c r="AV27" s="3">
        <f t="shared" si="3"/>
        <v>34.833333333333336</v>
      </c>
      <c r="AW27" s="3">
        <f t="shared" si="3"/>
        <v>28.400000000000002</v>
      </c>
      <c r="AY27" s="3">
        <f>AVERAGE(AY24:AY26)</f>
        <v>21.599999999999998</v>
      </c>
      <c r="AZ27" s="3">
        <f>AVERAGE(AZ24:AZ26)</f>
        <v>15.366666666666665</v>
      </c>
    </row>
    <row r="28" spans="1:52" x14ac:dyDescent="0.25">
      <c r="A28" s="3" t="s">
        <v>2</v>
      </c>
      <c r="C28" s="3">
        <f>_xlfn.STDEV.S(C24:C26)</f>
        <v>2.0816659994661331</v>
      </c>
      <c r="D28" s="3">
        <f>_xlfn.STDEV.S(D24:D26)</f>
        <v>1.1547005383792517</v>
      </c>
      <c r="E28" s="3"/>
      <c r="F28" s="3">
        <f>_xlfn.STDEV.S(F24:F26)</f>
        <v>1.1718930554164635</v>
      </c>
      <c r="G28" s="3">
        <f>_xlfn.STDEV.S(G24:G26)</f>
        <v>0.72341781380702563</v>
      </c>
      <c r="H28" s="3"/>
      <c r="I28" s="3">
        <f>_xlfn.STDEV.S(I24:I26)</f>
        <v>5.7735026918962623E-3</v>
      </c>
      <c r="J28" s="3">
        <f>_xlfn.STDEV.S(J24:J26)</f>
        <v>5.2915026221291801E-2</v>
      </c>
      <c r="K28" s="3"/>
      <c r="L28" s="3">
        <f>_xlfn.STDEV.S(L24:L26)</f>
        <v>2.5491371089056796</v>
      </c>
      <c r="M28" s="3">
        <f>_xlfn.STDEV.S(M24:M26)</f>
        <v>3.7444403231101622</v>
      </c>
      <c r="N28" s="3"/>
      <c r="O28" s="3">
        <f>_xlfn.STDEV.S(O24:O26)</f>
        <v>0.11547005383792526</v>
      </c>
      <c r="P28" s="3">
        <f>_xlfn.STDEV.S(P24:P26)</f>
        <v>0.25166114784236032</v>
      </c>
      <c r="Q28" s="3"/>
      <c r="R28" s="3">
        <f>_xlfn.STDEV.S(R24:R26)</f>
        <v>6.8850078673399731</v>
      </c>
      <c r="S28" s="3">
        <f>_xlfn.STDEV.S(S24:S26)</f>
        <v>11.887107862442122</v>
      </c>
      <c r="T28" s="3"/>
      <c r="U28" s="3">
        <f>_xlfn.STDEV.S(U24:U26)</f>
        <v>2.8513154858766518</v>
      </c>
      <c r="V28" s="3">
        <f>_xlfn.STDEV.S(V24:V26)</f>
        <v>0.45092497528228875</v>
      </c>
      <c r="W28" s="3"/>
      <c r="X28" s="3">
        <f>_xlfn.STDEV.S(X24:X26)</f>
        <v>0.19999999999999929</v>
      </c>
      <c r="Y28" s="3">
        <f>_xlfn.STDEV.S(Y24:Y26)</f>
        <v>0.57735026918962584</v>
      </c>
      <c r="Z28" s="3"/>
      <c r="AA28" s="3">
        <f>_xlfn.STDEV.S(AA24:AA26)</f>
        <v>0</v>
      </c>
      <c r="AB28" s="3">
        <f>_xlfn.STDEV.S(AB24:AB26)</f>
        <v>0.57735026918962573</v>
      </c>
      <c r="AC28" s="3"/>
      <c r="AD28" s="3">
        <f>_xlfn.STDEV.S(AD24:AD26)</f>
        <v>0.45092497528228875</v>
      </c>
      <c r="AE28" s="3">
        <f>_xlfn.STDEV.S(AE24:AE26)</f>
        <v>0.61101009266077921</v>
      </c>
      <c r="AF28" s="3"/>
      <c r="AG28" s="3">
        <f>_xlfn.STDEV.S(AG24:AG26)</f>
        <v>1.7320508075688772</v>
      </c>
      <c r="AH28" s="3">
        <f>_xlfn.STDEV.S(AH24:AH26)</f>
        <v>0.57735026918962584</v>
      </c>
      <c r="AI28" s="3"/>
      <c r="AJ28" s="3">
        <f>_xlfn.STDEV.S(AJ24:AJ26)</f>
        <v>1.1547005383792515</v>
      </c>
      <c r="AK28" s="3">
        <f>_xlfn.STDEV.S(AK24:AK26)</f>
        <v>0.57735026918962584</v>
      </c>
      <c r="AL28" s="3"/>
      <c r="AM28" s="3">
        <f>_xlfn.STDEV.S(AM24:AM26)</f>
        <v>0.45456939330902268</v>
      </c>
      <c r="AN28" s="3">
        <f>_xlfn.STDEV.S(AN24:AN26)</f>
        <v>0.47268735262680034</v>
      </c>
      <c r="AO28" s="3"/>
      <c r="AP28" s="3">
        <f>_xlfn.STDEV.S(AP24:AP26)</f>
        <v>3.242010692970231</v>
      </c>
      <c r="AQ28" s="3">
        <f>_xlfn.STDEV.S(AQ24:AQ26)</f>
        <v>2.3854838782379848</v>
      </c>
      <c r="AR28" s="3"/>
      <c r="AS28" s="3">
        <f t="shared" ref="AS28:AW28" si="4">_xlfn.STDEV.S(AS24:AS26)</f>
        <v>1.6502525059315396</v>
      </c>
      <c r="AT28" s="3">
        <f t="shared" si="4"/>
        <v>1.3453624047073725</v>
      </c>
      <c r="AU28" s="3"/>
      <c r="AV28" s="3">
        <f t="shared" si="4"/>
        <v>2.6350205565295575</v>
      </c>
      <c r="AW28" s="3">
        <f t="shared" si="4"/>
        <v>2.6514147167125701</v>
      </c>
      <c r="AY28" s="3">
        <f>_xlfn.STDEV.S(AY24:AY26)</f>
        <v>2.5534290669607409</v>
      </c>
      <c r="AZ28" s="3">
        <f>_xlfn.STDEV.S(AZ24:AZ26)</f>
        <v>2.5540817005987435</v>
      </c>
    </row>
    <row r="29" spans="1:52" x14ac:dyDescent="0.25">
      <c r="A29" s="3" t="s">
        <v>3</v>
      </c>
      <c r="C29" s="3">
        <f>C28/SQRT(3)</f>
        <v>1.2018504251546633</v>
      </c>
      <c r="D29" s="3">
        <f>D28/SQRT(3)</f>
        <v>0.66666666666666674</v>
      </c>
      <c r="E29" s="3"/>
      <c r="F29" s="3">
        <f>F28/SQRT(3)</f>
        <v>0.67659277100614823</v>
      </c>
      <c r="G29" s="3">
        <f>G28/SQRT(3)</f>
        <v>0.41766546953805683</v>
      </c>
      <c r="H29" s="3"/>
      <c r="I29" s="3">
        <f>I28/SQRT(3)</f>
        <v>3.3333333333333361E-3</v>
      </c>
      <c r="J29" s="3">
        <f>J28/SQRT(3)</f>
        <v>3.0550504633038929E-2</v>
      </c>
      <c r="K29" s="3"/>
      <c r="L29" s="3">
        <f>L28/SQRT(3)</f>
        <v>1.4717449960279585</v>
      </c>
      <c r="M29" s="3">
        <f>M28/SQRT(3)</f>
        <v>2.1618536285121417</v>
      </c>
      <c r="N29" s="3"/>
      <c r="O29" s="3">
        <f>O28/SQRT(3)</f>
        <v>6.6666666666666735E-2</v>
      </c>
      <c r="P29" s="3">
        <f>P28/SQRT(3)</f>
        <v>0.14529663145135696</v>
      </c>
      <c r="Q29" s="3"/>
      <c r="R29" s="3">
        <f>R28/SQRT(3)</f>
        <v>3.9750611455814249</v>
      </c>
      <c r="S29" s="3">
        <f>S28/SQRT(3)</f>
        <v>6.8630249242670764</v>
      </c>
      <c r="T29" s="3"/>
      <c r="U29" s="3">
        <f>U28/SQRT(3)</f>
        <v>1.6462077633154337</v>
      </c>
      <c r="V29" s="3">
        <f>V28/SQRT(3)</f>
        <v>0.26034165586355479</v>
      </c>
      <c r="W29" s="3"/>
      <c r="X29" s="3">
        <f>X28/SQRT(3)</f>
        <v>0.11547005383792475</v>
      </c>
      <c r="Y29" s="3">
        <f>Y28/SQRT(3)</f>
        <v>0.33333333333333337</v>
      </c>
      <c r="Z29" s="3"/>
      <c r="AA29" s="3">
        <f>AA28/SQRT(3)</f>
        <v>0</v>
      </c>
      <c r="AB29" s="3">
        <f>AB28/SQRT(3)</f>
        <v>0.33333333333333331</v>
      </c>
      <c r="AC29" s="3"/>
      <c r="AD29" s="3">
        <f>AD28/SQRT(3)</f>
        <v>0.26034165586355479</v>
      </c>
      <c r="AE29" s="3">
        <f>AE28/SQRT(3)</f>
        <v>0.35276684147527909</v>
      </c>
      <c r="AF29" s="3"/>
      <c r="AG29" s="3">
        <f>AG28/SQRT(3)</f>
        <v>1</v>
      </c>
      <c r="AH29" s="3">
        <f>AH28/SQRT(3)</f>
        <v>0.33333333333333337</v>
      </c>
      <c r="AI29" s="3"/>
      <c r="AJ29" s="3">
        <f>AJ28/SQRT(3)</f>
        <v>0.66666666666666663</v>
      </c>
      <c r="AK29" s="3">
        <f>AK28/SQRT(3)</f>
        <v>0.33333333333333337</v>
      </c>
      <c r="AL29" s="3"/>
      <c r="AM29" s="3">
        <f>AM28/SQRT(3)</f>
        <v>0.26244576159232913</v>
      </c>
      <c r="AN29" s="3">
        <f>AN28/SQRT(3)</f>
        <v>0.27290617028161474</v>
      </c>
      <c r="AO29" s="3"/>
      <c r="AP29" s="3">
        <f>AP28/SQRT(3)</f>
        <v>1.8717757463020082</v>
      </c>
      <c r="AQ29" s="3">
        <f>AQ28/SQRT(3)</f>
        <v>1.377259759248213</v>
      </c>
      <c r="AR29" s="3"/>
      <c r="AS29" s="3">
        <f t="shared" ref="AS29:AW29" si="5">AS28/SQRT(3)</f>
        <v>0.95277372853042896</v>
      </c>
      <c r="AT29" s="3">
        <f t="shared" si="5"/>
        <v>0.77674534651540372</v>
      </c>
      <c r="AU29" s="3"/>
      <c r="AV29" s="3">
        <f t="shared" si="5"/>
        <v>1.5213298276325375</v>
      </c>
      <c r="AW29" s="3">
        <f t="shared" si="5"/>
        <v>1.5307950004273378</v>
      </c>
      <c r="AY29" s="3">
        <f>AY28/SQRT(3)</f>
        <v>1.4742229591663989</v>
      </c>
      <c r="AZ29" s="3">
        <f>AZ28/SQRT(3)</f>
        <v>1.4745997573729819</v>
      </c>
    </row>
    <row r="30" spans="1:52" x14ac:dyDescent="0.25">
      <c r="A30" s="3" t="s">
        <v>4</v>
      </c>
      <c r="C30" s="24">
        <f>_xlfn.T.TEST(C24:C26,D24:D26,2,3)</f>
        <v>3.3458684374665884E-2</v>
      </c>
      <c r="D30" s="25" t="s">
        <v>1</v>
      </c>
      <c r="E30" s="24"/>
      <c r="F30" s="24">
        <f>_xlfn.T.TEST(F24:F26,G24:G26,2,3)</f>
        <v>1.264480003420974E-2</v>
      </c>
      <c r="G30" s="25" t="s">
        <v>1</v>
      </c>
      <c r="H30" s="24"/>
      <c r="I30" s="24">
        <f>_xlfn.T.TEST(I24:I26,J24:J26,2,3)</f>
        <v>0.26541803427737831</v>
      </c>
      <c r="J30" s="25" t="s">
        <v>5</v>
      </c>
      <c r="K30" s="24"/>
      <c r="L30" s="24">
        <f>_xlfn.T.TEST(L24:L26,M24:M26,2,3)</f>
        <v>4.0014543942984503E-2</v>
      </c>
      <c r="M30" s="25" t="s">
        <v>1</v>
      </c>
      <c r="N30" s="24"/>
      <c r="O30" s="24">
        <f>_xlfn.T.TEST(O24:O26,P24:P26,2,3)</f>
        <v>0.70648543795221352</v>
      </c>
      <c r="P30" s="25" t="s">
        <v>5</v>
      </c>
      <c r="Q30" s="24"/>
      <c r="R30" s="24">
        <f>_xlfn.T.TEST(R24:R26,S24:S26,2,3)</f>
        <v>0.29667806665057561</v>
      </c>
      <c r="S30" s="25" t="s">
        <v>5</v>
      </c>
      <c r="T30" s="24"/>
      <c r="U30" s="24">
        <f>_xlfn.T.TEST(U24:U26,V24:V26,2,3)</f>
        <v>0.76487231202471129</v>
      </c>
      <c r="V30" s="25" t="s">
        <v>5</v>
      </c>
      <c r="W30" s="24"/>
      <c r="X30" s="24">
        <f>_xlfn.T.TEST(X24:X26,Y24:Y26,2,3)</f>
        <v>0.17445454506084251</v>
      </c>
      <c r="Y30" s="25" t="s">
        <v>5</v>
      </c>
      <c r="Z30" s="24"/>
      <c r="AA30" s="24">
        <f>_xlfn.T.TEST(AA24:AA26,AB24:AB26,2,3)</f>
        <v>0.18350341907227419</v>
      </c>
      <c r="AB30" s="25" t="s">
        <v>5</v>
      </c>
      <c r="AC30" s="24"/>
      <c r="AD30" s="24">
        <f>_xlfn.T.TEST(AD24:AD26,AE24:AE26,2,3)</f>
        <v>0.41735804985056768</v>
      </c>
      <c r="AE30" s="25" t="s">
        <v>5</v>
      </c>
      <c r="AF30" s="24"/>
      <c r="AG30" s="24">
        <f>_xlfn.T.TEST(AG24:AG26,AH24:AH26,2,3)</f>
        <v>0.23215055615292238</v>
      </c>
      <c r="AH30" s="25" t="s">
        <v>5</v>
      </c>
      <c r="AI30" s="24"/>
      <c r="AJ30" s="24">
        <f>_xlfn.T.TEST(AJ24:AJ26,AK24:AK26,2,3)</f>
        <v>0.27389275644110106</v>
      </c>
      <c r="AK30" s="25" t="s">
        <v>5</v>
      </c>
      <c r="AL30" s="24"/>
      <c r="AM30" s="24">
        <f>_xlfn.T.TEST(AM24:AM26,AN24:AN26,2,3)</f>
        <v>0.70028964746504307</v>
      </c>
      <c r="AN30" s="25" t="s">
        <v>5</v>
      </c>
      <c r="AO30" s="24"/>
      <c r="AP30" s="24">
        <f>_xlfn.T.TEST(AP24:AP26,AQ24:AQ26,2,3)</f>
        <v>0.64330155958930479</v>
      </c>
      <c r="AQ30" s="25" t="s">
        <v>5</v>
      </c>
      <c r="AS30" s="24">
        <f>_xlfn.T.TEST(AS24:AS26,AT24:AT26,2,3)</f>
        <v>4.2724159214742458E-2</v>
      </c>
      <c r="AT30" s="25" t="s">
        <v>1</v>
      </c>
      <c r="AV30" s="24">
        <f>_xlfn.T.TEST(AV24:AV26,AW24:AW26,2,3)</f>
        <v>4.0704798434517596E-2</v>
      </c>
      <c r="AW30" s="25" t="s">
        <v>1</v>
      </c>
      <c r="AY30" s="24">
        <f>_xlfn.T.TEST(AY24:AY26,AZ24:AZ26,2,3)</f>
        <v>4.0361310416372288E-2</v>
      </c>
      <c r="AZ30" s="25" t="s">
        <v>1</v>
      </c>
    </row>
    <row r="34" spans="1:52" x14ac:dyDescent="0.25"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</row>
    <row r="35" spans="1:52" x14ac:dyDescent="0.25">
      <c r="K35" s="10"/>
      <c r="L35" s="10"/>
      <c r="M35" s="10"/>
      <c r="N35" s="10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</row>
    <row r="36" spans="1:52" x14ac:dyDescent="0.25">
      <c r="A36" s="3" t="s">
        <v>7</v>
      </c>
      <c r="K36" s="10"/>
      <c r="L36" s="10"/>
      <c r="M36" s="10"/>
      <c r="N36" s="10"/>
      <c r="O36" s="9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9"/>
    </row>
    <row r="37" spans="1:52" x14ac:dyDescent="0.25">
      <c r="A37" s="3"/>
      <c r="K37" s="10"/>
      <c r="L37" s="10"/>
      <c r="M37" s="10"/>
      <c r="N37" s="10"/>
      <c r="O37" s="9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9"/>
    </row>
    <row r="38" spans="1:52" x14ac:dyDescent="0.25">
      <c r="A38" s="3"/>
      <c r="K38" s="10"/>
      <c r="L38" s="10"/>
      <c r="M38" s="10"/>
      <c r="N38" s="10"/>
      <c r="O38" s="9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9"/>
    </row>
    <row r="39" spans="1:52" x14ac:dyDescent="0.25">
      <c r="K39" s="10"/>
      <c r="L39" s="10"/>
      <c r="M39" s="10"/>
      <c r="N39" s="10"/>
      <c r="O39" s="9"/>
      <c r="P39" s="9"/>
      <c r="Q39" s="9"/>
      <c r="R39" s="9"/>
      <c r="S39" s="9"/>
      <c r="T39" s="9"/>
      <c r="U39" s="9"/>
      <c r="V39" s="9"/>
      <c r="W39" s="9"/>
      <c r="X39" s="26"/>
      <c r="Y39" s="26"/>
      <c r="Z39" s="9"/>
    </row>
    <row r="40" spans="1:52" x14ac:dyDescent="0.25"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</row>
    <row r="42" spans="1:52" x14ac:dyDescent="0.25">
      <c r="C42" s="11"/>
      <c r="D42" s="9"/>
      <c r="F42" s="4"/>
      <c r="G42" s="4"/>
    </row>
    <row r="43" spans="1:52" s="7" customFormat="1" x14ac:dyDescent="0.25">
      <c r="A43" s="16" t="s">
        <v>20</v>
      </c>
      <c r="B43" s="16" t="s">
        <v>21</v>
      </c>
      <c r="C43" s="42" t="s">
        <v>32</v>
      </c>
      <c r="D43" s="37" t="s">
        <v>19</v>
      </c>
      <c r="E43" s="16"/>
      <c r="F43" s="42" t="s">
        <v>32</v>
      </c>
      <c r="G43" s="37" t="s">
        <v>19</v>
      </c>
      <c r="H43" s="16"/>
      <c r="I43" s="42" t="s">
        <v>32</v>
      </c>
      <c r="J43" s="37" t="s">
        <v>19</v>
      </c>
      <c r="K43" s="16"/>
      <c r="L43" s="42" t="s">
        <v>32</v>
      </c>
      <c r="M43" s="37" t="s">
        <v>19</v>
      </c>
      <c r="N43" s="16"/>
      <c r="O43" s="42" t="s">
        <v>32</v>
      </c>
      <c r="P43" s="37" t="s">
        <v>19</v>
      </c>
      <c r="Q43" s="16"/>
      <c r="R43" s="42" t="s">
        <v>32</v>
      </c>
      <c r="S43" s="37" t="s">
        <v>19</v>
      </c>
      <c r="T43" s="16"/>
      <c r="U43" s="42" t="s">
        <v>32</v>
      </c>
      <c r="V43" s="37" t="s">
        <v>19</v>
      </c>
      <c r="W43" s="16"/>
      <c r="X43" s="42" t="s">
        <v>32</v>
      </c>
      <c r="Y43" s="37" t="s">
        <v>19</v>
      </c>
      <c r="Z43" s="16"/>
      <c r="AA43" s="42" t="s">
        <v>32</v>
      </c>
      <c r="AB43" s="37" t="s">
        <v>19</v>
      </c>
      <c r="AC43" s="16"/>
      <c r="AD43" s="42" t="s">
        <v>32</v>
      </c>
      <c r="AE43" s="37" t="s">
        <v>19</v>
      </c>
      <c r="AF43" s="16"/>
      <c r="AG43" s="42" t="s">
        <v>32</v>
      </c>
      <c r="AH43" s="37" t="s">
        <v>19</v>
      </c>
      <c r="AI43" s="16"/>
      <c r="AJ43" s="42" t="s">
        <v>32</v>
      </c>
      <c r="AK43" s="37" t="s">
        <v>19</v>
      </c>
      <c r="AL43" s="16"/>
      <c r="AM43" s="42" t="s">
        <v>32</v>
      </c>
      <c r="AN43" s="37" t="s">
        <v>19</v>
      </c>
      <c r="AO43" s="16"/>
      <c r="AP43" s="42" t="s">
        <v>32</v>
      </c>
      <c r="AQ43" s="37" t="s">
        <v>19</v>
      </c>
      <c r="AR43" s="16"/>
      <c r="AS43" s="42" t="s">
        <v>32</v>
      </c>
      <c r="AT43" s="37" t="s">
        <v>19</v>
      </c>
      <c r="AU43" s="16"/>
      <c r="AV43" s="42" t="s">
        <v>32</v>
      </c>
      <c r="AW43" s="37" t="s">
        <v>19</v>
      </c>
      <c r="AY43" s="42" t="s">
        <v>32</v>
      </c>
      <c r="AZ43" s="37" t="s">
        <v>19</v>
      </c>
    </row>
    <row r="44" spans="1:52" s="7" customFormat="1" x14ac:dyDescent="0.25">
      <c r="A44" s="13">
        <v>1</v>
      </c>
      <c r="B44" s="22" t="s">
        <v>30</v>
      </c>
      <c r="C44" s="30">
        <v>111</v>
      </c>
      <c r="D44" s="30">
        <v>105</v>
      </c>
      <c r="E44" s="15"/>
      <c r="F44" s="15">
        <v>10.5</v>
      </c>
      <c r="G44" s="15">
        <v>4.0999999999999996</v>
      </c>
      <c r="H44" s="2"/>
      <c r="I44" s="15">
        <v>0.36</v>
      </c>
      <c r="J44" s="15">
        <v>0.28000000000000003</v>
      </c>
      <c r="K44" s="15"/>
      <c r="L44" s="15">
        <v>18.09</v>
      </c>
      <c r="M44" s="15">
        <v>21.72</v>
      </c>
      <c r="N44" s="2"/>
      <c r="O44" s="15">
        <v>0.7</v>
      </c>
      <c r="P44" s="15">
        <v>1</v>
      </c>
      <c r="Q44"/>
      <c r="R44" s="7">
        <v>120.8</v>
      </c>
      <c r="S44" s="7">
        <v>133.5</v>
      </c>
      <c r="T44"/>
      <c r="U44" s="7">
        <v>43.3</v>
      </c>
      <c r="V44" s="7">
        <v>53.3</v>
      </c>
      <c r="W44"/>
      <c r="X44" s="7">
        <v>25</v>
      </c>
      <c r="Y44" s="7">
        <v>27.5</v>
      </c>
      <c r="Z44"/>
      <c r="AA44" s="7">
        <v>8</v>
      </c>
      <c r="AB44" s="7">
        <v>7</v>
      </c>
      <c r="AC44"/>
      <c r="AD44" s="7">
        <v>12</v>
      </c>
      <c r="AE44" s="7">
        <v>13.3</v>
      </c>
      <c r="AF44"/>
      <c r="AG44" s="7">
        <v>25</v>
      </c>
      <c r="AH44" s="7">
        <v>25</v>
      </c>
      <c r="AI44"/>
      <c r="AJ44" s="7">
        <v>23</v>
      </c>
      <c r="AK44" s="7">
        <v>24</v>
      </c>
      <c r="AL44"/>
      <c r="AM44" s="7">
        <v>6.85</v>
      </c>
      <c r="AN44" s="7">
        <v>7.74</v>
      </c>
      <c r="AO44"/>
      <c r="AP44" s="7">
        <v>17.75</v>
      </c>
      <c r="AQ44" s="7">
        <v>23.93</v>
      </c>
      <c r="AS44" s="28">
        <v>58.5</v>
      </c>
      <c r="AT44" s="6">
        <v>45.3</v>
      </c>
      <c r="AU44" s="28"/>
      <c r="AV44" s="38">
        <v>18.100000000000001</v>
      </c>
      <c r="AW44" s="14">
        <v>17.100000000000001</v>
      </c>
      <c r="AY44" s="7">
        <v>12.9</v>
      </c>
      <c r="AZ44" s="7">
        <v>6.3</v>
      </c>
    </row>
    <row r="45" spans="1:52" x14ac:dyDescent="0.25">
      <c r="A45" s="1">
        <v>2</v>
      </c>
      <c r="B45" s="23" t="s">
        <v>30</v>
      </c>
      <c r="C45" s="31">
        <v>114</v>
      </c>
      <c r="D45" s="31">
        <v>102</v>
      </c>
      <c r="E45" s="2"/>
      <c r="F45" s="2">
        <v>12.3</v>
      </c>
      <c r="G45" s="2">
        <v>5.9</v>
      </c>
      <c r="H45" s="2"/>
      <c r="I45" s="2">
        <v>0.4</v>
      </c>
      <c r="J45" s="2">
        <v>0.31</v>
      </c>
      <c r="K45" s="2"/>
      <c r="L45" s="2">
        <v>20.98</v>
      </c>
      <c r="M45" s="2">
        <v>18</v>
      </c>
      <c r="N45" s="2"/>
      <c r="O45" s="2">
        <v>0.9</v>
      </c>
      <c r="P45" s="2">
        <v>0.7</v>
      </c>
      <c r="R45">
        <v>94.5</v>
      </c>
      <c r="S45">
        <v>109</v>
      </c>
      <c r="U45">
        <v>39.299999999999997</v>
      </c>
      <c r="V45">
        <v>32.700000000000003</v>
      </c>
      <c r="X45">
        <v>22.7</v>
      </c>
      <c r="Y45">
        <v>26.1</v>
      </c>
      <c r="AA45" s="12">
        <v>8</v>
      </c>
      <c r="AB45">
        <v>4</v>
      </c>
      <c r="AD45" s="12">
        <v>12.5</v>
      </c>
      <c r="AE45">
        <v>12.7</v>
      </c>
      <c r="AG45" s="12">
        <v>27</v>
      </c>
      <c r="AH45">
        <v>25</v>
      </c>
      <c r="AJ45" s="12">
        <v>25</v>
      </c>
      <c r="AK45">
        <v>23</v>
      </c>
      <c r="AM45" s="12">
        <v>5.51</v>
      </c>
      <c r="AN45">
        <v>7.86</v>
      </c>
      <c r="AP45" s="12">
        <v>13.87</v>
      </c>
      <c r="AQ45">
        <v>28.8</v>
      </c>
      <c r="AS45" s="12">
        <v>62.1</v>
      </c>
      <c r="AT45" s="6">
        <v>38.799999999999997</v>
      </c>
      <c r="AU45" s="6"/>
      <c r="AV45" s="14">
        <v>19.7</v>
      </c>
      <c r="AW45" s="14">
        <v>13.5</v>
      </c>
      <c r="AY45" s="12">
        <v>8.8000000000000007</v>
      </c>
      <c r="AZ45" s="12">
        <v>6.2</v>
      </c>
    </row>
    <row r="46" spans="1:52" x14ac:dyDescent="0.25">
      <c r="A46" s="1">
        <v>3</v>
      </c>
      <c r="B46" s="23" t="s">
        <v>30</v>
      </c>
      <c r="C46" s="31">
        <v>109</v>
      </c>
      <c r="D46" s="31">
        <v>105</v>
      </c>
      <c r="E46" s="2"/>
      <c r="F46" s="2">
        <v>8.6</v>
      </c>
      <c r="G46" s="2">
        <v>5.9</v>
      </c>
      <c r="H46" s="2"/>
      <c r="I46" s="2">
        <v>0.39</v>
      </c>
      <c r="J46" s="2">
        <v>0.33</v>
      </c>
      <c r="K46" s="2"/>
      <c r="L46" s="2">
        <v>23.13</v>
      </c>
      <c r="M46" s="2">
        <v>17.66</v>
      </c>
      <c r="N46" s="2"/>
      <c r="O46" s="2">
        <v>0.9</v>
      </c>
      <c r="P46" s="2">
        <v>0.8</v>
      </c>
      <c r="R46">
        <v>113</v>
      </c>
      <c r="S46">
        <v>121.6</v>
      </c>
      <c r="U46">
        <v>42.3</v>
      </c>
      <c r="V46">
        <v>42.6</v>
      </c>
      <c r="X46">
        <v>24.5</v>
      </c>
      <c r="Y46">
        <v>26.5</v>
      </c>
      <c r="AA46" s="12">
        <v>8</v>
      </c>
      <c r="AB46">
        <v>8</v>
      </c>
      <c r="AD46" s="12">
        <v>12.2</v>
      </c>
      <c r="AE46">
        <v>12.1</v>
      </c>
      <c r="AG46" s="12">
        <v>24</v>
      </c>
      <c r="AH46">
        <v>24</v>
      </c>
      <c r="AJ46" s="12">
        <v>22</v>
      </c>
      <c r="AK46">
        <v>22</v>
      </c>
      <c r="AM46" s="12">
        <v>8.17</v>
      </c>
      <c r="AN46">
        <v>7.87</v>
      </c>
      <c r="AP46" s="12">
        <v>23.38</v>
      </c>
      <c r="AQ46">
        <v>27.5</v>
      </c>
      <c r="AS46" s="12">
        <v>63.2</v>
      </c>
      <c r="AT46" s="6">
        <v>49.1</v>
      </c>
      <c r="AU46" s="6"/>
      <c r="AV46" s="14">
        <v>21.4</v>
      </c>
      <c r="AW46" s="14">
        <v>12.2</v>
      </c>
      <c r="AY46" s="12">
        <v>10.1</v>
      </c>
      <c r="AZ46" s="12">
        <v>7.5</v>
      </c>
    </row>
    <row r="47" spans="1:52" x14ac:dyDescent="0.25">
      <c r="A47" s="3" t="s">
        <v>0</v>
      </c>
      <c r="C47" s="3">
        <f>AVERAGE(C44:C46)</f>
        <v>111.33333333333333</v>
      </c>
      <c r="D47" s="3">
        <f>AVERAGE(D44:D46)</f>
        <v>104</v>
      </c>
      <c r="E47" s="3"/>
      <c r="F47" s="3">
        <f>AVERAGE(F44:F46)</f>
        <v>10.466666666666667</v>
      </c>
      <c r="G47" s="3">
        <f>AVERAGE(G44:G46)</f>
        <v>5.3</v>
      </c>
      <c r="H47" s="3"/>
      <c r="I47" s="3">
        <f>AVERAGE(I44:I46)</f>
        <v>0.3833333333333333</v>
      </c>
      <c r="J47" s="3">
        <f>AVERAGE(J44:J46)</f>
        <v>0.3066666666666667</v>
      </c>
      <c r="K47" s="3"/>
      <c r="L47" s="3">
        <f>AVERAGE(L44:L46)</f>
        <v>20.733333333333334</v>
      </c>
      <c r="M47" s="3">
        <f>AVERAGE(M44:M46)</f>
        <v>19.126666666666665</v>
      </c>
      <c r="N47" s="3"/>
      <c r="O47" s="3">
        <f>AVERAGE(O44:O46)</f>
        <v>0.83333333333333337</v>
      </c>
      <c r="P47" s="3">
        <f>AVERAGE(P44:P46)</f>
        <v>0.83333333333333337</v>
      </c>
      <c r="Q47" s="3"/>
      <c r="R47" s="3">
        <f>AVERAGE(R44:R46)</f>
        <v>109.43333333333334</v>
      </c>
      <c r="S47" s="3">
        <f>AVERAGE(S44:S46)</f>
        <v>121.36666666666667</v>
      </c>
      <c r="T47" s="3"/>
      <c r="U47" s="3">
        <f>AVERAGE(U44:U46)</f>
        <v>41.633333333333333</v>
      </c>
      <c r="V47" s="3">
        <f>AVERAGE(V44:V46)</f>
        <v>42.866666666666667</v>
      </c>
      <c r="W47" s="3"/>
      <c r="X47" s="3">
        <f>AVERAGE(X44:X46)</f>
        <v>24.066666666666666</v>
      </c>
      <c r="Y47" s="3">
        <f>AVERAGE(Y44:Y46)</f>
        <v>26.7</v>
      </c>
      <c r="Z47" s="3"/>
      <c r="AA47" s="3">
        <f>AVERAGE(AA44:AA46)</f>
        <v>8</v>
      </c>
      <c r="AB47" s="3">
        <f>AVERAGE(AB44:AB46)</f>
        <v>6.333333333333333</v>
      </c>
      <c r="AC47" s="3"/>
      <c r="AD47" s="3">
        <f>AVERAGE(AD44:AD46)</f>
        <v>12.233333333333334</v>
      </c>
      <c r="AE47" s="3">
        <f>AVERAGE(AE44:AE46)</f>
        <v>12.700000000000001</v>
      </c>
      <c r="AF47" s="3"/>
      <c r="AG47" s="3">
        <f>AVERAGE(AG44:AG46)</f>
        <v>25.333333333333332</v>
      </c>
      <c r="AH47" s="3">
        <f>AVERAGE(AH44:AH46)</f>
        <v>24.666666666666668</v>
      </c>
      <c r="AI47" s="3"/>
      <c r="AJ47" s="3">
        <f>AVERAGE(AJ44:AJ46)</f>
        <v>23.333333333333332</v>
      </c>
      <c r="AK47" s="3">
        <f>AVERAGE(AK44:AK46)</f>
        <v>23</v>
      </c>
      <c r="AL47" s="3"/>
      <c r="AM47" s="3">
        <f>AVERAGE(AM44:AM46)</f>
        <v>6.8433333333333337</v>
      </c>
      <c r="AN47" s="3">
        <f>AVERAGE(AN44:AN46)</f>
        <v>7.8233333333333341</v>
      </c>
      <c r="AO47" s="3"/>
      <c r="AP47" s="3">
        <f>AVERAGE(AP44:AP46)</f>
        <v>18.333333333333332</v>
      </c>
      <c r="AQ47" s="3">
        <f>AVERAGE(AQ44:AQ46)</f>
        <v>26.743333333333336</v>
      </c>
      <c r="AR47" s="3"/>
      <c r="AS47" s="3">
        <f t="shared" ref="AS47:AW47" si="6">AVERAGE(AS44:AS46)</f>
        <v>61.266666666666673</v>
      </c>
      <c r="AT47" s="3">
        <f t="shared" si="6"/>
        <v>44.4</v>
      </c>
      <c r="AU47" s="3"/>
      <c r="AV47" s="3">
        <f t="shared" si="6"/>
        <v>19.733333333333331</v>
      </c>
      <c r="AW47" s="3">
        <f t="shared" si="6"/>
        <v>14.266666666666666</v>
      </c>
      <c r="AY47" s="3">
        <f>AVERAGE(AY44:AY46)</f>
        <v>10.600000000000001</v>
      </c>
      <c r="AZ47" s="3">
        <f>AVERAGE(AZ44:AZ46)</f>
        <v>6.666666666666667</v>
      </c>
    </row>
    <row r="48" spans="1:52" x14ac:dyDescent="0.25">
      <c r="A48" s="3" t="s">
        <v>2</v>
      </c>
      <c r="C48" s="3">
        <f>_xlfn.STDEV.S(C44:C46)</f>
        <v>2.5166114784235836</v>
      </c>
      <c r="D48" s="3">
        <f>_xlfn.STDEV.S(D44:D46)</f>
        <v>1.7320508075688772</v>
      </c>
      <c r="E48" s="3"/>
      <c r="F48" s="3">
        <f>_xlfn.STDEV.S(F44:F46)</f>
        <v>1.8502252115170592</v>
      </c>
      <c r="G48" s="3">
        <f>_xlfn.STDEV.S(G44:G46)</f>
        <v>1.0392304845413289</v>
      </c>
      <c r="H48" s="3"/>
      <c r="I48" s="3">
        <f>_xlfn.STDEV.S(I44:I46)</f>
        <v>2.0816659994661344E-2</v>
      </c>
      <c r="J48" s="3">
        <f>_xlfn.STDEV.S(J44:J46)</f>
        <v>2.5166114784235825E-2</v>
      </c>
      <c r="K48" s="3"/>
      <c r="L48" s="3">
        <f>_xlfn.STDEV.S(L44:L46)</f>
        <v>2.5290380252841853</v>
      </c>
      <c r="M48" s="3">
        <f>_xlfn.STDEV.S(M44:M46)</f>
        <v>2.2523173251860693</v>
      </c>
      <c r="N48" s="3"/>
      <c r="O48" s="3">
        <f>_xlfn.STDEV.S(O44:O46)</f>
        <v>0.11547005383792552</v>
      </c>
      <c r="P48" s="3">
        <f>_xlfn.STDEV.S(P44:P46)</f>
        <v>0.15275252316519425</v>
      </c>
      <c r="Q48" s="3"/>
      <c r="R48" s="3">
        <f>_xlfn.STDEV.S(R44:R46)</f>
        <v>13.507898923716061</v>
      </c>
      <c r="S48" s="3">
        <f>_xlfn.STDEV.S(S44:S46)</f>
        <v>12.251666553303405</v>
      </c>
      <c r="T48" s="3"/>
      <c r="U48" s="3">
        <f>_xlfn.STDEV.S(U44:U46)</f>
        <v>2.0816659994661326</v>
      </c>
      <c r="V48" s="3">
        <f>_xlfn.STDEV.S(V44:V46)</f>
        <v>10.302588671461843</v>
      </c>
      <c r="W48" s="3"/>
      <c r="X48" s="3">
        <f>_xlfn.STDEV.S(X44:X46)</f>
        <v>1.2096831541082707</v>
      </c>
      <c r="Y48" s="3">
        <f>_xlfn.STDEV.S(Y44:Y46)</f>
        <v>0.72111025509279725</v>
      </c>
      <c r="Z48" s="3"/>
      <c r="AA48" s="3">
        <f>_xlfn.STDEV.S(AA44:AA46)</f>
        <v>0</v>
      </c>
      <c r="AB48" s="3">
        <f>_xlfn.STDEV.S(AB44:AB46)</f>
        <v>2.0816659994661335</v>
      </c>
      <c r="AC48" s="3"/>
      <c r="AD48" s="3">
        <f>_xlfn.STDEV.S(AD44:AD46)</f>
        <v>0.25166114784235838</v>
      </c>
      <c r="AE48" s="3">
        <f>_xlfn.STDEV.S(AE44:AE46)</f>
        <v>0.60000000000000053</v>
      </c>
      <c r="AF48" s="3"/>
      <c r="AG48" s="3">
        <f>_xlfn.STDEV.S(AG44:AG46)</f>
        <v>1.5275252316519465</v>
      </c>
      <c r="AH48" s="3">
        <f>_xlfn.STDEV.S(AH44:AH46)</f>
        <v>0.57735026918962584</v>
      </c>
      <c r="AI48" s="3"/>
      <c r="AJ48" s="3">
        <f>_xlfn.STDEV.S(AJ44:AJ46)</f>
        <v>1.5275252316519465</v>
      </c>
      <c r="AK48" s="3">
        <f>_xlfn.STDEV.S(AK44:AK46)</f>
        <v>1</v>
      </c>
      <c r="AL48" s="3"/>
      <c r="AM48" s="3">
        <f>_xlfn.STDEV.S(AM44:AM46)</f>
        <v>1.3300125312692819</v>
      </c>
      <c r="AN48" s="3">
        <f>_xlfn.STDEV.S(AN44:AN46)</f>
        <v>7.2341781380702339E-2</v>
      </c>
      <c r="AO48" s="3"/>
      <c r="AP48" s="3">
        <f>_xlfn.STDEV.S(AP44:AP46)</f>
        <v>4.7817604847308344</v>
      </c>
      <c r="AQ48" s="3">
        <f>_xlfn.STDEV.S(AQ44:AQ46)</f>
        <v>2.5216330687340962</v>
      </c>
      <c r="AR48" s="3"/>
      <c r="AS48" s="3">
        <f t="shared" ref="AS48:AW48" si="7">_xlfn.STDEV.S(AS44:AS46)</f>
        <v>2.4583192089989736</v>
      </c>
      <c r="AT48" s="3">
        <f t="shared" si="7"/>
        <v>5.208646657242169</v>
      </c>
      <c r="AU48" s="3"/>
      <c r="AV48" s="3">
        <f t="shared" si="7"/>
        <v>1.6502525059315403</v>
      </c>
      <c r="AW48" s="3">
        <f t="shared" si="7"/>
        <v>2.5383721817994669</v>
      </c>
      <c r="AY48" s="3">
        <f>_xlfn.STDEV.S(AY44:AY46)</f>
        <v>2.0952326839756861</v>
      </c>
      <c r="AZ48" s="3">
        <f>_xlfn.STDEV.S(AZ44:AZ46)</f>
        <v>0.72341781380702352</v>
      </c>
    </row>
    <row r="49" spans="1:53" x14ac:dyDescent="0.25">
      <c r="A49" s="3" t="s">
        <v>3</v>
      </c>
      <c r="C49" s="3">
        <f>C48/SQRT(3)</f>
        <v>1.4529663145135581</v>
      </c>
      <c r="D49" s="3">
        <f>D48/SQRT(3)</f>
        <v>1</v>
      </c>
      <c r="E49" s="3"/>
      <c r="F49" s="3">
        <f>F48/SQRT(3)</f>
        <v>1.0682280239308064</v>
      </c>
      <c r="G49" s="3">
        <f>G48/SQRT(3)</f>
        <v>0.60000000000000153</v>
      </c>
      <c r="H49" s="3"/>
      <c r="I49" s="3">
        <f>I48/SQRT(3)</f>
        <v>1.2018504251546642E-2</v>
      </c>
      <c r="J49" s="3">
        <f>J48/SQRT(3)</f>
        <v>1.4529663145135575E-2</v>
      </c>
      <c r="K49" s="3"/>
      <c r="L49" s="3">
        <f>L48/SQRT(3)</f>
        <v>1.4601407846886241</v>
      </c>
      <c r="M49" s="3">
        <f>M48/SQRT(3)</f>
        <v>1.3003760139966352</v>
      </c>
      <c r="N49" s="3"/>
      <c r="O49" s="3">
        <f>O48/SQRT(3)</f>
        <v>6.6666666666666888E-2</v>
      </c>
      <c r="P49" s="3">
        <f>P48/SQRT(3)</f>
        <v>8.8191710368819454E-2</v>
      </c>
      <c r="Q49" s="3"/>
      <c r="R49" s="3">
        <f>R48/SQRT(3)</f>
        <v>7.7987890797937247</v>
      </c>
      <c r="S49" s="3">
        <f>S48/SQRT(3)</f>
        <v>7.0735029825712559</v>
      </c>
      <c r="T49" s="3"/>
      <c r="U49" s="3">
        <f>U48/SQRT(3)</f>
        <v>1.2018504251546631</v>
      </c>
      <c r="V49" s="3">
        <f>V48/SQRT(3)</f>
        <v>5.948202342818484</v>
      </c>
      <c r="W49" s="3"/>
      <c r="X49" s="3">
        <f>X48/SQRT(3)</f>
        <v>0.69841089465856565</v>
      </c>
      <c r="Y49" s="3">
        <f>Y48/SQRT(3)</f>
        <v>0.4163331998932262</v>
      </c>
      <c r="Z49" s="3"/>
      <c r="AA49" s="3">
        <f>AA48/SQRT(3)</f>
        <v>0</v>
      </c>
      <c r="AB49" s="3">
        <f>AB48/SQRT(3)</f>
        <v>1.2018504251546636</v>
      </c>
      <c r="AC49" s="3"/>
      <c r="AD49" s="3">
        <f>AD48/SQRT(3)</f>
        <v>0.14529663145135582</v>
      </c>
      <c r="AE49" s="3">
        <f>AE48/SQRT(3)</f>
        <v>0.34641016151377579</v>
      </c>
      <c r="AF49" s="3"/>
      <c r="AG49" s="3">
        <f>AG48/SQRT(3)</f>
        <v>0.88191710368819687</v>
      </c>
      <c r="AH49" s="3">
        <f>AH48/SQRT(3)</f>
        <v>0.33333333333333337</v>
      </c>
      <c r="AI49" s="3"/>
      <c r="AJ49" s="3">
        <f>AJ48/SQRT(3)</f>
        <v>0.88191710368819687</v>
      </c>
      <c r="AK49" s="3">
        <f>AK48/SQRT(3)</f>
        <v>0.57735026918962584</v>
      </c>
      <c r="AL49" s="3"/>
      <c r="AM49" s="3">
        <f>AM48/SQRT(3)</f>
        <v>0.76788309295389545</v>
      </c>
      <c r="AN49" s="3">
        <f>AN48/SQRT(3)</f>
        <v>4.1766546953805557E-2</v>
      </c>
      <c r="AO49" s="3"/>
      <c r="AP49" s="3">
        <f>AP48/SQRT(3)</f>
        <v>2.7607507030596627</v>
      </c>
      <c r="AQ49" s="3">
        <f>AQ48/SQRT(3)</f>
        <v>1.4558655310310926</v>
      </c>
      <c r="AR49" s="3"/>
      <c r="AS49" s="3">
        <f t="shared" ref="AS49:AW49" si="8">AS48/SQRT(3)</f>
        <v>1.4193112570695854</v>
      </c>
      <c r="AT49" s="3">
        <f t="shared" si="8"/>
        <v>3.0072135496724108</v>
      </c>
      <c r="AU49" s="3"/>
      <c r="AV49" s="3">
        <f t="shared" si="8"/>
        <v>0.9527737285304293</v>
      </c>
      <c r="AW49" s="3">
        <f t="shared" si="8"/>
        <v>1.4655298624653799</v>
      </c>
      <c r="AY49" s="3">
        <f>AY48/SQRT(3)</f>
        <v>1.2096831541082644</v>
      </c>
      <c r="AZ49" s="3">
        <f>AZ48/SQRT(3)</f>
        <v>0.41766546953805561</v>
      </c>
    </row>
    <row r="50" spans="1:53" x14ac:dyDescent="0.25">
      <c r="A50" s="3" t="s">
        <v>4</v>
      </c>
      <c r="C50" s="24">
        <f>_xlfn.T.TEST(C44:C46,D44:D46,2,3)</f>
        <v>1.813079687107837E-2</v>
      </c>
      <c r="D50" s="25" t="s">
        <v>1</v>
      </c>
      <c r="E50" s="24"/>
      <c r="F50" s="24">
        <f>_xlfn.T.TEST(F44:F46,G44:G46,2,3)</f>
        <v>2.2144356161801475E-2</v>
      </c>
      <c r="G50" s="25" t="s">
        <v>1</v>
      </c>
      <c r="H50" s="24"/>
      <c r="I50" s="24">
        <f>_xlfn.T.TEST(I44:I46,J44:J46,2,3)</f>
        <v>1.6372332832368348E-2</v>
      </c>
      <c r="J50" s="25" t="s">
        <v>1</v>
      </c>
      <c r="K50" s="24"/>
      <c r="L50" s="24">
        <f>_xlfn.T.TEST(L44:L46,M44:M46,2,3)</f>
        <v>0.45796616908255217</v>
      </c>
      <c r="M50" s="25" t="s">
        <v>5</v>
      </c>
      <c r="N50" s="24"/>
      <c r="O50" s="24">
        <f>_xlfn.T.TEST(O44:O46,P44:P46,2,3)</f>
        <v>1</v>
      </c>
      <c r="P50" s="25" t="s">
        <v>5</v>
      </c>
      <c r="Q50" s="24"/>
      <c r="R50" s="24">
        <f>_xlfn.T.TEST(R44:R46,S44:S46,2,3)</f>
        <v>0.32092786986190125</v>
      </c>
      <c r="S50" s="25" t="s">
        <v>5</v>
      </c>
      <c r="T50" s="24"/>
      <c r="U50" s="24">
        <f>_xlfn.T.TEST(U44:U46,V44:V46,2,3)</f>
        <v>0.85648277619911373</v>
      </c>
      <c r="V50" s="25" t="s">
        <v>5</v>
      </c>
      <c r="W50" s="24"/>
      <c r="X50" s="24">
        <f>_xlfn.T.TEST(X44:X46,Y44:Y46,2,3)</f>
        <v>4.2519378447443197E-2</v>
      </c>
      <c r="Y50" s="25" t="s">
        <v>1</v>
      </c>
      <c r="Z50" s="24"/>
      <c r="AA50" s="24">
        <f>_xlfn.T.TEST(AA44:AA46,AB44:AB46,2,3)</f>
        <v>0.29985995798599507</v>
      </c>
      <c r="AB50" s="25" t="s">
        <v>5</v>
      </c>
      <c r="AC50" s="24"/>
      <c r="AD50" s="24">
        <f>_xlfn.T.TEST(AD44:AD46,AE44:AE46,2,3)</f>
        <v>0.31166949911123981</v>
      </c>
      <c r="AE50" s="25" t="s">
        <v>5</v>
      </c>
      <c r="AF50" s="24"/>
      <c r="AG50" s="24">
        <f>_xlfn.T.TEST(AG44:AG46,AH44:AH46,2,3)</f>
        <v>0.53838624662750734</v>
      </c>
      <c r="AH50" s="25" t="s">
        <v>5</v>
      </c>
      <c r="AI50" s="24"/>
      <c r="AJ50" s="24">
        <f>_xlfn.T.TEST(AJ44:AJ46,AK44:AK46,2,3)</f>
        <v>0.77002563839117744</v>
      </c>
      <c r="AK50" s="25" t="s">
        <v>5</v>
      </c>
      <c r="AL50" s="24"/>
      <c r="AM50" s="24">
        <f>_xlfn.T.TEST(AM44:AM46,AN44:AN46,2,3)</f>
        <v>0.32994247394511211</v>
      </c>
      <c r="AN50" s="25" t="s">
        <v>5</v>
      </c>
      <c r="AO50" s="24"/>
      <c r="AP50" s="24">
        <f>_xlfn.T.TEST(AP44:AP46,AQ44:AQ46,2,3)</f>
        <v>7.3267288744937861E-2</v>
      </c>
      <c r="AQ50" s="25" t="s">
        <v>5</v>
      </c>
      <c r="AS50" s="24">
        <f>_xlfn.T.TEST(AS44:AS46,AT44:AT46,2,3)</f>
        <v>1.6752738630609894E-2</v>
      </c>
      <c r="AT50" s="25" t="s">
        <v>1</v>
      </c>
      <c r="AV50" s="24">
        <f>_xlfn.T.TEST(AV44:AV46,AW44:AW46,2,3)</f>
        <v>4.3432663671157688E-2</v>
      </c>
      <c r="AW50" s="25" t="s">
        <v>1</v>
      </c>
      <c r="AY50" s="24">
        <f>_xlfn.T.TEST(AY44:AY46,AZ44:AZ46,2,3)</f>
        <v>7.0091496316155313E-2</v>
      </c>
      <c r="AZ50" s="25" t="s">
        <v>1</v>
      </c>
    </row>
    <row r="51" spans="1:53" x14ac:dyDescent="0.25">
      <c r="A51" s="3"/>
    </row>
    <row r="52" spans="1:53" x14ac:dyDescent="0.25">
      <c r="A52" s="3"/>
    </row>
    <row r="56" spans="1:53" x14ac:dyDescent="0.25">
      <c r="A56" s="3" t="s">
        <v>7</v>
      </c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</row>
    <row r="57" spans="1:53" x14ac:dyDescent="0.25">
      <c r="L57" s="10"/>
      <c r="M57" s="10"/>
      <c r="N57" s="10"/>
      <c r="O57" s="10"/>
      <c r="P57" s="10"/>
      <c r="Q57" s="9"/>
      <c r="R57" s="9"/>
      <c r="S57" s="9"/>
      <c r="T57" s="27"/>
      <c r="U57" s="9"/>
      <c r="V57" s="9"/>
      <c r="W57" s="9"/>
      <c r="X57" s="9"/>
      <c r="Y57" s="9"/>
      <c r="Z57" s="9"/>
      <c r="AA57" s="9"/>
      <c r="AB57" s="9"/>
    </row>
    <row r="58" spans="1:53" x14ac:dyDescent="0.25">
      <c r="L58" s="10"/>
      <c r="M58" s="10"/>
      <c r="N58" s="10"/>
      <c r="O58" s="10"/>
      <c r="P58" s="10"/>
      <c r="Q58" s="9"/>
      <c r="R58" s="9"/>
      <c r="S58" s="9"/>
      <c r="T58" s="27"/>
      <c r="U58" s="9"/>
      <c r="V58" s="9"/>
      <c r="W58" s="9"/>
      <c r="X58" s="9"/>
      <c r="Y58" s="9"/>
      <c r="Z58" s="9"/>
      <c r="AA58" s="9"/>
      <c r="AB58" s="9"/>
    </row>
    <row r="59" spans="1:53" x14ac:dyDescent="0.25">
      <c r="L59" s="10"/>
      <c r="M59" s="10"/>
      <c r="N59" s="10"/>
      <c r="O59" s="10"/>
      <c r="P59" s="10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</row>
    <row r="60" spans="1:53" x14ac:dyDescent="0.25"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</row>
    <row r="61" spans="1:53" x14ac:dyDescent="0.25"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</row>
    <row r="63" spans="1:53" x14ac:dyDescent="0.25">
      <c r="A63" s="7" t="s">
        <v>33</v>
      </c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7"/>
      <c r="AU63" s="7"/>
      <c r="AV63" s="7"/>
      <c r="AW63" s="7"/>
      <c r="AX63" s="7"/>
      <c r="AY63" s="7"/>
      <c r="AZ63" s="7"/>
      <c r="BA63" s="7"/>
    </row>
    <row r="64" spans="1:53" x14ac:dyDescent="0.25">
      <c r="A64" s="41" t="s">
        <v>34</v>
      </c>
    </row>
    <row r="65" spans="1:8" x14ac:dyDescent="0.25">
      <c r="A65" s="9" t="s">
        <v>25</v>
      </c>
    </row>
    <row r="70" spans="1:8" ht="15.75" x14ac:dyDescent="0.25">
      <c r="H70" s="39"/>
    </row>
  </sheetData>
  <mergeCells count="19">
    <mergeCell ref="AY2:AZ2"/>
    <mergeCell ref="AG2:AH2"/>
    <mergeCell ref="AJ2:AK2"/>
    <mergeCell ref="AM2:AN2"/>
    <mergeCell ref="AP2:AQ2"/>
    <mergeCell ref="AS2:AT2"/>
    <mergeCell ref="AV2:AW2"/>
    <mergeCell ref="AD2:AE2"/>
    <mergeCell ref="C2:D2"/>
    <mergeCell ref="B2:B3"/>
    <mergeCell ref="A2:A3"/>
    <mergeCell ref="F2:G2"/>
    <mergeCell ref="I2:J2"/>
    <mergeCell ref="L2:M2"/>
    <mergeCell ref="O2:P2"/>
    <mergeCell ref="R2:S2"/>
    <mergeCell ref="U2:V2"/>
    <mergeCell ref="X2:Y2"/>
    <mergeCell ref="AA2:AB2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A65"/>
  <sheetViews>
    <sheetView tabSelected="1" zoomScale="60" zoomScaleNormal="60" workbookViewId="0">
      <selection activeCell="BC3" sqref="BC3"/>
    </sheetView>
  </sheetViews>
  <sheetFormatPr defaultRowHeight="15" x14ac:dyDescent="0.25"/>
  <cols>
    <col min="1" max="1" width="18.85546875" customWidth="1"/>
    <col min="2" max="2" width="11.5703125" customWidth="1"/>
  </cols>
  <sheetData>
    <row r="1" spans="1:53" ht="25.5" customHeight="1" x14ac:dyDescent="0.25">
      <c r="A1" s="40" t="s">
        <v>35</v>
      </c>
      <c r="R1" s="40"/>
    </row>
    <row r="2" spans="1:53" s="5" customFormat="1" x14ac:dyDescent="0.25">
      <c r="A2" s="47" t="s">
        <v>20</v>
      </c>
      <c r="B2" s="44" t="s">
        <v>21</v>
      </c>
      <c r="C2" s="43" t="s">
        <v>8</v>
      </c>
      <c r="D2" s="43"/>
      <c r="E2" s="8"/>
      <c r="F2" s="43" t="s">
        <v>37</v>
      </c>
      <c r="G2" s="43"/>
      <c r="H2" s="8"/>
      <c r="I2" s="43" t="s">
        <v>22</v>
      </c>
      <c r="J2" s="43"/>
      <c r="K2" s="8"/>
      <c r="L2" s="43" t="s">
        <v>27</v>
      </c>
      <c r="M2" s="43"/>
      <c r="N2" s="8"/>
      <c r="O2" s="43" t="s">
        <v>9</v>
      </c>
      <c r="P2" s="43"/>
      <c r="Q2" s="8"/>
      <c r="R2" s="43" t="s">
        <v>10</v>
      </c>
      <c r="S2" s="43"/>
      <c r="T2" s="8"/>
      <c r="U2" s="43" t="s">
        <v>12</v>
      </c>
      <c r="V2" s="43"/>
      <c r="W2" s="8"/>
      <c r="X2" s="43" t="s">
        <v>11</v>
      </c>
      <c r="Y2" s="46"/>
      <c r="Z2" s="8"/>
      <c r="AA2" s="43" t="s">
        <v>31</v>
      </c>
      <c r="AB2" s="43"/>
      <c r="AC2" s="8"/>
      <c r="AD2" s="43" t="s">
        <v>13</v>
      </c>
      <c r="AE2" s="43"/>
      <c r="AF2" s="8"/>
      <c r="AG2" s="43" t="s">
        <v>14</v>
      </c>
      <c r="AH2" s="43"/>
      <c r="AI2" s="8"/>
      <c r="AJ2" s="43" t="s">
        <v>15</v>
      </c>
      <c r="AK2" s="43"/>
      <c r="AL2" s="8"/>
      <c r="AM2" s="43" t="s">
        <v>16</v>
      </c>
      <c r="AN2" s="46"/>
      <c r="AO2" s="8"/>
      <c r="AP2" s="43" t="s">
        <v>17</v>
      </c>
      <c r="AQ2" s="43"/>
      <c r="AR2" s="8"/>
      <c r="AS2" s="43" t="s">
        <v>18</v>
      </c>
      <c r="AT2" s="46"/>
      <c r="AU2" s="8"/>
      <c r="AV2" s="43" t="s">
        <v>36</v>
      </c>
      <c r="AW2" s="43"/>
      <c r="AX2" s="8"/>
      <c r="AY2" s="43" t="s">
        <v>24</v>
      </c>
      <c r="AZ2" s="43"/>
      <c r="BA2" s="29"/>
    </row>
    <row r="3" spans="1:53" s="16" customFormat="1" x14ac:dyDescent="0.25">
      <c r="A3" s="48"/>
      <c r="B3" s="45"/>
      <c r="C3" s="17" t="s">
        <v>32</v>
      </c>
      <c r="D3" s="17" t="s">
        <v>19</v>
      </c>
      <c r="F3" s="17" t="s">
        <v>32</v>
      </c>
      <c r="G3" s="17" t="s">
        <v>19</v>
      </c>
      <c r="I3" s="17" t="s">
        <v>32</v>
      </c>
      <c r="J3" s="17" t="s">
        <v>19</v>
      </c>
      <c r="L3" s="17" t="s">
        <v>32</v>
      </c>
      <c r="M3" s="17" t="s">
        <v>19</v>
      </c>
      <c r="O3" s="17" t="s">
        <v>32</v>
      </c>
      <c r="P3" s="17" t="s">
        <v>19</v>
      </c>
      <c r="R3" s="42" t="s">
        <v>32</v>
      </c>
      <c r="S3" s="17" t="s">
        <v>19</v>
      </c>
      <c r="U3" s="42" t="s">
        <v>32</v>
      </c>
      <c r="V3" s="17" t="s">
        <v>19</v>
      </c>
      <c r="X3" s="42" t="s">
        <v>32</v>
      </c>
      <c r="Y3" s="17" t="s">
        <v>19</v>
      </c>
      <c r="AA3" s="42" t="s">
        <v>32</v>
      </c>
      <c r="AB3" s="17" t="s">
        <v>19</v>
      </c>
      <c r="AD3" s="42" t="s">
        <v>32</v>
      </c>
      <c r="AE3" s="17" t="s">
        <v>19</v>
      </c>
      <c r="AG3" s="42" t="s">
        <v>32</v>
      </c>
      <c r="AH3" s="17" t="s">
        <v>19</v>
      </c>
      <c r="AJ3" s="42" t="s">
        <v>32</v>
      </c>
      <c r="AK3" s="17" t="s">
        <v>19</v>
      </c>
      <c r="AM3" s="42" t="s">
        <v>32</v>
      </c>
      <c r="AN3" s="17" t="s">
        <v>19</v>
      </c>
      <c r="AP3" s="42" t="s">
        <v>32</v>
      </c>
      <c r="AQ3" s="17" t="s">
        <v>19</v>
      </c>
      <c r="AS3" s="42" t="s">
        <v>32</v>
      </c>
      <c r="AT3" s="17" t="s">
        <v>19</v>
      </c>
      <c r="AV3" s="42" t="s">
        <v>32</v>
      </c>
      <c r="AW3" s="17" t="s">
        <v>19</v>
      </c>
      <c r="AY3" s="42" t="s">
        <v>32</v>
      </c>
      <c r="AZ3" s="17" t="s">
        <v>19</v>
      </c>
    </row>
    <row r="4" spans="1:53" s="7" customFormat="1" x14ac:dyDescent="0.25">
      <c r="A4" s="13">
        <v>1</v>
      </c>
      <c r="B4" s="18" t="s">
        <v>28</v>
      </c>
      <c r="C4" s="30">
        <v>116</v>
      </c>
      <c r="D4" s="30">
        <v>114</v>
      </c>
      <c r="E4" s="2"/>
      <c r="F4" s="15">
        <v>54</v>
      </c>
      <c r="G4" s="15">
        <v>55.7</v>
      </c>
      <c r="H4" s="2"/>
      <c r="I4" s="15">
        <v>0.76</v>
      </c>
      <c r="J4" s="15">
        <v>0.76</v>
      </c>
      <c r="K4" s="2"/>
      <c r="L4" s="15">
        <v>88.7</v>
      </c>
      <c r="M4" s="15">
        <v>88.17</v>
      </c>
      <c r="N4" s="2"/>
      <c r="O4" s="15">
        <v>2.5</v>
      </c>
      <c r="P4" s="15">
        <v>3</v>
      </c>
      <c r="Q4"/>
      <c r="R4" s="7">
        <v>112.2</v>
      </c>
      <c r="S4" s="7">
        <v>101.1</v>
      </c>
      <c r="T4"/>
      <c r="U4" s="7">
        <v>56</v>
      </c>
      <c r="V4" s="7">
        <v>54.1</v>
      </c>
      <c r="W4"/>
      <c r="X4" s="7">
        <v>24.6</v>
      </c>
      <c r="Y4" s="7">
        <v>24.1</v>
      </c>
      <c r="Z4"/>
      <c r="AA4" s="7">
        <v>10</v>
      </c>
      <c r="AB4" s="15">
        <v>12</v>
      </c>
      <c r="AC4"/>
      <c r="AD4" s="7">
        <v>10.199999999999999</v>
      </c>
      <c r="AE4" s="7">
        <v>10.5</v>
      </c>
      <c r="AF4"/>
      <c r="AG4" s="7">
        <v>19</v>
      </c>
      <c r="AH4" s="7">
        <v>19</v>
      </c>
      <c r="AI4"/>
      <c r="AJ4" s="7">
        <v>19</v>
      </c>
      <c r="AK4" s="7">
        <v>19</v>
      </c>
      <c r="AL4"/>
      <c r="AM4" s="7">
        <v>8.68</v>
      </c>
      <c r="AN4" s="7">
        <v>10.02</v>
      </c>
      <c r="AO4"/>
      <c r="AP4" s="7">
        <v>31.97</v>
      </c>
      <c r="AQ4" s="7">
        <v>28.72</v>
      </c>
      <c r="AS4" s="28">
        <v>97.7</v>
      </c>
      <c r="AT4" s="28">
        <v>98.2</v>
      </c>
      <c r="AU4" s="28"/>
      <c r="AV4" s="28">
        <v>59.8</v>
      </c>
      <c r="AW4" s="28">
        <v>55.8</v>
      </c>
      <c r="AY4" s="7">
        <v>25.3</v>
      </c>
      <c r="AZ4" s="7">
        <v>22.9</v>
      </c>
    </row>
    <row r="5" spans="1:53" x14ac:dyDescent="0.25">
      <c r="A5" s="1">
        <v>2</v>
      </c>
      <c r="B5" s="19" t="s">
        <v>28</v>
      </c>
      <c r="C5" s="31">
        <v>115</v>
      </c>
      <c r="D5" s="31">
        <v>116</v>
      </c>
      <c r="E5" s="2"/>
      <c r="F5" s="2">
        <v>54</v>
      </c>
      <c r="G5" s="2">
        <v>55.4</v>
      </c>
      <c r="H5" s="2"/>
      <c r="I5" s="2">
        <v>0.77</v>
      </c>
      <c r="J5" s="2">
        <v>0.75</v>
      </c>
      <c r="K5" s="2"/>
      <c r="L5" s="2">
        <v>88.11</v>
      </c>
      <c r="M5" s="2">
        <v>86.81</v>
      </c>
      <c r="N5" s="2"/>
      <c r="O5" s="2">
        <v>2.9</v>
      </c>
      <c r="P5" s="2">
        <v>2.9</v>
      </c>
      <c r="R5">
        <v>102.5</v>
      </c>
      <c r="S5">
        <v>99.7</v>
      </c>
      <c r="U5">
        <v>58.4</v>
      </c>
      <c r="V5">
        <v>49</v>
      </c>
      <c r="X5">
        <v>26</v>
      </c>
      <c r="Y5">
        <v>23.5</v>
      </c>
      <c r="AA5">
        <v>10</v>
      </c>
      <c r="AB5">
        <v>14</v>
      </c>
      <c r="AD5">
        <v>10</v>
      </c>
      <c r="AE5">
        <v>11.5</v>
      </c>
      <c r="AG5">
        <v>19</v>
      </c>
      <c r="AH5">
        <v>19</v>
      </c>
      <c r="AJ5">
        <v>19</v>
      </c>
      <c r="AK5">
        <v>17</v>
      </c>
      <c r="AM5">
        <v>9.6999999999999993</v>
      </c>
      <c r="AN5">
        <v>10.54</v>
      </c>
      <c r="AP5">
        <v>36.840000000000003</v>
      </c>
      <c r="AQ5">
        <v>32.75</v>
      </c>
      <c r="AS5" s="6">
        <v>90.7</v>
      </c>
      <c r="AT5" s="6">
        <v>87.9</v>
      </c>
      <c r="AU5" s="6"/>
      <c r="AV5" s="6">
        <v>55.1</v>
      </c>
      <c r="AW5" s="6">
        <v>53.5</v>
      </c>
      <c r="AY5">
        <v>28.8</v>
      </c>
      <c r="AZ5">
        <v>23.6</v>
      </c>
    </row>
    <row r="6" spans="1:53" x14ac:dyDescent="0.25">
      <c r="A6" s="1">
        <v>3</v>
      </c>
      <c r="B6" s="19" t="s">
        <v>28</v>
      </c>
      <c r="C6" s="31">
        <v>116</v>
      </c>
      <c r="D6" s="31">
        <v>113</v>
      </c>
      <c r="E6" s="2"/>
      <c r="F6" s="2">
        <v>55</v>
      </c>
      <c r="G6" s="2">
        <v>55</v>
      </c>
      <c r="H6" s="2"/>
      <c r="I6" s="2">
        <v>0.79</v>
      </c>
      <c r="J6" s="2">
        <v>0.8</v>
      </c>
      <c r="K6" s="2"/>
      <c r="L6" s="2">
        <v>86.5</v>
      </c>
      <c r="M6" s="2">
        <v>84.47</v>
      </c>
      <c r="N6" s="2"/>
      <c r="O6" s="2">
        <v>2.2000000000000002</v>
      </c>
      <c r="P6" s="2">
        <v>2.5</v>
      </c>
      <c r="R6">
        <v>109.2</v>
      </c>
      <c r="S6">
        <v>94.5</v>
      </c>
      <c r="U6">
        <v>52.3</v>
      </c>
      <c r="V6">
        <v>48.2</v>
      </c>
      <c r="X6">
        <v>24.5</v>
      </c>
      <c r="Y6">
        <v>24.6</v>
      </c>
      <c r="AA6">
        <v>8</v>
      </c>
      <c r="AB6" s="2">
        <v>14</v>
      </c>
      <c r="AD6">
        <v>10.199999999999999</v>
      </c>
      <c r="AE6">
        <v>10.6</v>
      </c>
      <c r="AG6">
        <v>20</v>
      </c>
      <c r="AH6">
        <v>19</v>
      </c>
      <c r="AJ6">
        <v>19</v>
      </c>
      <c r="AK6">
        <v>19</v>
      </c>
      <c r="AM6">
        <v>10.54</v>
      </c>
      <c r="AN6">
        <v>9.31</v>
      </c>
      <c r="AP6">
        <v>34.1</v>
      </c>
      <c r="AQ6">
        <v>32.79</v>
      </c>
      <c r="AS6" s="6">
        <v>79.099999999999994</v>
      </c>
      <c r="AT6" s="6">
        <v>86.6</v>
      </c>
      <c r="AU6" s="6"/>
      <c r="AV6" s="6">
        <v>60.1</v>
      </c>
      <c r="AW6" s="6">
        <v>51.8</v>
      </c>
      <c r="AY6">
        <v>24.9</v>
      </c>
      <c r="AZ6">
        <v>25.3</v>
      </c>
    </row>
    <row r="7" spans="1:53" x14ac:dyDescent="0.25">
      <c r="A7" s="3" t="s">
        <v>0</v>
      </c>
      <c r="C7" s="3">
        <f>AVERAGE(C4:C6)</f>
        <v>115.66666666666667</v>
      </c>
      <c r="D7" s="3">
        <f>AVERAGE(D4:D6)</f>
        <v>114.33333333333333</v>
      </c>
      <c r="E7" s="3"/>
      <c r="F7" s="3">
        <f>AVERAGE(F4:F6)</f>
        <v>54.333333333333336</v>
      </c>
      <c r="G7" s="3">
        <f>AVERAGE(G4:G6)</f>
        <v>55.366666666666667</v>
      </c>
      <c r="H7" s="3"/>
      <c r="I7" s="3">
        <f>AVERAGE(I4:I6)</f>
        <v>0.77333333333333343</v>
      </c>
      <c r="J7" s="3">
        <f>AVERAGE(J4:J6)</f>
        <v>0.77</v>
      </c>
      <c r="K7" s="3"/>
      <c r="L7" s="3">
        <f>AVERAGE(L4:L6)</f>
        <v>87.77</v>
      </c>
      <c r="M7" s="3">
        <f>AVERAGE(M4:M6)</f>
        <v>86.483333333333348</v>
      </c>
      <c r="N7" s="3"/>
      <c r="O7" s="3">
        <f>AVERAGE(O4:O6)</f>
        <v>2.5333333333333337</v>
      </c>
      <c r="P7" s="3">
        <f>AVERAGE(P4:P6)</f>
        <v>2.8000000000000003</v>
      </c>
      <c r="Q7" s="3"/>
      <c r="R7" s="3">
        <f>AVERAGE(R4:R6)</f>
        <v>107.96666666666665</v>
      </c>
      <c r="S7" s="3">
        <f>AVERAGE(S4:S6)</f>
        <v>98.433333333333337</v>
      </c>
      <c r="T7" s="3"/>
      <c r="U7" s="3">
        <f>AVERAGE(U4:U6)</f>
        <v>55.566666666666663</v>
      </c>
      <c r="V7" s="3">
        <f>AVERAGE(V4:V6)</f>
        <v>50.433333333333337</v>
      </c>
      <c r="W7" s="3"/>
      <c r="X7" s="3">
        <f>AVERAGE(X4:X6)</f>
        <v>25.033333333333331</v>
      </c>
      <c r="Y7" s="3">
        <f>AVERAGE(Y4:Y6)</f>
        <v>24.066666666666666</v>
      </c>
      <c r="Z7" s="3"/>
      <c r="AA7" s="3">
        <f>AVERAGE(AA4:AA6)</f>
        <v>9.3333333333333339</v>
      </c>
      <c r="AB7" s="3">
        <f>AVERAGE(AB4:AB6)</f>
        <v>13.333333333333334</v>
      </c>
      <c r="AC7" s="3"/>
      <c r="AD7" s="3">
        <f>AVERAGE(AD4:AD6)</f>
        <v>10.133333333333333</v>
      </c>
      <c r="AE7" s="3">
        <f>AVERAGE(AE4:AE6)</f>
        <v>10.866666666666667</v>
      </c>
      <c r="AF7" s="3"/>
      <c r="AG7" s="3">
        <f>AVERAGE(AG4:AG6)</f>
        <v>19.333333333333332</v>
      </c>
      <c r="AH7" s="3">
        <f>AVERAGE(AH4:AH6)</f>
        <v>19</v>
      </c>
      <c r="AI7" s="3"/>
      <c r="AJ7" s="3">
        <f>AVERAGE(AJ4:AJ6)</f>
        <v>19</v>
      </c>
      <c r="AK7" s="3">
        <f>AVERAGE(AK4:AK6)</f>
        <v>18.333333333333332</v>
      </c>
      <c r="AL7" s="3"/>
      <c r="AM7" s="3">
        <f>AVERAGE(AM4:AM6)</f>
        <v>9.6399999999999988</v>
      </c>
      <c r="AN7" s="3">
        <f>AVERAGE(AN4:AN6)</f>
        <v>9.9566666666666652</v>
      </c>
      <c r="AO7" s="3"/>
      <c r="AP7" s="3">
        <f>AVERAGE(AP4:AP6)</f>
        <v>34.303333333333335</v>
      </c>
      <c r="AQ7" s="3">
        <f>AVERAGE(AQ4:AQ6)</f>
        <v>31.419999999999998</v>
      </c>
      <c r="AR7" s="3"/>
      <c r="AS7" s="3">
        <f t="shared" ref="AS7:AW7" si="0">AVERAGE(AS4:AS6)</f>
        <v>89.166666666666671</v>
      </c>
      <c r="AT7" s="3">
        <f t="shared" si="0"/>
        <v>90.90000000000002</v>
      </c>
      <c r="AU7" s="3"/>
      <c r="AV7" s="3">
        <f t="shared" si="0"/>
        <v>58.333333333333336</v>
      </c>
      <c r="AW7" s="3">
        <f t="shared" si="0"/>
        <v>53.699999999999996</v>
      </c>
      <c r="AY7" s="3">
        <f>AVERAGE(AY4:AY6)</f>
        <v>26.333333333333332</v>
      </c>
      <c r="AZ7" s="3">
        <f>AVERAGE(AZ4:AZ6)</f>
        <v>23.933333333333334</v>
      </c>
    </row>
    <row r="8" spans="1:53" x14ac:dyDescent="0.25">
      <c r="A8" s="3" t="s">
        <v>2</v>
      </c>
      <c r="C8" s="3">
        <f>_xlfn.STDEV.S(C4:C6)</f>
        <v>0.57735026918962573</v>
      </c>
      <c r="D8" s="3">
        <f>_xlfn.STDEV.S(D4:D6)</f>
        <v>1.5275252316519468</v>
      </c>
      <c r="E8" s="3"/>
      <c r="F8" s="3">
        <f>_xlfn.STDEV.S(F4:F6)</f>
        <v>0.57735026918962584</v>
      </c>
      <c r="G8" s="3">
        <f>_xlfn.STDEV.S(G4:G6)</f>
        <v>0.35118845842842589</v>
      </c>
      <c r="H8" s="3"/>
      <c r="I8" s="3">
        <f>_xlfn.STDEV.S(I4:I6)</f>
        <v>1.527525231651948E-2</v>
      </c>
      <c r="J8" s="3">
        <f>_xlfn.STDEV.S(J4:J6)</f>
        <v>2.6457513110645928E-2</v>
      </c>
      <c r="K8" s="3"/>
      <c r="L8" s="3">
        <f>_xlfn.STDEV.S(L4:L6)</f>
        <v>1.1387273598188472</v>
      </c>
      <c r="M8" s="3">
        <f>_xlfn.STDEV.S(M4:M6)</f>
        <v>1.8715056327281892</v>
      </c>
      <c r="N8" s="3"/>
      <c r="O8" s="3">
        <f>_xlfn.STDEV.S(O4:O6)</f>
        <v>0.35118845842842428</v>
      </c>
      <c r="P8" s="3">
        <f>_xlfn.STDEV.S(P4:P6)</f>
        <v>0.26457513110645903</v>
      </c>
      <c r="Q8" s="3"/>
      <c r="R8" s="3">
        <f>_xlfn.STDEV.S(R4:R6)</f>
        <v>4.9662192192183126</v>
      </c>
      <c r="S8" s="3">
        <f>_xlfn.STDEV.S(S4:S6)</f>
        <v>3.4775470281986589</v>
      </c>
      <c r="T8" s="3"/>
      <c r="U8" s="3">
        <f>_xlfn.STDEV.S(U4:U6)</f>
        <v>3.0730007050655455</v>
      </c>
      <c r="V8" s="3">
        <f>_xlfn.STDEV.S(V4:V6)</f>
        <v>3.2005207909547053</v>
      </c>
      <c r="W8" s="3"/>
      <c r="X8" s="3">
        <f>_xlfn.STDEV.S(X4:X6)</f>
        <v>0.83864970836060793</v>
      </c>
      <c r="Y8" s="3">
        <f>_xlfn.STDEV.S(Y4:Y6)</f>
        <v>0.55075705472861092</v>
      </c>
      <c r="Z8" s="3"/>
      <c r="AA8" s="3">
        <f>_xlfn.STDEV.S(AA4:AA6)</f>
        <v>1.1547005383792557</v>
      </c>
      <c r="AB8" s="3">
        <f>_xlfn.STDEV.S(AB4:AB6)</f>
        <v>1.1547005383792517</v>
      </c>
      <c r="AC8" s="3"/>
      <c r="AD8" s="3">
        <f>_xlfn.STDEV.S(AD4:AD6)</f>
        <v>0.11547005383792475</v>
      </c>
      <c r="AE8" s="3">
        <f>_xlfn.STDEV.S(AE4:AE6)</f>
        <v>0.55075705472861036</v>
      </c>
      <c r="AF8" s="3"/>
      <c r="AG8" s="3">
        <f>_xlfn.STDEV.S(AG4:AG6)</f>
        <v>0.57735026918962584</v>
      </c>
      <c r="AH8" s="3">
        <f>_xlfn.STDEV.S(AH4:AH6)</f>
        <v>0</v>
      </c>
      <c r="AI8" s="3"/>
      <c r="AJ8" s="3">
        <f>_xlfn.STDEV.S(AJ4:AJ6)</f>
        <v>0</v>
      </c>
      <c r="AK8" s="3">
        <f>_xlfn.STDEV.S(AK4:AK6)</f>
        <v>1.1547005383792515</v>
      </c>
      <c r="AL8" s="3"/>
      <c r="AM8" s="3">
        <f>_xlfn.STDEV.S(AM4:AM6)</f>
        <v>0.93145048177560119</v>
      </c>
      <c r="AN8" s="3">
        <f>_xlfn.STDEV.S(AN4:AN6)</f>
        <v>0.6174409553417497</v>
      </c>
      <c r="AO8" s="3"/>
      <c r="AP8" s="3">
        <f>_xlfn.STDEV.S(AP4:AP6)</f>
        <v>2.4413589112077201</v>
      </c>
      <c r="AQ8" s="3">
        <f>_xlfn.STDEV.S(AQ4:AQ6)</f>
        <v>2.3383541220268587</v>
      </c>
      <c r="AR8" s="3"/>
      <c r="AS8" s="3">
        <f t="shared" ref="AS8:AW8" si="1">_xlfn.STDEV.S(AS4:AS6)</f>
        <v>9.394324527784498</v>
      </c>
      <c r="AT8" s="3">
        <f t="shared" si="1"/>
        <v>6.3553127381742618</v>
      </c>
      <c r="AU8" s="3"/>
      <c r="AV8" s="3">
        <f t="shared" si="1"/>
        <v>2.8041635710730795</v>
      </c>
      <c r="AW8" s="3">
        <f t="shared" si="1"/>
        <v>2.0074859899884729</v>
      </c>
      <c r="AY8" s="3">
        <f>_xlfn.STDEV.S(AY4:AY6)</f>
        <v>2.1455380055672135</v>
      </c>
      <c r="AZ8" s="3">
        <f>_xlfn.STDEV.S(AZ4:AZ6)</f>
        <v>1.2342339054382421</v>
      </c>
    </row>
    <row r="9" spans="1:53" x14ac:dyDescent="0.25">
      <c r="A9" s="3" t="s">
        <v>3</v>
      </c>
      <c r="C9" s="3">
        <f>C8/SQRT(3)</f>
        <v>0.33333333333333331</v>
      </c>
      <c r="D9" s="3">
        <f>D8/SQRT(3)</f>
        <v>0.88191710368819698</v>
      </c>
      <c r="E9" s="3"/>
      <c r="F9" s="3">
        <f>F8/SQRT(3)</f>
        <v>0.33333333333333337</v>
      </c>
      <c r="G9" s="3">
        <f>G8/SQRT(3)</f>
        <v>0.2027587510099414</v>
      </c>
      <c r="H9" s="3"/>
      <c r="I9" s="3">
        <f>I8/SQRT(3)</f>
        <v>8.8191710368819773E-3</v>
      </c>
      <c r="J9" s="3">
        <f>J8/SQRT(3)</f>
        <v>1.527525231651948E-2</v>
      </c>
      <c r="K9" s="3"/>
      <c r="L9" s="3">
        <f>L8/SQRT(3)</f>
        <v>0.65744454772500327</v>
      </c>
      <c r="M9" s="3">
        <f>M8/SQRT(3)</f>
        <v>1.080514280845521</v>
      </c>
      <c r="N9" s="3"/>
      <c r="O9" s="3">
        <f>O8/SQRT(3)</f>
        <v>0.20275875100994045</v>
      </c>
      <c r="P9" s="3">
        <f>P8/SQRT(3)</f>
        <v>0.15275252316519466</v>
      </c>
      <c r="Q9" s="3"/>
      <c r="R9" s="3">
        <f>R8/SQRT(3)</f>
        <v>2.8672480030703862</v>
      </c>
      <c r="S9" s="3">
        <f>S8/SQRT(3)</f>
        <v>2.007762712850079</v>
      </c>
      <c r="T9" s="3"/>
      <c r="U9" s="3">
        <f>U8/SQRT(3)</f>
        <v>1.7741977842895025</v>
      </c>
      <c r="V9" s="3">
        <f>V8/SQRT(3)</f>
        <v>1.8478215402046931</v>
      </c>
      <c r="W9" s="3"/>
      <c r="X9" s="3">
        <f>X8/SQRT(3)</f>
        <v>0.48419463487779818</v>
      </c>
      <c r="Y9" s="3">
        <f>Y8/SQRT(3)</f>
        <v>0.31797973380564898</v>
      </c>
      <c r="Z9" s="3"/>
      <c r="AA9" s="3">
        <f>AA8/SQRT(3)</f>
        <v>0.66666666666666907</v>
      </c>
      <c r="AB9" s="3">
        <f>AB8/SQRT(3)</f>
        <v>0.66666666666666674</v>
      </c>
      <c r="AC9" s="3"/>
      <c r="AD9" s="3">
        <f>AD8/SQRT(3)</f>
        <v>6.666666666666643E-2</v>
      </c>
      <c r="AE9" s="3">
        <f>AE8/SQRT(3)</f>
        <v>0.31797973380564865</v>
      </c>
      <c r="AF9" s="3"/>
      <c r="AG9" s="3">
        <f>AG8/SQRT(3)</f>
        <v>0.33333333333333337</v>
      </c>
      <c r="AH9" s="3">
        <f>AH8/SQRT(3)</f>
        <v>0</v>
      </c>
      <c r="AI9" s="3"/>
      <c r="AJ9" s="3">
        <f>AJ8/SQRT(3)</f>
        <v>0</v>
      </c>
      <c r="AK9" s="3">
        <f>AK8/SQRT(3)</f>
        <v>0.66666666666666663</v>
      </c>
      <c r="AL9" s="3"/>
      <c r="AM9" s="3">
        <f>AM8/SQRT(3)</f>
        <v>0.53777318638994998</v>
      </c>
      <c r="AN9" s="3">
        <f>AN8/SQRT(3)</f>
        <v>0.35647970177525889</v>
      </c>
      <c r="AO9" s="3"/>
      <c r="AP9" s="3">
        <f>AP8/SQRT(3)</f>
        <v>1.4095192245742689</v>
      </c>
      <c r="AQ9" s="3">
        <f>AQ8/SQRT(3)</f>
        <v>1.350049381812878</v>
      </c>
      <c r="AR9" s="3"/>
      <c r="AS9" s="3">
        <f t="shared" ref="AS9:AW9" si="2">AS8/SQRT(3)</f>
        <v>5.4238157949710839</v>
      </c>
      <c r="AT9" s="3">
        <f t="shared" si="2"/>
        <v>3.6692415201691677</v>
      </c>
      <c r="AU9" s="3"/>
      <c r="AV9" s="3">
        <f t="shared" si="2"/>
        <v>1.6189845926107849</v>
      </c>
      <c r="AW9" s="3">
        <f t="shared" si="2"/>
        <v>1.1590225767142472</v>
      </c>
      <c r="AY9" s="3">
        <f>AY8/SQRT(3)</f>
        <v>1.2387269450708036</v>
      </c>
      <c r="AZ9" s="3">
        <f>AZ8/SQRT(3)</f>
        <v>0.71258527754773227</v>
      </c>
    </row>
    <row r="10" spans="1:53" x14ac:dyDescent="0.25">
      <c r="A10" s="3" t="s">
        <v>4</v>
      </c>
      <c r="C10" s="20">
        <f>_xlfn.T.TEST(C4:C6,D4:D6,2,3)</f>
        <v>0.26669302865141581</v>
      </c>
      <c r="D10" s="21" t="s">
        <v>5</v>
      </c>
      <c r="E10" s="20"/>
      <c r="F10" s="20">
        <f>_xlfn.T.TEST(F4:F6,G4:G6,2,3)</f>
        <v>6.9698222838557741E-2</v>
      </c>
      <c r="G10" s="21" t="s">
        <v>5</v>
      </c>
      <c r="H10" s="20"/>
      <c r="I10" s="20">
        <f>_xlfn.T.TEST(I4:I6,J4:J6,2,3)</f>
        <v>0.86146444222350738</v>
      </c>
      <c r="J10" s="21" t="s">
        <v>5</v>
      </c>
      <c r="K10" s="20"/>
      <c r="L10" s="20">
        <f>_xlfn.T.TEST(L4:L6,M4:M6,2,3)</f>
        <v>0.37765938941243987</v>
      </c>
      <c r="M10" s="21" t="s">
        <v>5</v>
      </c>
      <c r="N10" s="20"/>
      <c r="O10" s="20">
        <f>_xlfn.T.TEST(O4:O6,P4:P6,2,3)</f>
        <v>0.35694712597208728</v>
      </c>
      <c r="P10" s="21" t="s">
        <v>5</v>
      </c>
      <c r="Q10" s="20"/>
      <c r="R10" s="20">
        <f>_xlfn.T.TEST(R4:R6,S4:S6,2,3)</f>
        <v>5.955095447275488E-2</v>
      </c>
      <c r="S10" s="21" t="s">
        <v>5</v>
      </c>
      <c r="T10" s="20"/>
      <c r="U10" s="20">
        <f>_xlfn.T.TEST(U4:U6,V4:V6,2,3)</f>
        <v>0.11571829919278891</v>
      </c>
      <c r="V10" s="21" t="s">
        <v>5</v>
      </c>
      <c r="W10" s="20"/>
      <c r="X10" s="20">
        <f>_xlfn.T.TEST(X4:X6,Y4:Y6,2,3)</f>
        <v>0.18164033981517044</v>
      </c>
      <c r="Y10" s="21" t="s">
        <v>5</v>
      </c>
      <c r="Z10" s="20"/>
      <c r="AA10" s="20">
        <f>_xlfn.T.TEST(AA4:AA6,AB4:AB6,2,3)</f>
        <v>1.323559956368269E-2</v>
      </c>
      <c r="AB10" s="21" t="s">
        <v>1</v>
      </c>
      <c r="AC10" s="20"/>
      <c r="AD10" s="20">
        <f>_xlfn.T.TEST(AD4:AD6,AE4:AE6,2,3)</f>
        <v>0.14230303217992538</v>
      </c>
      <c r="AE10" s="21" t="s">
        <v>5</v>
      </c>
      <c r="AF10" s="20"/>
      <c r="AG10" s="20">
        <f>_xlfn.T.TEST(AG4:AG6,AH4:AH6,2,3)</f>
        <v>0.42264973081037571</v>
      </c>
      <c r="AH10" s="21" t="s">
        <v>5</v>
      </c>
      <c r="AI10" s="20"/>
      <c r="AJ10" s="20">
        <f>_xlfn.T.TEST(AJ4:AJ6,AK4:AK6,2,3)</f>
        <v>0.4226497308103736</v>
      </c>
      <c r="AK10" s="21" t="s">
        <v>5</v>
      </c>
      <c r="AL10" s="20"/>
      <c r="AM10" s="20">
        <f>_xlfn.T.TEST(AM4:AM6,AN4:AN6,2,3)</f>
        <v>0.65293000316604655</v>
      </c>
      <c r="AN10" s="21" t="s">
        <v>5</v>
      </c>
      <c r="AO10" s="20"/>
      <c r="AP10" s="20">
        <f>_xlfn.T.TEST(AP4:AP6,AQ4:AQ6,2,3)</f>
        <v>0.21378422106037193</v>
      </c>
      <c r="AQ10" s="21" t="s">
        <v>5</v>
      </c>
      <c r="AS10" s="20">
        <f>_xlfn.T.TEST(AS4:AS6,AT4:AT6,2,3)</f>
        <v>0.80603018240126401</v>
      </c>
      <c r="AT10" s="21" t="s">
        <v>5</v>
      </c>
      <c r="AV10" s="20">
        <f>_xlfn.T.TEST(AV4:AV6,AW4:AW6,2,3)</f>
        <v>8.7338318872140899E-2</v>
      </c>
      <c r="AW10" s="21" t="s">
        <v>5</v>
      </c>
      <c r="AY10" s="20">
        <f>_xlfn.T.TEST(AY4:AY6,AZ4:AZ6,2,3)</f>
        <v>0.18612496881600807</v>
      </c>
      <c r="AZ10" s="21" t="s">
        <v>5</v>
      </c>
    </row>
    <row r="15" spans="1:53" x14ac:dyDescent="0.25">
      <c r="A15" s="3"/>
    </row>
    <row r="16" spans="1:53" x14ac:dyDescent="0.25">
      <c r="A16" s="3" t="s">
        <v>7</v>
      </c>
    </row>
    <row r="19" spans="1:52" x14ac:dyDescent="0.25">
      <c r="N19" s="4"/>
      <c r="O19" s="4"/>
      <c r="P19" s="4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</row>
    <row r="22" spans="1:52" x14ac:dyDescent="0.25">
      <c r="C22" s="11"/>
      <c r="D22" s="9"/>
      <c r="F22" s="4"/>
      <c r="G22" s="4"/>
    </row>
    <row r="23" spans="1:52" s="7" customFormat="1" x14ac:dyDescent="0.25">
      <c r="A23" s="16" t="s">
        <v>20</v>
      </c>
      <c r="B23" s="16" t="s">
        <v>21</v>
      </c>
      <c r="C23" s="42" t="s">
        <v>32</v>
      </c>
      <c r="D23" s="17" t="s">
        <v>19</v>
      </c>
      <c r="E23" s="16"/>
      <c r="F23" s="42" t="s">
        <v>32</v>
      </c>
      <c r="G23" s="17" t="s">
        <v>19</v>
      </c>
      <c r="H23" s="16"/>
      <c r="I23" s="42" t="s">
        <v>32</v>
      </c>
      <c r="J23" s="17" t="s">
        <v>19</v>
      </c>
      <c r="K23" s="16"/>
      <c r="L23" s="42" t="s">
        <v>32</v>
      </c>
      <c r="M23" s="17" t="s">
        <v>19</v>
      </c>
      <c r="N23" s="16"/>
      <c r="O23" s="42" t="s">
        <v>32</v>
      </c>
      <c r="P23" s="17" t="s">
        <v>19</v>
      </c>
      <c r="Q23" s="16"/>
      <c r="R23" s="42" t="s">
        <v>32</v>
      </c>
      <c r="S23" s="17" t="s">
        <v>19</v>
      </c>
      <c r="T23" s="16"/>
      <c r="U23" s="42" t="s">
        <v>32</v>
      </c>
      <c r="V23" s="17" t="s">
        <v>19</v>
      </c>
      <c r="W23" s="16"/>
      <c r="X23" s="42" t="s">
        <v>32</v>
      </c>
      <c r="Y23" s="17" t="s">
        <v>19</v>
      </c>
      <c r="Z23" s="16"/>
      <c r="AA23" s="42" t="s">
        <v>32</v>
      </c>
      <c r="AB23" s="17" t="s">
        <v>19</v>
      </c>
      <c r="AC23" s="16"/>
      <c r="AD23" s="42" t="s">
        <v>32</v>
      </c>
      <c r="AE23" s="17" t="s">
        <v>19</v>
      </c>
      <c r="AF23" s="16"/>
      <c r="AG23" s="42" t="s">
        <v>32</v>
      </c>
      <c r="AH23" s="17" t="s">
        <v>19</v>
      </c>
      <c r="AI23" s="16"/>
      <c r="AJ23" s="42" t="s">
        <v>32</v>
      </c>
      <c r="AK23" s="17" t="s">
        <v>19</v>
      </c>
      <c r="AL23" s="16"/>
      <c r="AM23" s="42" t="s">
        <v>32</v>
      </c>
      <c r="AN23" s="17" t="s">
        <v>19</v>
      </c>
      <c r="AO23" s="16"/>
      <c r="AP23" s="42" t="s">
        <v>32</v>
      </c>
      <c r="AQ23" s="17" t="s">
        <v>19</v>
      </c>
      <c r="AR23" s="16"/>
      <c r="AS23" s="42" t="s">
        <v>32</v>
      </c>
      <c r="AT23" s="17" t="s">
        <v>19</v>
      </c>
      <c r="AU23" s="16"/>
      <c r="AV23" s="42" t="s">
        <v>32</v>
      </c>
      <c r="AW23" s="17" t="s">
        <v>19</v>
      </c>
      <c r="AY23" s="42" t="s">
        <v>32</v>
      </c>
      <c r="AZ23" s="17" t="s">
        <v>19</v>
      </c>
    </row>
    <row r="24" spans="1:52" s="7" customFormat="1" x14ac:dyDescent="0.25">
      <c r="A24" s="13">
        <v>1</v>
      </c>
      <c r="B24" s="22" t="s">
        <v>29</v>
      </c>
      <c r="C24" s="30">
        <v>107</v>
      </c>
      <c r="D24" s="30">
        <v>105</v>
      </c>
      <c r="E24" s="2"/>
      <c r="F24" s="15">
        <v>52.6</v>
      </c>
      <c r="G24" s="15">
        <v>44</v>
      </c>
      <c r="H24" s="2"/>
      <c r="I24" s="15">
        <v>0.72</v>
      </c>
      <c r="J24" s="15">
        <v>0.63</v>
      </c>
      <c r="K24" s="27"/>
      <c r="L24" s="15">
        <v>48.65</v>
      </c>
      <c r="M24" s="15">
        <v>40.71</v>
      </c>
      <c r="N24" s="27"/>
      <c r="O24" s="15">
        <v>1.7</v>
      </c>
      <c r="P24" s="15">
        <v>1.6</v>
      </c>
      <c r="Q24" s="9"/>
      <c r="R24" s="7">
        <v>83</v>
      </c>
      <c r="S24" s="7">
        <v>83.5</v>
      </c>
      <c r="T24" s="9"/>
      <c r="U24" s="7">
        <v>49.8</v>
      </c>
      <c r="V24" s="7">
        <v>47.7</v>
      </c>
      <c r="W24" s="9"/>
      <c r="X24" s="7">
        <v>25</v>
      </c>
      <c r="Y24" s="7">
        <v>26</v>
      </c>
      <c r="Z24" s="9"/>
      <c r="AA24" s="7">
        <v>5</v>
      </c>
      <c r="AB24" s="7">
        <v>6</v>
      </c>
      <c r="AC24" s="9"/>
      <c r="AD24" s="7">
        <v>10</v>
      </c>
      <c r="AE24" s="7">
        <v>10.4</v>
      </c>
      <c r="AF24"/>
      <c r="AG24" s="7">
        <v>18</v>
      </c>
      <c r="AH24" s="7">
        <v>18</v>
      </c>
      <c r="AI24"/>
      <c r="AJ24" s="7">
        <v>17</v>
      </c>
      <c r="AK24" s="7">
        <v>18</v>
      </c>
      <c r="AL24"/>
      <c r="AM24" s="7">
        <v>10.67</v>
      </c>
      <c r="AN24" s="7">
        <v>10.32</v>
      </c>
      <c r="AO24"/>
      <c r="AP24" s="7">
        <v>37.94</v>
      </c>
      <c r="AQ24" s="7">
        <v>33.83</v>
      </c>
      <c r="AS24" s="28">
        <v>40.700000000000003</v>
      </c>
      <c r="AT24" s="28">
        <v>33.700000000000003</v>
      </c>
      <c r="AU24" s="28"/>
      <c r="AV24" s="38">
        <v>35.5</v>
      </c>
      <c r="AW24" s="38">
        <v>34.299999999999997</v>
      </c>
      <c r="AY24" s="7">
        <v>14.7</v>
      </c>
      <c r="AZ24" s="7">
        <v>13.5</v>
      </c>
    </row>
    <row r="25" spans="1:52" x14ac:dyDescent="0.25">
      <c r="A25" s="1">
        <v>2</v>
      </c>
      <c r="B25" s="23" t="s">
        <v>29</v>
      </c>
      <c r="C25" s="31">
        <v>108</v>
      </c>
      <c r="D25" s="31">
        <v>106</v>
      </c>
      <c r="E25" s="2"/>
      <c r="F25" s="2">
        <v>53.1</v>
      </c>
      <c r="G25" s="2">
        <v>46.2</v>
      </c>
      <c r="H25" s="2"/>
      <c r="I25" s="2">
        <v>0.69</v>
      </c>
      <c r="J25" s="2">
        <v>0.57999999999999996</v>
      </c>
      <c r="K25" s="32"/>
      <c r="L25" s="2">
        <v>45.27</v>
      </c>
      <c r="M25" s="2">
        <v>41.09</v>
      </c>
      <c r="N25" s="33"/>
      <c r="O25" s="2">
        <v>1.6</v>
      </c>
      <c r="P25" s="2">
        <v>1.2</v>
      </c>
      <c r="Q25" s="9"/>
      <c r="R25">
        <v>88.2</v>
      </c>
      <c r="S25">
        <v>88</v>
      </c>
      <c r="T25" s="9"/>
      <c r="U25">
        <v>53.6</v>
      </c>
      <c r="V25">
        <v>39</v>
      </c>
      <c r="W25" s="9"/>
      <c r="X25">
        <v>23.6</v>
      </c>
      <c r="Y25">
        <v>25.2</v>
      </c>
      <c r="Z25" s="9"/>
      <c r="AA25" s="12">
        <v>6</v>
      </c>
      <c r="AB25">
        <v>6</v>
      </c>
      <c r="AD25" s="12">
        <v>10.199999999999999</v>
      </c>
      <c r="AE25">
        <v>10</v>
      </c>
      <c r="AG25" s="12">
        <v>18</v>
      </c>
      <c r="AH25">
        <v>17</v>
      </c>
      <c r="AJ25" s="12">
        <v>17</v>
      </c>
      <c r="AK25">
        <v>17</v>
      </c>
      <c r="AM25" s="12">
        <v>8.0500000000000007</v>
      </c>
      <c r="AN25">
        <v>10.130000000000001</v>
      </c>
      <c r="AP25" s="12">
        <v>33.880000000000003</v>
      </c>
      <c r="AQ25">
        <v>40.380000000000003</v>
      </c>
      <c r="AS25" s="12">
        <v>37.4</v>
      </c>
      <c r="AT25" s="6">
        <v>35.6</v>
      </c>
      <c r="AU25" s="6"/>
      <c r="AV25" s="14">
        <v>37.9</v>
      </c>
      <c r="AW25" s="14">
        <v>31.5</v>
      </c>
      <c r="AY25" s="12">
        <v>15.8</v>
      </c>
      <c r="AZ25" s="12">
        <v>13.1</v>
      </c>
    </row>
    <row r="26" spans="1:52" x14ac:dyDescent="0.25">
      <c r="A26" s="1">
        <v>3</v>
      </c>
      <c r="B26" s="23" t="s">
        <v>29</v>
      </c>
      <c r="C26" s="31">
        <v>106</v>
      </c>
      <c r="D26" s="31">
        <v>107</v>
      </c>
      <c r="E26" s="2"/>
      <c r="F26" s="2">
        <v>56.2</v>
      </c>
      <c r="G26" s="2">
        <v>45.4</v>
      </c>
      <c r="H26" s="2"/>
      <c r="I26" s="2">
        <v>0.64</v>
      </c>
      <c r="J26" s="2">
        <v>0.55000000000000004</v>
      </c>
      <c r="K26" s="32"/>
      <c r="L26" s="2">
        <v>44.02</v>
      </c>
      <c r="M26" s="2">
        <v>39.33</v>
      </c>
      <c r="N26" s="33"/>
      <c r="O26" s="2">
        <v>1.3</v>
      </c>
      <c r="P26" s="2">
        <v>1.5</v>
      </c>
      <c r="Q26" s="9"/>
      <c r="R26">
        <v>87.8</v>
      </c>
      <c r="S26">
        <v>94.6</v>
      </c>
      <c r="T26" s="27"/>
      <c r="U26">
        <v>43</v>
      </c>
      <c r="V26">
        <v>40.700000000000003</v>
      </c>
      <c r="W26" s="9"/>
      <c r="X26">
        <v>23</v>
      </c>
      <c r="Y26">
        <v>25.2</v>
      </c>
      <c r="Z26" s="9"/>
      <c r="AA26" s="12">
        <v>7</v>
      </c>
      <c r="AB26" s="2">
        <v>5</v>
      </c>
      <c r="AD26" s="12">
        <v>10.6</v>
      </c>
      <c r="AE26">
        <v>10.199999999999999</v>
      </c>
      <c r="AG26" s="12">
        <v>18</v>
      </c>
      <c r="AH26">
        <v>19</v>
      </c>
      <c r="AJ26" s="12">
        <v>17</v>
      </c>
      <c r="AK26">
        <v>19</v>
      </c>
      <c r="AM26" s="12">
        <v>8.84</v>
      </c>
      <c r="AN26">
        <v>11.13</v>
      </c>
      <c r="AP26" s="12">
        <v>32.799999999999997</v>
      </c>
      <c r="AQ26">
        <v>38.200000000000003</v>
      </c>
      <c r="AS26" s="12">
        <v>39.299999999999997</v>
      </c>
      <c r="AT26" s="6">
        <v>35.9</v>
      </c>
      <c r="AU26" s="6"/>
      <c r="AV26" s="14">
        <v>35.4</v>
      </c>
      <c r="AW26" s="14">
        <v>30.6</v>
      </c>
      <c r="AY26" s="12">
        <v>16.100000000000001</v>
      </c>
      <c r="AZ26" s="12">
        <v>14.1</v>
      </c>
    </row>
    <row r="27" spans="1:52" s="9" customFormat="1" x14ac:dyDescent="0.25">
      <c r="A27" s="11" t="s">
        <v>0</v>
      </c>
      <c r="C27" s="11">
        <f>AVERAGE(C24:C26)</f>
        <v>107</v>
      </c>
      <c r="D27" s="11">
        <f>AVERAGE(D24:D26)</f>
        <v>106</v>
      </c>
      <c r="E27" s="11"/>
      <c r="F27" s="11">
        <f>AVERAGE(F24:F26)</f>
        <v>53.966666666666669</v>
      </c>
      <c r="G27" s="11">
        <f>AVERAGE(G24:G26)</f>
        <v>45.199999999999996</v>
      </c>
      <c r="H27" s="11"/>
      <c r="I27" s="11">
        <f>AVERAGE(I24:I26)</f>
        <v>0.68333333333333324</v>
      </c>
      <c r="J27" s="11">
        <f>AVERAGE(J24:J26)</f>
        <v>0.58666666666666667</v>
      </c>
      <c r="K27" s="11"/>
      <c r="L27" s="11">
        <f>AVERAGE(L24:L26)</f>
        <v>45.98</v>
      </c>
      <c r="M27" s="11">
        <f>AVERAGE(M24:M26)</f>
        <v>40.376666666666672</v>
      </c>
      <c r="N27" s="11"/>
      <c r="O27" s="11">
        <f>AVERAGE(O24:O26)</f>
        <v>1.5333333333333332</v>
      </c>
      <c r="P27" s="11">
        <f>AVERAGE(P24:P26)</f>
        <v>1.4333333333333333</v>
      </c>
      <c r="Q27" s="11"/>
      <c r="R27" s="11">
        <f>AVERAGE(R24:R26)</f>
        <v>86.333333333333329</v>
      </c>
      <c r="S27" s="11">
        <f>AVERAGE(S24:S26)</f>
        <v>88.7</v>
      </c>
      <c r="T27" s="11"/>
      <c r="U27" s="11">
        <f>AVERAGE(U24:U26)</f>
        <v>48.800000000000004</v>
      </c>
      <c r="V27" s="11">
        <f>AVERAGE(V24:V26)</f>
        <v>42.466666666666669</v>
      </c>
      <c r="W27" s="11"/>
      <c r="X27" s="11">
        <f>AVERAGE(X24:X26)</f>
        <v>23.866666666666664</v>
      </c>
      <c r="Y27" s="11">
        <f>AVERAGE(Y24:Y26)</f>
        <v>25.466666666666669</v>
      </c>
      <c r="Z27" s="11"/>
      <c r="AA27" s="11">
        <f>AVERAGE(AA24:AA26)</f>
        <v>6</v>
      </c>
      <c r="AB27" s="11">
        <f>AVERAGE(AB24:AB26)</f>
        <v>5.666666666666667</v>
      </c>
      <c r="AC27" s="11"/>
      <c r="AD27" s="11">
        <f>AVERAGE(AD24:AD26)</f>
        <v>10.266666666666666</v>
      </c>
      <c r="AE27" s="11">
        <f>AVERAGE(AE24:AE26)</f>
        <v>10.199999999999999</v>
      </c>
      <c r="AF27" s="11"/>
      <c r="AG27" s="11">
        <f>AVERAGE(AG24:AG26)</f>
        <v>18</v>
      </c>
      <c r="AH27" s="11">
        <f>AVERAGE(AH24:AH26)</f>
        <v>18</v>
      </c>
      <c r="AI27" s="11"/>
      <c r="AJ27" s="11">
        <f>AVERAGE(AJ24:AJ26)</f>
        <v>17</v>
      </c>
      <c r="AK27" s="11">
        <f>AVERAGE(AK24:AK26)</f>
        <v>18</v>
      </c>
      <c r="AL27" s="11"/>
      <c r="AM27" s="11">
        <f>AVERAGE(AM24:AM26)</f>
        <v>9.1866666666666656</v>
      </c>
      <c r="AN27" s="11">
        <f>AVERAGE(AN24:AN26)</f>
        <v>10.526666666666669</v>
      </c>
      <c r="AO27" s="11"/>
      <c r="AP27" s="11">
        <f>AVERAGE(AP24:AP26)</f>
        <v>34.873333333333328</v>
      </c>
      <c r="AQ27" s="11">
        <f>AVERAGE(AQ24:AQ26)</f>
        <v>37.470000000000006</v>
      </c>
      <c r="AR27" s="11"/>
      <c r="AS27" s="36">
        <f t="shared" ref="AS27:AW27" si="3">AVERAGE(AS24:AS26)</f>
        <v>39.133333333333333</v>
      </c>
      <c r="AT27" s="36">
        <f t="shared" si="3"/>
        <v>35.06666666666667</v>
      </c>
      <c r="AU27" s="36"/>
      <c r="AV27" s="36">
        <f t="shared" si="3"/>
        <v>36.266666666666673</v>
      </c>
      <c r="AW27" s="36">
        <f t="shared" si="3"/>
        <v>32.133333333333333</v>
      </c>
      <c r="AY27" s="11">
        <f>AVERAGE(AY24:AY26)</f>
        <v>15.533333333333333</v>
      </c>
      <c r="AZ27" s="11">
        <f>AVERAGE(AZ24:AZ26)</f>
        <v>13.566666666666668</v>
      </c>
    </row>
    <row r="28" spans="1:52" x14ac:dyDescent="0.25">
      <c r="A28" s="3" t="s">
        <v>23</v>
      </c>
      <c r="C28" s="3">
        <f>_xlfn.STDEV.S(C24:C26)</f>
        <v>1</v>
      </c>
      <c r="D28" s="3">
        <f>_xlfn.STDEV.S(D24:D26)</f>
        <v>1</v>
      </c>
      <c r="E28" s="3"/>
      <c r="F28" s="3">
        <f>_xlfn.STDEV.S(F24:F26)</f>
        <v>1.9502136635080107</v>
      </c>
      <c r="G28" s="3">
        <f>_xlfn.STDEV.S(G24:G26)</f>
        <v>1.1135528725660055</v>
      </c>
      <c r="H28" s="3"/>
      <c r="I28" s="3">
        <f>_xlfn.STDEV.S(I24:I26)</f>
        <v>4.0414518843273781E-2</v>
      </c>
      <c r="J28" s="3">
        <f>_xlfn.STDEV.S(J24:J26)</f>
        <v>4.0414518843273788E-2</v>
      </c>
      <c r="K28" s="3"/>
      <c r="L28" s="3">
        <f>_xlfn.STDEV.S(L24:L26)</f>
        <v>2.395266164750796</v>
      </c>
      <c r="M28" s="3">
        <f>_xlfn.STDEV.S(M24:M26)</f>
        <v>0.92613893846082185</v>
      </c>
      <c r="N28" s="3"/>
      <c r="O28" s="3">
        <f>_xlfn.STDEV.S(O24:O26)</f>
        <v>0.20816659994661568</v>
      </c>
      <c r="P28" s="3">
        <f>_xlfn.STDEV.S(P24:P26)</f>
        <v>0.20816659994661355</v>
      </c>
      <c r="Q28" s="3"/>
      <c r="R28" s="3">
        <f>_xlfn.STDEV.S(R24:R26)</f>
        <v>2.8936712552280941</v>
      </c>
      <c r="S28" s="3">
        <f>_xlfn.STDEV.S(S24:S26)</f>
        <v>5.5830099408831408</v>
      </c>
      <c r="T28" s="3"/>
      <c r="U28" s="3">
        <f>_xlfn.STDEV.S(U24:U26)</f>
        <v>5.3702886328390216</v>
      </c>
      <c r="V28" s="3">
        <f>_xlfn.STDEV.S(V24:V26)</f>
        <v>4.6112182049143309</v>
      </c>
      <c r="W28" s="3"/>
      <c r="X28" s="3">
        <f>_xlfn.STDEV.S(X24:X26)</f>
        <v>1.0263202878893765</v>
      </c>
      <c r="Y28" s="3">
        <f>_xlfn.STDEV.S(Y24:Y26)</f>
        <v>0.46188021535170104</v>
      </c>
      <c r="Z28" s="3"/>
      <c r="AA28" s="3">
        <f>_xlfn.STDEV.S(AA24:AA26)</f>
        <v>1</v>
      </c>
      <c r="AB28" s="3">
        <f>_xlfn.STDEV.S(AB24:AB26)</f>
        <v>0.57735026918962584</v>
      </c>
      <c r="AC28" s="3"/>
      <c r="AD28" s="3">
        <f>_xlfn.STDEV.S(AD24:AD26)</f>
        <v>0.30550504633038922</v>
      </c>
      <c r="AE28" s="3">
        <f>_xlfn.STDEV.S(AE24:AE26)</f>
        <v>0.20000000000000018</v>
      </c>
      <c r="AF28" s="3"/>
      <c r="AG28" s="3">
        <f>_xlfn.STDEV.S(AG24:AG26)</f>
        <v>0</v>
      </c>
      <c r="AH28" s="3">
        <f>_xlfn.STDEV.S(AH24:AH26)</f>
        <v>1</v>
      </c>
      <c r="AI28" s="3"/>
      <c r="AJ28" s="3">
        <f>_xlfn.STDEV.S(AJ24:AJ26)</f>
        <v>0</v>
      </c>
      <c r="AK28" s="3">
        <f>_xlfn.STDEV.S(AK24:AK26)</f>
        <v>1</v>
      </c>
      <c r="AL28" s="3"/>
      <c r="AM28" s="3">
        <f>_xlfn.STDEV.S(AM24:AM26)</f>
        <v>1.3439618050128332</v>
      </c>
      <c r="AN28" s="3">
        <f>_xlfn.STDEV.S(AN24:AN26)</f>
        <v>0.53106810611571609</v>
      </c>
      <c r="AO28" s="3"/>
      <c r="AP28" s="3">
        <f>_xlfn.STDEV.S(AP24:AP26)</f>
        <v>2.7101537471762245</v>
      </c>
      <c r="AQ28" s="3">
        <f>_xlfn.STDEV.S(AQ24:AQ26)</f>
        <v>3.3354609876297481</v>
      </c>
      <c r="AR28" s="3"/>
      <c r="AS28" s="3">
        <f t="shared" ref="AS28:AW28" si="4">_xlfn.STDEV.S(AS24:AS26)</f>
        <v>1.6563010998406478</v>
      </c>
      <c r="AT28" s="3">
        <f t="shared" si="4"/>
        <v>1.1930353445448836</v>
      </c>
      <c r="AU28" s="3"/>
      <c r="AV28" s="3">
        <f t="shared" si="4"/>
        <v>1.4153915830374759</v>
      </c>
      <c r="AW28" s="3">
        <f t="shared" si="4"/>
        <v>1.9295940851208382</v>
      </c>
      <c r="AY28" s="3">
        <f>_xlfn.STDEV.S(AY24:AY26)</f>
        <v>0.73711147958320045</v>
      </c>
      <c r="AZ28" s="3">
        <f>_xlfn.STDEV.S(AZ24:AZ26)</f>
        <v>0.50332229568471665</v>
      </c>
    </row>
    <row r="29" spans="1:52" x14ac:dyDescent="0.25">
      <c r="A29" s="3" t="s">
        <v>3</v>
      </c>
      <c r="C29" s="3">
        <f>C28/SQRT(3)</f>
        <v>0.57735026918962584</v>
      </c>
      <c r="D29" s="3">
        <f>D28/SQRT(3)</f>
        <v>0.57735026918962584</v>
      </c>
      <c r="E29" s="3"/>
      <c r="F29" s="3">
        <f>F28/SQRT(3)</f>
        <v>1.1259563836036364</v>
      </c>
      <c r="G29" s="3">
        <f>G28/SQRT(3)</f>
        <v>0.64291005073286434</v>
      </c>
      <c r="H29" s="3"/>
      <c r="I29" s="3">
        <f>I28/SQRT(3)</f>
        <v>2.3333333333333321E-2</v>
      </c>
      <c r="J29" s="3">
        <f>J28/SQRT(3)</f>
        <v>2.3333333333333324E-2</v>
      </c>
      <c r="K29" s="3"/>
      <c r="L29" s="3">
        <f>L28/SQRT(3)</f>
        <v>1.3829075649996747</v>
      </c>
      <c r="M29" s="3">
        <f>M28/SQRT(3)</f>
        <v>0.53470656542734973</v>
      </c>
      <c r="N29" s="3"/>
      <c r="O29" s="3">
        <f>O28/SQRT(3)</f>
        <v>0.1201850425154677</v>
      </c>
      <c r="P29" s="3">
        <f>P28/SQRT(3)</f>
        <v>0.12018504251546647</v>
      </c>
      <c r="Q29" s="3"/>
      <c r="R29" s="3">
        <f>R28/SQRT(3)</f>
        <v>1.6706618781522224</v>
      </c>
      <c r="S29" s="3">
        <f>S28/SQRT(3)</f>
        <v>3.2233522922572382</v>
      </c>
      <c r="T29" s="3"/>
      <c r="U29" s="3">
        <f>U28/SQRT(3)</f>
        <v>3.1005375877955967</v>
      </c>
      <c r="V29" s="3">
        <f>V28/SQRT(3)</f>
        <v>2.662288071899392</v>
      </c>
      <c r="W29" s="3"/>
      <c r="X29" s="3">
        <f>X28/SQRT(3)</f>
        <v>0.59254629448770579</v>
      </c>
      <c r="Y29" s="3">
        <f>Y28/SQRT(3)</f>
        <v>0.26666666666666694</v>
      </c>
      <c r="Z29" s="3"/>
      <c r="AA29" s="3">
        <f>AA28/SQRT(3)</f>
        <v>0.57735026918962584</v>
      </c>
      <c r="AB29" s="3">
        <f>AB28/SQRT(3)</f>
        <v>0.33333333333333337</v>
      </c>
      <c r="AC29" s="3"/>
      <c r="AD29" s="3">
        <f>AD28/SQRT(3)</f>
        <v>0.17638342073763932</v>
      </c>
      <c r="AE29" s="3">
        <f>AE28/SQRT(3)</f>
        <v>0.11547005383792526</v>
      </c>
      <c r="AF29" s="3"/>
      <c r="AG29" s="3">
        <f>AG28/SQRT(3)</f>
        <v>0</v>
      </c>
      <c r="AH29" s="3">
        <f>AH28/SQRT(3)</f>
        <v>0.57735026918962584</v>
      </c>
      <c r="AI29" s="3"/>
      <c r="AJ29" s="3">
        <f>AJ28/SQRT(3)</f>
        <v>0</v>
      </c>
      <c r="AK29" s="3">
        <f>AK28/SQRT(3)</f>
        <v>0.57735026918962584</v>
      </c>
      <c r="AL29" s="3"/>
      <c r="AM29" s="3">
        <f>AM28/SQRT(3)</f>
        <v>0.77593670990473462</v>
      </c>
      <c r="AN29" s="3">
        <f>AN28/SQRT(3)</f>
        <v>0.30661231402393346</v>
      </c>
      <c r="AO29" s="3"/>
      <c r="AP29" s="3">
        <f>AP28/SQRT(3)</f>
        <v>1.5647079954774663</v>
      </c>
      <c r="AQ29" s="3">
        <f>AQ28/SQRT(3)</f>
        <v>1.9257292990795303</v>
      </c>
      <c r="AR29" s="3"/>
      <c r="AS29" s="3">
        <f t="shared" ref="AS29:AW29" si="5">AS28/SQRT(3)</f>
        <v>0.95626588585207128</v>
      </c>
      <c r="AT29" s="3">
        <f t="shared" si="5"/>
        <v>0.68879927732572654</v>
      </c>
      <c r="AU29" s="3"/>
      <c r="AV29" s="3">
        <f t="shared" si="5"/>
        <v>0.81717671147541737</v>
      </c>
      <c r="AW29" s="3">
        <f t="shared" si="5"/>
        <v>1.1140516644712257</v>
      </c>
      <c r="AY29" s="3">
        <f>AY28/SQRT(3)</f>
        <v>0.42557151116012415</v>
      </c>
      <c r="AZ29" s="3">
        <f>AZ28/SQRT(3)</f>
        <v>0.29059326290271159</v>
      </c>
    </row>
    <row r="30" spans="1:52" x14ac:dyDescent="0.25">
      <c r="A30" s="3" t="s">
        <v>4</v>
      </c>
      <c r="C30" s="24">
        <f>_xlfn.T.TEST(C24:C26,D24:D26,2,3)</f>
        <v>0.2878641347266907</v>
      </c>
      <c r="D30" s="25" t="s">
        <v>5</v>
      </c>
      <c r="E30" s="24"/>
      <c r="F30" s="24">
        <f>_xlfn.T.TEST(F24:F26,G24:G26,2,3)</f>
        <v>5.488129528876352E-3</v>
      </c>
      <c r="G30" s="25" t="s">
        <v>6</v>
      </c>
      <c r="H30" s="24"/>
      <c r="I30" s="24">
        <f>_xlfn.T.TEST(I24:I26,J24:J26,2,3)</f>
        <v>4.2837640080013832E-2</v>
      </c>
      <c r="J30" s="25" t="s">
        <v>1</v>
      </c>
      <c r="K30" s="24"/>
      <c r="L30" s="24">
        <f>_xlfn.T.TEST(L24:L26,M24:M26,2,3)</f>
        <v>4.1855383803992549E-2</v>
      </c>
      <c r="M30" s="25" t="s">
        <v>1</v>
      </c>
      <c r="N30" s="24"/>
      <c r="O30" s="24">
        <f>_xlfn.T.TEST(O24:O26,P24:P26,2,3)</f>
        <v>0.58791430986736282</v>
      </c>
      <c r="P30" s="25" t="s">
        <v>5</v>
      </c>
      <c r="Q30" s="24"/>
      <c r="R30" s="24">
        <f>_xlfn.T.TEST(R24:R26,S24:S26,2,3)</f>
        <v>0.56094110890387239</v>
      </c>
      <c r="S30" s="25" t="s">
        <v>5</v>
      </c>
      <c r="T30" s="24"/>
      <c r="U30" s="24">
        <f>_xlfn.T.TEST(U24:U26,V24:V26,2,3)</f>
        <v>0.1977368588951687</v>
      </c>
      <c r="V30" s="25" t="s">
        <v>5</v>
      </c>
      <c r="W30" s="24"/>
      <c r="X30" s="24">
        <f>_xlfn.T.TEST(X24:X26,Y24:Y26,2,3)</f>
        <v>9.7468377782285676E-2</v>
      </c>
      <c r="Y30" s="25" t="s">
        <v>5</v>
      </c>
      <c r="Z30" s="24"/>
      <c r="AA30" s="24">
        <f>_xlfn.T.TEST(AA24:AA26,AB24:AB26,2,3)</f>
        <v>0.64945017801319482</v>
      </c>
      <c r="AB30" s="25" t="s">
        <v>5</v>
      </c>
      <c r="AC30" s="24"/>
      <c r="AD30" s="24">
        <f>_xlfn.T.TEST(AD24:AD26,AE24:AE26,2,3)</f>
        <v>0.77002563839117744</v>
      </c>
      <c r="AE30" s="25" t="s">
        <v>5</v>
      </c>
      <c r="AF30" s="24"/>
      <c r="AG30" s="24">
        <f>_xlfn.T.TEST(AG24:AG26,AH24:AH26,2,3)</f>
        <v>1</v>
      </c>
      <c r="AH30" s="25" t="s">
        <v>5</v>
      </c>
      <c r="AI30" s="24"/>
      <c r="AJ30" s="24">
        <f>_xlfn.T.TEST(AJ24:AJ26,AK24:AK26,2,3)</f>
        <v>0.2254033307585166</v>
      </c>
      <c r="AK30" s="25" t="s">
        <v>5</v>
      </c>
      <c r="AL30" s="24"/>
      <c r="AM30" s="24">
        <f>_xlfn.T.TEST(AM24:AM26,AN24:AN26,2,3)</f>
        <v>0.219885216463613</v>
      </c>
      <c r="AN30" s="25" t="s">
        <v>5</v>
      </c>
      <c r="AO30" s="24"/>
      <c r="AP30" s="24">
        <f>_xlfn.T.TEST(AP24:AP26,AQ24:AQ26,2,3)</f>
        <v>0.35668749152827622</v>
      </c>
      <c r="AQ30" s="25" t="s">
        <v>5</v>
      </c>
      <c r="AS30" s="24">
        <f>_xlfn.T.TEST(AS24:AS26,AT24:AT26,2,3)</f>
        <v>3.0305159322206083E-2</v>
      </c>
      <c r="AT30" s="25" t="s">
        <v>1</v>
      </c>
      <c r="AV30" s="24">
        <f>_xlfn.T.TEST(AV24:AV26,AW24:AW26,2,3)</f>
        <v>4.4949763062212947E-2</v>
      </c>
      <c r="AW30" s="25" t="s">
        <v>1</v>
      </c>
      <c r="AY30" s="24">
        <f>_xlfn.T.TEST(AY24:AY26,AZ24:AZ26,2,3)</f>
        <v>2.3650267782428219E-2</v>
      </c>
      <c r="AZ30" s="25" t="s">
        <v>1</v>
      </c>
    </row>
    <row r="34" spans="1:53" x14ac:dyDescent="0.25"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</row>
    <row r="35" spans="1:53" x14ac:dyDescent="0.25">
      <c r="K35" s="10"/>
      <c r="L35" s="10"/>
      <c r="M35" s="10"/>
      <c r="N35" s="10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</row>
    <row r="36" spans="1:53" x14ac:dyDescent="0.25">
      <c r="A36" s="3" t="s">
        <v>7</v>
      </c>
      <c r="K36" s="10"/>
      <c r="L36" s="10"/>
      <c r="M36" s="10"/>
      <c r="N36" s="10"/>
      <c r="O36" s="9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9"/>
    </row>
    <row r="37" spans="1:53" x14ac:dyDescent="0.25">
      <c r="A37" s="3"/>
      <c r="K37" s="10"/>
      <c r="L37" s="10"/>
      <c r="M37" s="10"/>
      <c r="N37" s="10"/>
      <c r="O37" s="9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9"/>
    </row>
    <row r="38" spans="1:53" x14ac:dyDescent="0.25">
      <c r="A38" s="3"/>
      <c r="K38" s="10"/>
      <c r="L38" s="10"/>
      <c r="M38" s="10"/>
      <c r="N38" s="10"/>
      <c r="O38" s="9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9"/>
    </row>
    <row r="39" spans="1:53" x14ac:dyDescent="0.25">
      <c r="K39" s="10"/>
      <c r="L39" s="10"/>
      <c r="M39" s="10"/>
      <c r="N39" s="10"/>
      <c r="O39" s="9"/>
      <c r="P39" s="9"/>
      <c r="Q39" s="9"/>
      <c r="R39" s="9"/>
      <c r="S39" s="9"/>
      <c r="T39" s="9"/>
      <c r="U39" s="9"/>
      <c r="V39" s="9"/>
      <c r="W39" s="9"/>
      <c r="X39" s="26"/>
      <c r="Y39" s="26"/>
      <c r="Z39" s="9"/>
    </row>
    <row r="40" spans="1:53" x14ac:dyDescent="0.25"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</row>
    <row r="42" spans="1:53" x14ac:dyDescent="0.25">
      <c r="C42" s="11"/>
      <c r="D42" s="9"/>
      <c r="F42" s="4"/>
      <c r="G42" s="4"/>
    </row>
    <row r="43" spans="1:53" s="7" customFormat="1" x14ac:dyDescent="0.25">
      <c r="A43" s="16" t="s">
        <v>20</v>
      </c>
      <c r="B43" s="16" t="s">
        <v>21</v>
      </c>
      <c r="C43" s="42" t="s">
        <v>32</v>
      </c>
      <c r="D43" s="17" t="s">
        <v>19</v>
      </c>
      <c r="E43" s="16"/>
      <c r="F43" s="42" t="s">
        <v>32</v>
      </c>
      <c r="G43" s="17" t="s">
        <v>19</v>
      </c>
      <c r="H43" s="16"/>
      <c r="I43" s="42" t="s">
        <v>32</v>
      </c>
      <c r="J43" s="17" t="s">
        <v>19</v>
      </c>
      <c r="K43" s="16"/>
      <c r="L43" s="42" t="s">
        <v>32</v>
      </c>
      <c r="M43" s="17" t="s">
        <v>19</v>
      </c>
      <c r="N43" s="16"/>
      <c r="O43" s="42" t="s">
        <v>32</v>
      </c>
      <c r="P43" s="17" t="s">
        <v>19</v>
      </c>
      <c r="Q43" s="16"/>
      <c r="R43" s="42" t="s">
        <v>32</v>
      </c>
      <c r="S43" s="17" t="s">
        <v>19</v>
      </c>
      <c r="T43" s="16"/>
      <c r="U43" s="42" t="s">
        <v>32</v>
      </c>
      <c r="V43" s="17" t="s">
        <v>19</v>
      </c>
      <c r="W43" s="16"/>
      <c r="X43" s="42" t="s">
        <v>32</v>
      </c>
      <c r="Y43" s="17" t="s">
        <v>19</v>
      </c>
      <c r="Z43" s="16"/>
      <c r="AA43" s="42" t="s">
        <v>32</v>
      </c>
      <c r="AB43" s="17" t="s">
        <v>19</v>
      </c>
      <c r="AC43" s="16"/>
      <c r="AD43" s="42" t="s">
        <v>32</v>
      </c>
      <c r="AE43" s="17" t="s">
        <v>19</v>
      </c>
      <c r="AF43" s="16"/>
      <c r="AG43" s="42" t="s">
        <v>32</v>
      </c>
      <c r="AH43" s="17" t="s">
        <v>19</v>
      </c>
      <c r="AI43" s="16"/>
      <c r="AJ43" s="42" t="s">
        <v>32</v>
      </c>
      <c r="AK43" s="17" t="s">
        <v>19</v>
      </c>
      <c r="AL43" s="16"/>
      <c r="AM43" s="42" t="s">
        <v>32</v>
      </c>
      <c r="AN43" s="17" t="s">
        <v>19</v>
      </c>
      <c r="AO43" s="16"/>
      <c r="AP43" s="42" t="s">
        <v>32</v>
      </c>
      <c r="AQ43" s="17" t="s">
        <v>19</v>
      </c>
      <c r="AR43" s="16"/>
      <c r="AS43" s="42" t="s">
        <v>32</v>
      </c>
      <c r="AT43" s="17" t="s">
        <v>19</v>
      </c>
      <c r="AU43" s="16"/>
      <c r="AV43" s="42" t="s">
        <v>32</v>
      </c>
      <c r="AW43" s="17" t="s">
        <v>19</v>
      </c>
      <c r="AY43" s="42" t="s">
        <v>32</v>
      </c>
      <c r="AZ43" s="17" t="s">
        <v>19</v>
      </c>
    </row>
    <row r="44" spans="1:53" s="7" customFormat="1" x14ac:dyDescent="0.25">
      <c r="A44" s="13">
        <v>1</v>
      </c>
      <c r="B44" s="22" t="s">
        <v>30</v>
      </c>
      <c r="C44" s="30">
        <v>90</v>
      </c>
      <c r="D44" s="30">
        <v>89</v>
      </c>
      <c r="E44" s="2"/>
      <c r="F44" s="15">
        <v>10.9</v>
      </c>
      <c r="G44" s="15">
        <v>9.6999999999999993</v>
      </c>
      <c r="H44" s="2"/>
      <c r="I44" s="15">
        <v>0.45</v>
      </c>
      <c r="J44" s="15">
        <v>0.35</v>
      </c>
      <c r="K44" s="27"/>
      <c r="L44" s="15">
        <v>25.8</v>
      </c>
      <c r="M44" s="15">
        <v>18.21</v>
      </c>
      <c r="N44" s="27"/>
      <c r="O44" s="15">
        <v>0.9</v>
      </c>
      <c r="P44" s="15">
        <v>0.8</v>
      </c>
      <c r="Q44" s="10"/>
      <c r="R44" s="7">
        <v>89</v>
      </c>
      <c r="S44" s="7">
        <v>83.9</v>
      </c>
      <c r="T44" s="9"/>
      <c r="U44" s="7">
        <v>52.5</v>
      </c>
      <c r="V44" s="7">
        <v>43.5</v>
      </c>
      <c r="W44" s="9"/>
      <c r="X44" s="7">
        <v>25.8</v>
      </c>
      <c r="Y44" s="7">
        <v>24.5</v>
      </c>
      <c r="Z44" s="9"/>
      <c r="AA44" s="7">
        <v>6</v>
      </c>
      <c r="AB44" s="15">
        <v>3</v>
      </c>
      <c r="AC44" s="9"/>
      <c r="AD44" s="7">
        <v>10</v>
      </c>
      <c r="AE44" s="7">
        <v>10.199999999999999</v>
      </c>
      <c r="AF44"/>
      <c r="AG44" s="7">
        <v>19</v>
      </c>
      <c r="AH44" s="7">
        <v>17</v>
      </c>
      <c r="AI44"/>
      <c r="AJ44" s="7">
        <v>19</v>
      </c>
      <c r="AK44" s="7">
        <v>17</v>
      </c>
      <c r="AL44"/>
      <c r="AM44" s="7">
        <v>9.68</v>
      </c>
      <c r="AN44" s="7">
        <v>9.5399999999999991</v>
      </c>
      <c r="AO44"/>
      <c r="AP44" s="7">
        <v>37.840000000000003</v>
      </c>
      <c r="AQ44" s="7">
        <v>32.630000000000003</v>
      </c>
      <c r="AS44" s="28">
        <v>25.8</v>
      </c>
      <c r="AT44" s="28">
        <v>21.9</v>
      </c>
      <c r="AU44" s="28"/>
      <c r="AV44" s="38">
        <v>18.2</v>
      </c>
      <c r="AW44" s="38">
        <v>16.899999999999999</v>
      </c>
      <c r="AY44" s="7">
        <v>6.8</v>
      </c>
      <c r="AZ44" s="7">
        <v>5.5</v>
      </c>
    </row>
    <row r="45" spans="1:53" x14ac:dyDescent="0.25">
      <c r="A45" s="1">
        <v>2</v>
      </c>
      <c r="B45" s="23" t="s">
        <v>30</v>
      </c>
      <c r="C45" s="31">
        <v>88</v>
      </c>
      <c r="D45" s="31">
        <v>90</v>
      </c>
      <c r="E45" s="2"/>
      <c r="F45" s="2">
        <v>13.3</v>
      </c>
      <c r="G45" s="2">
        <v>7.3</v>
      </c>
      <c r="H45" s="2"/>
      <c r="I45" s="2">
        <v>0.39</v>
      </c>
      <c r="J45" s="2">
        <v>0.25</v>
      </c>
      <c r="K45" s="27"/>
      <c r="L45" s="2">
        <v>24.65</v>
      </c>
      <c r="M45" s="2">
        <v>21.53</v>
      </c>
      <c r="N45" s="27"/>
      <c r="O45" s="2">
        <v>1.1000000000000001</v>
      </c>
      <c r="P45" s="2">
        <v>0.9</v>
      </c>
      <c r="Q45" s="10"/>
      <c r="R45">
        <v>82</v>
      </c>
      <c r="S45">
        <v>100.6</v>
      </c>
      <c r="T45" s="9"/>
      <c r="U45">
        <v>44.4</v>
      </c>
      <c r="V45">
        <v>42.5</v>
      </c>
      <c r="W45" s="9"/>
      <c r="X45">
        <v>24</v>
      </c>
      <c r="Y45">
        <v>26.6</v>
      </c>
      <c r="Z45" s="9"/>
      <c r="AA45" s="12">
        <v>6</v>
      </c>
      <c r="AB45" s="2">
        <v>3</v>
      </c>
      <c r="AC45" s="9"/>
      <c r="AD45" s="12">
        <v>11</v>
      </c>
      <c r="AE45">
        <v>10.7</v>
      </c>
      <c r="AG45" s="12">
        <v>19</v>
      </c>
      <c r="AH45">
        <v>19</v>
      </c>
      <c r="AJ45" s="12">
        <v>19</v>
      </c>
      <c r="AK45">
        <v>19</v>
      </c>
      <c r="AM45" s="12">
        <v>9.08</v>
      </c>
      <c r="AN45">
        <v>10.36</v>
      </c>
      <c r="AP45" s="12">
        <v>35.93</v>
      </c>
      <c r="AQ45">
        <v>39.1</v>
      </c>
      <c r="AS45" s="12">
        <v>27.1</v>
      </c>
      <c r="AT45" s="6">
        <v>20</v>
      </c>
      <c r="AU45" s="6"/>
      <c r="AV45" s="14">
        <v>17.7</v>
      </c>
      <c r="AW45" s="14">
        <v>15.2</v>
      </c>
      <c r="AY45" s="12">
        <v>7.2</v>
      </c>
      <c r="AZ45" s="12">
        <v>4.5</v>
      </c>
    </row>
    <row r="46" spans="1:53" x14ac:dyDescent="0.25">
      <c r="A46" s="1">
        <v>3</v>
      </c>
      <c r="B46" s="23" t="s">
        <v>30</v>
      </c>
      <c r="C46" s="31">
        <v>91</v>
      </c>
      <c r="D46" s="31">
        <v>87</v>
      </c>
      <c r="E46" s="2"/>
      <c r="F46" s="2">
        <v>12.3</v>
      </c>
      <c r="G46" s="2">
        <v>8.9</v>
      </c>
      <c r="H46" s="2"/>
      <c r="I46" s="2">
        <v>0.48</v>
      </c>
      <c r="J46" s="2">
        <v>0.2</v>
      </c>
      <c r="K46" s="27"/>
      <c r="L46" s="2">
        <v>26.84</v>
      </c>
      <c r="M46" s="2">
        <v>22.12</v>
      </c>
      <c r="N46" s="27"/>
      <c r="O46" s="2">
        <v>1.1000000000000001</v>
      </c>
      <c r="P46" s="2">
        <v>1</v>
      </c>
      <c r="Q46" s="10"/>
      <c r="R46">
        <v>72.5</v>
      </c>
      <c r="S46">
        <v>83.5</v>
      </c>
      <c r="T46" s="9"/>
      <c r="U46">
        <v>34.200000000000003</v>
      </c>
      <c r="V46">
        <v>49.2</v>
      </c>
      <c r="W46" s="9"/>
      <c r="X46">
        <v>24.9</v>
      </c>
      <c r="Y46">
        <v>25.5</v>
      </c>
      <c r="Z46" s="9"/>
      <c r="AA46" s="2">
        <v>5</v>
      </c>
      <c r="AB46" s="2">
        <v>6</v>
      </c>
      <c r="AC46" s="9"/>
      <c r="AD46" s="12">
        <v>10.9</v>
      </c>
      <c r="AE46">
        <v>10.3</v>
      </c>
      <c r="AG46" s="12">
        <v>19</v>
      </c>
      <c r="AH46">
        <v>17</v>
      </c>
      <c r="AJ46" s="12">
        <v>19</v>
      </c>
      <c r="AK46">
        <v>16</v>
      </c>
      <c r="AM46" s="12">
        <v>9.0299999999999994</v>
      </c>
      <c r="AN46">
        <v>9.81</v>
      </c>
      <c r="AP46" s="12">
        <v>38.299999999999997</v>
      </c>
      <c r="AQ46">
        <v>37.9</v>
      </c>
      <c r="AS46" s="12">
        <v>23.7</v>
      </c>
      <c r="AT46" s="6">
        <v>20.3</v>
      </c>
      <c r="AU46" s="6"/>
      <c r="AV46" s="14">
        <v>19</v>
      </c>
      <c r="AW46" s="14">
        <v>16.399999999999999</v>
      </c>
      <c r="AY46" s="12">
        <v>6.6</v>
      </c>
      <c r="AZ46" s="12">
        <v>4.8</v>
      </c>
    </row>
    <row r="47" spans="1:53" x14ac:dyDescent="0.25">
      <c r="A47" s="11" t="s">
        <v>0</v>
      </c>
      <c r="B47" s="9"/>
      <c r="C47" s="11">
        <f>AVERAGE(C44:C46)</f>
        <v>89.666666666666671</v>
      </c>
      <c r="D47" s="11">
        <f>AVERAGE(D44:D46)</f>
        <v>88.666666666666671</v>
      </c>
      <c r="E47" s="11"/>
      <c r="F47" s="11">
        <f>AVERAGE(F44:F46)</f>
        <v>12.166666666666666</v>
      </c>
      <c r="G47" s="11">
        <f>AVERAGE(G44:G46)</f>
        <v>8.6333333333333329</v>
      </c>
      <c r="H47" s="11"/>
      <c r="I47" s="11">
        <f>AVERAGE(I44:I46)</f>
        <v>0.44</v>
      </c>
      <c r="J47" s="11">
        <f>AVERAGE(J44:J46)</f>
        <v>0.26666666666666666</v>
      </c>
      <c r="K47" s="11"/>
      <c r="L47" s="11">
        <f>AVERAGE(L44:L46)</f>
        <v>25.763333333333335</v>
      </c>
      <c r="M47" s="11">
        <f>AVERAGE(M44:M46)</f>
        <v>20.62</v>
      </c>
      <c r="N47" s="11"/>
      <c r="O47" s="11">
        <f>AVERAGE(O44:O46)</f>
        <v>1.0333333333333334</v>
      </c>
      <c r="P47" s="11">
        <f>AVERAGE(P44:P46)</f>
        <v>0.9</v>
      </c>
      <c r="Q47" s="11"/>
      <c r="R47" s="11">
        <f>AVERAGE(R44:R46)</f>
        <v>81.166666666666671</v>
      </c>
      <c r="S47" s="11">
        <f>AVERAGE(S44:S46)</f>
        <v>89.333333333333329</v>
      </c>
      <c r="T47" s="11"/>
      <c r="U47" s="11">
        <f>AVERAGE(U44:U46)</f>
        <v>43.70000000000001</v>
      </c>
      <c r="V47" s="11">
        <f>AVERAGE(V44:V46)</f>
        <v>45.066666666666663</v>
      </c>
      <c r="W47" s="11"/>
      <c r="X47" s="11">
        <f>AVERAGE(X44:X46)</f>
        <v>24.899999999999995</v>
      </c>
      <c r="Y47" s="11">
        <f>AVERAGE(Y44:Y46)</f>
        <v>25.533333333333331</v>
      </c>
      <c r="Z47" s="11"/>
      <c r="AA47" s="11">
        <f>AVERAGE(AA44:AA46)</f>
        <v>5.666666666666667</v>
      </c>
      <c r="AB47" s="11">
        <f>AVERAGE(AB44:AB46)</f>
        <v>4</v>
      </c>
      <c r="AC47" s="11"/>
      <c r="AD47" s="11">
        <f>AVERAGE(AD44:AD46)</f>
        <v>10.633333333333333</v>
      </c>
      <c r="AE47" s="11">
        <f>AVERAGE(AE44:AE46)</f>
        <v>10.4</v>
      </c>
      <c r="AF47" s="11"/>
      <c r="AG47" s="11">
        <f>AVERAGE(AG44:AG46)</f>
        <v>19</v>
      </c>
      <c r="AH47" s="11">
        <f>AVERAGE(AH44:AH46)</f>
        <v>17.666666666666668</v>
      </c>
      <c r="AI47" s="11"/>
      <c r="AJ47" s="11">
        <f>AVERAGE(AJ44:AJ46)</f>
        <v>19</v>
      </c>
      <c r="AK47" s="11">
        <f>AVERAGE(AK44:AK46)</f>
        <v>17.333333333333332</v>
      </c>
      <c r="AL47" s="11"/>
      <c r="AM47" s="11">
        <f>AVERAGE(AM44:AM46)</f>
        <v>9.2633333333333336</v>
      </c>
      <c r="AN47" s="11">
        <f>AVERAGE(AN44:AN46)</f>
        <v>9.9033333333333342</v>
      </c>
      <c r="AO47" s="11"/>
      <c r="AP47" s="11">
        <f>AVERAGE(AP44:AP46)</f>
        <v>37.356666666666669</v>
      </c>
      <c r="AQ47" s="11">
        <f>AVERAGE(AQ44:AQ46)</f>
        <v>36.543333333333329</v>
      </c>
      <c r="AR47" s="11"/>
      <c r="AS47" s="36">
        <f t="shared" ref="AS47:AW47" si="6">AVERAGE(AS44:AS46)</f>
        <v>25.533333333333335</v>
      </c>
      <c r="AT47" s="36">
        <f t="shared" si="6"/>
        <v>20.733333333333334</v>
      </c>
      <c r="AU47" s="36"/>
      <c r="AV47" s="36">
        <f t="shared" si="6"/>
        <v>18.3</v>
      </c>
      <c r="AW47" s="36">
        <f t="shared" si="6"/>
        <v>16.166666666666664</v>
      </c>
      <c r="AX47" s="9"/>
      <c r="AY47" s="11">
        <f>AVERAGE(AY44:AY46)</f>
        <v>6.8666666666666671</v>
      </c>
      <c r="AZ47" s="11">
        <f>AVERAGE(AZ44:AZ46)</f>
        <v>4.9333333333333336</v>
      </c>
      <c r="BA47" s="9"/>
    </row>
    <row r="48" spans="1:53" x14ac:dyDescent="0.25">
      <c r="A48" s="11" t="s">
        <v>23</v>
      </c>
      <c r="B48" s="9"/>
      <c r="C48" s="11">
        <f>_xlfn.STDEV.S(C44:C46)</f>
        <v>1.5275252316519468</v>
      </c>
      <c r="D48" s="11">
        <f>_xlfn.STDEV.S(D44:D46)</f>
        <v>1.5275252316519468</v>
      </c>
      <c r="E48" s="11"/>
      <c r="F48" s="11">
        <f>_xlfn.STDEV.S(F44:F46)</f>
        <v>1.2055427546683419</v>
      </c>
      <c r="G48" s="11">
        <f>_xlfn.STDEV.S(G44:G46)</f>
        <v>1.2220201853215598</v>
      </c>
      <c r="H48" s="11"/>
      <c r="I48" s="11">
        <f>_xlfn.STDEV.S(I44:I46)</f>
        <v>4.5825756949558386E-2</v>
      </c>
      <c r="J48" s="11">
        <f>_xlfn.STDEV.S(J44:J46)</f>
        <v>7.6376261582597221E-2</v>
      </c>
      <c r="K48" s="11"/>
      <c r="L48" s="11">
        <f>_xlfn.STDEV.S(L44:L46)</f>
        <v>1.0954603294201644</v>
      </c>
      <c r="M48" s="11">
        <f>_xlfn.STDEV.S(M44:M46)</f>
        <v>2.1078662196638573</v>
      </c>
      <c r="N48" s="11"/>
      <c r="O48" s="11">
        <f>_xlfn.STDEV.S(O44:O46)</f>
        <v>0.11547005383792519</v>
      </c>
      <c r="P48" s="11">
        <f>_xlfn.STDEV.S(P44:P46)</f>
        <v>9.9999999999999978E-2</v>
      </c>
      <c r="Q48" s="11"/>
      <c r="R48" s="11">
        <f>_xlfn.STDEV.S(R44:R46)</f>
        <v>8.2815054992032309</v>
      </c>
      <c r="S48" s="11">
        <f>_xlfn.STDEV.S(S44:S46)</f>
        <v>9.7592690983153663</v>
      </c>
      <c r="T48" s="11"/>
      <c r="U48" s="11">
        <f>_xlfn.STDEV.S(U44:U46)</f>
        <v>9.1700599779935352</v>
      </c>
      <c r="V48" s="11">
        <f>_xlfn.STDEV.S(V44:V46)</f>
        <v>3.6143233576055902</v>
      </c>
      <c r="W48" s="11"/>
      <c r="X48" s="11">
        <f>_xlfn.STDEV.S(X44:X46)</f>
        <v>0.90000000000000036</v>
      </c>
      <c r="Y48" s="11">
        <f>_xlfn.STDEV.S(Y44:Y46)</f>
        <v>1.0503967504392495</v>
      </c>
      <c r="Z48" s="11"/>
      <c r="AA48" s="11">
        <f>_xlfn.STDEV.S(AA44:AA46)</f>
        <v>0.57735026918962584</v>
      </c>
      <c r="AB48" s="11">
        <f>_xlfn.STDEV.S(AB44:AB46)</f>
        <v>1.7320508075688772</v>
      </c>
      <c r="AC48" s="11"/>
      <c r="AD48" s="11">
        <f>_xlfn.STDEV.S(AD44:AD46)</f>
        <v>0.55075705472861036</v>
      </c>
      <c r="AE48" s="11">
        <f>_xlfn.STDEV.S(AE44:AE46)</f>
        <v>0.26457513110645881</v>
      </c>
      <c r="AF48" s="11"/>
      <c r="AG48" s="11">
        <f>_xlfn.STDEV.S(AG44:AG46)</f>
        <v>0</v>
      </c>
      <c r="AH48" s="11">
        <f>_xlfn.STDEV.S(AH44:AH46)</f>
        <v>1.1547005383792515</v>
      </c>
      <c r="AI48" s="11"/>
      <c r="AJ48" s="11">
        <f>_xlfn.STDEV.S(AJ44:AJ46)</f>
        <v>0</v>
      </c>
      <c r="AK48" s="11">
        <f>_xlfn.STDEV.S(AK44:AK46)</f>
        <v>1.5275252316519465</v>
      </c>
      <c r="AL48" s="11"/>
      <c r="AM48" s="11">
        <f>_xlfn.STDEV.S(AM44:AM46)</f>
        <v>0.36170890690351176</v>
      </c>
      <c r="AN48" s="11">
        <f>_xlfn.STDEV.S(AN44:AN46)</f>
        <v>0.41789153297636139</v>
      </c>
      <c r="AO48" s="11"/>
      <c r="AP48" s="11">
        <f>_xlfn.STDEV.S(AP44:AP46)</f>
        <v>1.2567550808862213</v>
      </c>
      <c r="AQ48" s="11">
        <f>_xlfn.STDEV.S(AQ44:AQ46)</f>
        <v>3.4417485865956747</v>
      </c>
      <c r="AR48" s="11"/>
      <c r="AS48" s="11">
        <f t="shared" ref="AS48:AW48" si="7">_xlfn.STDEV.S(AS44:AS46)</f>
        <v>1.7156145643277039</v>
      </c>
      <c r="AT48" s="11">
        <f t="shared" si="7"/>
        <v>1.0214368964029699</v>
      </c>
      <c r="AU48" s="11"/>
      <c r="AV48" s="11">
        <f t="shared" si="7"/>
        <v>0.65574385243020039</v>
      </c>
      <c r="AW48" s="11">
        <f t="shared" si="7"/>
        <v>0.87368949480541003</v>
      </c>
      <c r="AX48" s="9"/>
      <c r="AY48" s="11">
        <f>_xlfn.STDEV.S(AY44:AY46)</f>
        <v>0.30550504633038961</v>
      </c>
      <c r="AZ48" s="11">
        <f>_xlfn.STDEV.S(AZ44:AZ46)</f>
        <v>0.51316014394468845</v>
      </c>
      <c r="BA48" s="9"/>
    </row>
    <row r="49" spans="1:53" x14ac:dyDescent="0.25">
      <c r="A49" s="11" t="s">
        <v>3</v>
      </c>
      <c r="B49" s="9"/>
      <c r="C49" s="11">
        <f>C48/SQRT(3)</f>
        <v>0.88191710368819698</v>
      </c>
      <c r="D49" s="11">
        <f>D48/SQRT(3)</f>
        <v>0.88191710368819698</v>
      </c>
      <c r="E49" s="11"/>
      <c r="F49" s="11">
        <f>F48/SQRT(3)</f>
        <v>0.69602043392737023</v>
      </c>
      <c r="G49" s="11">
        <f>G48/SQRT(3)</f>
        <v>0.70553368295055896</v>
      </c>
      <c r="H49" s="11"/>
      <c r="I49" s="11">
        <f>I48/SQRT(3)</f>
        <v>2.6457513110645901E-2</v>
      </c>
      <c r="J49" s="11">
        <f>J48/SQRT(3)</f>
        <v>4.4095855184409782E-2</v>
      </c>
      <c r="K49" s="11"/>
      <c r="L49" s="11">
        <f>L48/SQRT(3)</f>
        <v>0.63246431607728804</v>
      </c>
      <c r="M49" s="11">
        <f>M48/SQRT(3)</f>
        <v>1.2169771293386469</v>
      </c>
      <c r="N49" s="11"/>
      <c r="O49" s="11">
        <f>O48/SQRT(3)</f>
        <v>6.6666666666666693E-2</v>
      </c>
      <c r="P49" s="11">
        <f>P48/SQRT(3)</f>
        <v>5.7735026918962568E-2</v>
      </c>
      <c r="Q49" s="11"/>
      <c r="R49" s="11">
        <f>R48/SQRT(3)</f>
        <v>4.7813294292603521</v>
      </c>
      <c r="S49" s="11">
        <f>S48/SQRT(3)</f>
        <v>5.634516641006373</v>
      </c>
      <c r="T49" s="11"/>
      <c r="U49" s="11">
        <f>U48/SQRT(3)</f>
        <v>5.2943365967795817</v>
      </c>
      <c r="V49" s="11">
        <f>V48/SQRT(3)</f>
        <v>2.0867305634519395</v>
      </c>
      <c r="W49" s="11"/>
      <c r="X49" s="11">
        <f>X48/SQRT(3)</f>
        <v>0.51961524227066347</v>
      </c>
      <c r="Y49" s="11">
        <f>Y48/SQRT(3)</f>
        <v>0.60644684662200887</v>
      </c>
      <c r="Z49" s="11"/>
      <c r="AA49" s="11">
        <f>AA48/SQRT(3)</f>
        <v>0.33333333333333337</v>
      </c>
      <c r="AB49" s="11">
        <f>AB48/SQRT(3)</f>
        <v>1</v>
      </c>
      <c r="AC49" s="11"/>
      <c r="AD49" s="11">
        <f>AD48/SQRT(3)</f>
        <v>0.31797973380564865</v>
      </c>
      <c r="AE49" s="11">
        <f>AE48/SQRT(3)</f>
        <v>0.15275252316519453</v>
      </c>
      <c r="AF49" s="11"/>
      <c r="AG49" s="11">
        <f>AG48/SQRT(3)</f>
        <v>0</v>
      </c>
      <c r="AH49" s="11">
        <f>AH48/SQRT(3)</f>
        <v>0.66666666666666663</v>
      </c>
      <c r="AI49" s="11"/>
      <c r="AJ49" s="11">
        <f>AJ48/SQRT(3)</f>
        <v>0</v>
      </c>
      <c r="AK49" s="11">
        <f>AK48/SQRT(3)</f>
        <v>0.88191710368819687</v>
      </c>
      <c r="AL49" s="11"/>
      <c r="AM49" s="11">
        <f>AM48/SQRT(3)</f>
        <v>0.20883273476902781</v>
      </c>
      <c r="AN49" s="11">
        <f>AN48/SQRT(3)</f>
        <v>0.24126978905596763</v>
      </c>
      <c r="AO49" s="11"/>
      <c r="AP49" s="11">
        <f>AP48/SQRT(3)</f>
        <v>0.7255878842550898</v>
      </c>
      <c r="AQ49" s="11">
        <f>AQ48/SQRT(3)</f>
        <v>1.987094472954027</v>
      </c>
      <c r="AR49" s="11"/>
      <c r="AS49" s="11">
        <f t="shared" ref="AS49:AW49" si="8">AS48/SQRT(3)</f>
        <v>0.99051053054024241</v>
      </c>
      <c r="AT49" s="11">
        <f t="shared" si="8"/>
        <v>0.58972686709847055</v>
      </c>
      <c r="AU49" s="11"/>
      <c r="AV49" s="11">
        <f t="shared" si="8"/>
        <v>0.37859388972001845</v>
      </c>
      <c r="AW49" s="11">
        <f t="shared" si="8"/>
        <v>0.5044248650140517</v>
      </c>
      <c r="AX49" s="9"/>
      <c r="AY49" s="11">
        <f>AY48/SQRT(3)</f>
        <v>0.17638342073763955</v>
      </c>
      <c r="AZ49" s="11">
        <f>AZ48/SQRT(3)</f>
        <v>0.29627314724385301</v>
      </c>
      <c r="BA49" s="9"/>
    </row>
    <row r="50" spans="1:53" x14ac:dyDescent="0.25">
      <c r="A50" s="11" t="s">
        <v>4</v>
      </c>
      <c r="B50" s="9"/>
      <c r="C50" s="34">
        <f>_xlfn.T.TEST(C44:C46,D44:D46,2,3)</f>
        <v>0.46760475460939743</v>
      </c>
      <c r="D50" s="35" t="s">
        <v>5</v>
      </c>
      <c r="E50" s="34"/>
      <c r="F50" s="34">
        <f>_xlfn.T.TEST(F44:F46,G44:G46,2,3)</f>
        <v>2.3484356082237104E-2</v>
      </c>
      <c r="G50" s="35" t="s">
        <v>1</v>
      </c>
      <c r="H50" s="34"/>
      <c r="I50" s="34">
        <f>_xlfn.T.TEST(I44:I46,J44:J46,2,3)</f>
        <v>3.803069689278183E-2</v>
      </c>
      <c r="J50" s="35" t="s">
        <v>1</v>
      </c>
      <c r="K50" s="34"/>
      <c r="L50" s="34">
        <f>_xlfn.T.TEST(L44:L46,M44:M46,2,3)</f>
        <v>3.2982996668546129E-2</v>
      </c>
      <c r="M50" s="35" t="s">
        <v>1</v>
      </c>
      <c r="N50" s="34"/>
      <c r="O50" s="34">
        <f>_xlfn.T.TEST(O44:O46,P44:P46,2,3)</f>
        <v>0.20652583215799641</v>
      </c>
      <c r="P50" s="35" t="s">
        <v>5</v>
      </c>
      <c r="Q50" s="34"/>
      <c r="R50" s="34">
        <f>_xlfn.T.TEST(R44:R46,S44:S46,2,3)</f>
        <v>0.33262148084230908</v>
      </c>
      <c r="S50" s="35" t="s">
        <v>5</v>
      </c>
      <c r="T50" s="34"/>
      <c r="U50" s="34">
        <f>_xlfn.T.TEST(U44:U46,V44:V46,2,3)</f>
        <v>0.82782709291670797</v>
      </c>
      <c r="V50" s="35" t="s">
        <v>5</v>
      </c>
      <c r="W50" s="34"/>
      <c r="X50" s="34">
        <f>_xlfn.T.TEST(X44:X46,Y44:Y46,2,3)</f>
        <v>0.47311336594771736</v>
      </c>
      <c r="Y50" s="35" t="s">
        <v>5</v>
      </c>
      <c r="Z50" s="34"/>
      <c r="AA50" s="34">
        <f>_xlfn.T.TEST(AA44:AA46,AB44:AB46,2,3)</f>
        <v>0.23215055615292265</v>
      </c>
      <c r="AB50" s="35" t="s">
        <v>5</v>
      </c>
      <c r="AC50" s="34"/>
      <c r="AD50" s="34">
        <f>_xlfn.T.TEST(AD44:AD46,AE44:AE46,2,3)</f>
        <v>0.55745538360507718</v>
      </c>
      <c r="AE50" s="35" t="s">
        <v>5</v>
      </c>
      <c r="AF50" s="34"/>
      <c r="AG50" s="34">
        <f>_xlfn.T.TEST(AG44:AG46,AH44:AH46,2,3)</f>
        <v>0.18350341907227419</v>
      </c>
      <c r="AH50" s="35" t="s">
        <v>5</v>
      </c>
      <c r="AI50" s="34"/>
      <c r="AJ50" s="34">
        <f>_xlfn.T.TEST(AJ44:AJ46,AK44:AK46,2,3)</f>
        <v>0.19935923097456409</v>
      </c>
      <c r="AK50" s="35" t="s">
        <v>5</v>
      </c>
      <c r="AL50" s="34"/>
      <c r="AM50" s="34">
        <f>_xlfn.T.TEST(AM44:AM46,AN44:AN46,2,3)</f>
        <v>0.11681522271245251</v>
      </c>
      <c r="AN50" s="35" t="s">
        <v>5</v>
      </c>
      <c r="AO50" s="34"/>
      <c r="AP50" s="34">
        <f>_xlfn.T.TEST(AP44:AP46,AQ44:AQ46,2,3)</f>
        <v>0.73067403418049981</v>
      </c>
      <c r="AQ50" s="35" t="s">
        <v>5</v>
      </c>
      <c r="AR50" s="9"/>
      <c r="AS50" s="34">
        <f>_xlfn.T.TEST(AS44:AS46,AT44:AT46,2,3)</f>
        <v>2.1397312213471673E-2</v>
      </c>
      <c r="AT50" s="35" t="s">
        <v>1</v>
      </c>
      <c r="AU50" s="9"/>
      <c r="AV50" s="34">
        <f>_xlfn.T.TEST(AV44:AV46,AW44:AW46,2,3)</f>
        <v>3.1124597355358021E-2</v>
      </c>
      <c r="AW50" s="35" t="s">
        <v>1</v>
      </c>
      <c r="AX50" s="9"/>
      <c r="AY50" s="34">
        <f>_xlfn.T.TEST(AY44:AY46,AZ44:AZ46,2,3)</f>
        <v>8.9462130003883852E-3</v>
      </c>
      <c r="AZ50" s="35" t="s">
        <v>6</v>
      </c>
      <c r="BA50" s="9"/>
    </row>
    <row r="51" spans="1:53" x14ac:dyDescent="0.25">
      <c r="A51" s="3"/>
    </row>
    <row r="52" spans="1:53" x14ac:dyDescent="0.25">
      <c r="A52" s="3"/>
    </row>
    <row r="56" spans="1:53" x14ac:dyDescent="0.25">
      <c r="A56" s="3" t="s">
        <v>7</v>
      </c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</row>
    <row r="57" spans="1:53" x14ac:dyDescent="0.25">
      <c r="L57" s="10"/>
      <c r="M57" s="10"/>
      <c r="N57" s="10"/>
      <c r="O57" s="10"/>
      <c r="P57" s="10"/>
      <c r="Q57" s="9"/>
      <c r="R57" s="9"/>
      <c r="S57" s="9"/>
      <c r="T57" s="27"/>
      <c r="U57" s="9"/>
      <c r="V57" s="9"/>
      <c r="W57" s="9"/>
      <c r="X57" s="9"/>
      <c r="Y57" s="9"/>
      <c r="Z57" s="9"/>
      <c r="AA57" s="9"/>
      <c r="AB57" s="9"/>
    </row>
    <row r="58" spans="1:53" x14ac:dyDescent="0.25">
      <c r="L58" s="10"/>
      <c r="M58" s="10"/>
      <c r="N58" s="10"/>
      <c r="O58" s="10"/>
      <c r="P58" s="10"/>
      <c r="Q58" s="9"/>
      <c r="R58" s="9"/>
      <c r="S58" s="9"/>
      <c r="T58" s="27"/>
      <c r="U58" s="9"/>
      <c r="V58" s="9"/>
      <c r="W58" s="9"/>
      <c r="X58" s="9"/>
      <c r="Y58" s="9"/>
      <c r="Z58" s="9"/>
      <c r="AA58" s="9"/>
      <c r="AB58" s="9"/>
    </row>
    <row r="59" spans="1:53" x14ac:dyDescent="0.25">
      <c r="L59" s="10"/>
      <c r="M59" s="10"/>
      <c r="N59" s="10"/>
      <c r="O59" s="10"/>
      <c r="P59" s="10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</row>
    <row r="60" spans="1:53" x14ac:dyDescent="0.25"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</row>
    <row r="61" spans="1:53" x14ac:dyDescent="0.25"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</row>
    <row r="63" spans="1:53" x14ac:dyDescent="0.25">
      <c r="A63" s="7" t="s">
        <v>33</v>
      </c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7"/>
      <c r="AU63" s="7"/>
      <c r="AV63" s="7"/>
      <c r="AW63" s="7"/>
      <c r="AX63" s="7"/>
      <c r="AY63" s="7"/>
      <c r="AZ63" s="7"/>
      <c r="BA63" s="7"/>
    </row>
    <row r="64" spans="1:53" x14ac:dyDescent="0.25">
      <c r="A64" s="41" t="s">
        <v>34</v>
      </c>
    </row>
    <row r="65" spans="1:1" x14ac:dyDescent="0.25">
      <c r="A65" s="9" t="s">
        <v>25</v>
      </c>
    </row>
  </sheetData>
  <mergeCells count="19">
    <mergeCell ref="AJ2:AK2"/>
    <mergeCell ref="C2:D2"/>
    <mergeCell ref="F2:G2"/>
    <mergeCell ref="U2:V2"/>
    <mergeCell ref="X2:Y2"/>
    <mergeCell ref="AA2:AB2"/>
    <mergeCell ref="AD2:AE2"/>
    <mergeCell ref="AG2:AH2"/>
    <mergeCell ref="I2:J2"/>
    <mergeCell ref="AM2:AN2"/>
    <mergeCell ref="AP2:AQ2"/>
    <mergeCell ref="AY2:AZ2"/>
    <mergeCell ref="AS2:AT2"/>
    <mergeCell ref="AV2:AW2"/>
    <mergeCell ref="L2:M2"/>
    <mergeCell ref="O2:P2"/>
    <mergeCell ref="R2:S2"/>
    <mergeCell ref="A2:A3"/>
    <mergeCell ref="B2:B3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 test NIL 1</vt:lpstr>
      <vt:lpstr>t test NIL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2021-12-20T07:43:32Z</dcterms:modified>
</cp:coreProperties>
</file>