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frontiersin-my.sharepoint.com/personal/jophcy_kumar_frontiersin_net/Documents/Desktop/"/>
    </mc:Choice>
  </mc:AlternateContent>
  <xr:revisionPtr revIDLastSave="0" documentId="8_{12CE6460-B324-4FB8-882A-94DD671D62D8}" xr6:coauthVersionLast="47" xr6:coauthVersionMax="47" xr10:uidLastSave="{00000000-0000-0000-0000-000000000000}"/>
  <bookViews>
    <workbookView xWindow="-17310" yWindow="3915" windowWidth="15735" windowHeight="11325" tabRatio="835" xr2:uid="{00000000-000D-0000-FFFF-FFFF00000000}"/>
  </bookViews>
  <sheets>
    <sheet name="Table S1" sheetId="11" r:id="rId1"/>
    <sheet name="Table S2" sheetId="1" r:id="rId2"/>
    <sheet name="Table S3" sheetId="4" r:id="rId3"/>
    <sheet name="Table S4" sheetId="13" r:id="rId4"/>
    <sheet name="Table S5" sheetId="3" r:id="rId5"/>
    <sheet name="Table S6" sheetId="5" r:id="rId6"/>
    <sheet name="Table S7" sheetId="12" r:id="rId7"/>
    <sheet name="Table S8" sheetId="18" r:id="rId8"/>
    <sheet name="Table S9" sheetId="10" r:id="rId9"/>
    <sheet name="Table S10 " sheetId="6" r:id="rId10"/>
    <sheet name="Table S11" sheetId="7" r:id="rId11"/>
    <sheet name="Table S12" sheetId="8" r:id="rId12"/>
  </sheets>
  <definedNames>
    <definedName name="snpNoOut.baye_fst" localSheetId="9">'Table S10 '!$E$1:$J$4938</definedName>
    <definedName name="Technical_replicates" localSheetId="4">'Table S5'!$C$2:$N$14</definedName>
    <definedName name="Technical_replicates_1" localSheetId="4">'Table S5'!$C$22:$N$33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18" l="1"/>
  <c r="D18" i="3" l="1"/>
  <c r="D17" i="3"/>
  <c r="C69" i="4" l="1"/>
  <c r="D69" i="4"/>
  <c r="C75" i="1"/>
  <c r="C7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snpNoOut.baye_fst" type="6" refreshedVersion="6" background="1" saveData="1">
    <textPr codePage="850" sourceFile="C:\Users\Miriam\Documents\PostDoc_2019\AssegnoRicerca_2020\2bRAD_analysis\2bRADfiles\Outliers_identification\Bayescan\Bayescan_2_8_21\snpNoOut.baye_fst.txt" tab="0" space="1" consecutive="1">
      <textFields count="6">
        <textField/>
        <textField/>
        <textField/>
        <textField/>
        <textField/>
        <textField/>
      </textFields>
    </textPr>
  </connection>
  <connection id="2" xr16:uid="{00000000-0015-0000-FFFF-FFFF01000000}" name="Technical replicates" type="6" refreshedVersion="6" background="1" saveData="1">
    <textPr codePage="850" sourceFile="C:\Users\Miriam\Desktop\Technical replicates.txt" tab="0" space="1" consecutive="1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xr16:uid="{00000000-0015-0000-FFFF-FFFF02000000}" name="Technical replicates1" type="6" refreshedVersion="6" background="1" saveData="1">
    <textPr codePage="850" sourceFile="C:\Users\Miriam\Desktop\Technical replicates.txt" space="1" consecutive="1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<sst xmlns="http://schemas.openxmlformats.org/spreadsheetml/2006/main" count="2023" uniqueCount="723">
  <si>
    <t>Nreads</t>
  </si>
  <si>
    <t>Mean depth</t>
  </si>
  <si>
    <t>Population</t>
  </si>
  <si>
    <t>Ebro</t>
  </si>
  <si>
    <t>Faro</t>
  </si>
  <si>
    <t>GranCanaria</t>
  </si>
  <si>
    <t xml:space="preserve">SE-2189-EB41   </t>
  </si>
  <si>
    <t xml:space="preserve">SE-2189-EB42   </t>
  </si>
  <si>
    <t xml:space="preserve">SE-2189-EB43   </t>
  </si>
  <si>
    <t xml:space="preserve">SE-2189-EB44   </t>
  </si>
  <si>
    <t xml:space="preserve">SE-2189-EB45   </t>
  </si>
  <si>
    <t xml:space="preserve">SE-2189-EB46   </t>
  </si>
  <si>
    <t xml:space="preserve">SE-2189-EB47   </t>
  </si>
  <si>
    <t xml:space="preserve">SE-2189-EB48   </t>
  </si>
  <si>
    <t xml:space="preserve">SE-2189-EB49   </t>
  </si>
  <si>
    <t xml:space="preserve">SE-2189-EB50   </t>
  </si>
  <si>
    <t xml:space="preserve">SE-2189-EB51   </t>
  </si>
  <si>
    <t xml:space="preserve">SE-2189-EB53   </t>
  </si>
  <si>
    <t xml:space="preserve">SE-2189-EB55   </t>
  </si>
  <si>
    <t xml:space="preserve">SE-2189-EB56   </t>
  </si>
  <si>
    <t xml:space="preserve">SE-2189-EB58   </t>
  </si>
  <si>
    <t xml:space="preserve">SE-2189-EB59   </t>
  </si>
  <si>
    <t xml:space="preserve">SE-2189-FA21   </t>
  </si>
  <si>
    <t xml:space="preserve">SE-2189-FA22   </t>
  </si>
  <si>
    <t xml:space="preserve">SE-2189-FA23   </t>
  </si>
  <si>
    <t xml:space="preserve">SE-2189-FA24   </t>
  </si>
  <si>
    <t xml:space="preserve">SE-2189-FA25   </t>
  </si>
  <si>
    <t xml:space="preserve">SE-2189-FA26   </t>
  </si>
  <si>
    <t xml:space="preserve">SE-2189-FA27   </t>
  </si>
  <si>
    <t xml:space="preserve">SE-2189-FA28   </t>
  </si>
  <si>
    <t xml:space="preserve">SE-2189-FA29   </t>
  </si>
  <si>
    <t xml:space="preserve">SE-2189-FA30   </t>
  </si>
  <si>
    <t xml:space="preserve">SE-2189-FA31   </t>
  </si>
  <si>
    <t xml:space="preserve">SE-2189-FA32   </t>
  </si>
  <si>
    <t xml:space="preserve">SE-2189-FA33   </t>
  </si>
  <si>
    <t xml:space="preserve">SE-2189-FA34   </t>
  </si>
  <si>
    <t xml:space="preserve">SE-2189-FA35   </t>
  </si>
  <si>
    <t xml:space="preserve">SE-2189-FA36   </t>
  </si>
  <si>
    <t xml:space="preserve">SE-2189-FA37   </t>
  </si>
  <si>
    <t xml:space="preserve">SE-2189-FA38   </t>
  </si>
  <si>
    <t xml:space="preserve">SE-2189-FA39   </t>
  </si>
  <si>
    <t xml:space="preserve">SE-2189-FA40   </t>
  </si>
  <si>
    <t xml:space="preserve">SE-2189-GC10   </t>
  </si>
  <si>
    <t xml:space="preserve">SE-2189-GC11   </t>
  </si>
  <si>
    <t xml:space="preserve">SE-2189-GC12   </t>
  </si>
  <si>
    <t xml:space="preserve">SE-2189-GC13   </t>
  </si>
  <si>
    <t xml:space="preserve">SE-2189-GC14   </t>
  </si>
  <si>
    <t xml:space="preserve">SE-2189-GC15   </t>
  </si>
  <si>
    <t xml:space="preserve">SE-2189-GC17   </t>
  </si>
  <si>
    <t xml:space="preserve">SE-2189-GC18   </t>
  </si>
  <si>
    <t xml:space="preserve">SE-2189-GC19   </t>
  </si>
  <si>
    <t xml:space="preserve">SE-2189-GC20   </t>
  </si>
  <si>
    <t xml:space="preserve">SE-2189-GC2   </t>
  </si>
  <si>
    <t xml:space="preserve">SE-2189-GC3   </t>
  </si>
  <si>
    <t xml:space="preserve">SE-2189-GC4   </t>
  </si>
  <si>
    <t xml:space="preserve">SE-2189-GC5   </t>
  </si>
  <si>
    <t xml:space="preserve">SE-2189-GC64   </t>
  </si>
  <si>
    <t xml:space="preserve">SE-2189-GC6   </t>
  </si>
  <si>
    <t xml:space="preserve">SE-2189-GC9   </t>
  </si>
  <si>
    <t xml:space="preserve">SE-2189-GC63   </t>
  </si>
  <si>
    <t>SE-2189-GC61</t>
  </si>
  <si>
    <t>SE-2189-GC62</t>
  </si>
  <si>
    <t>SE-2189-GC1</t>
  </si>
  <si>
    <t>SE-2189-GC16</t>
  </si>
  <si>
    <t>SE-2189-FA65</t>
  </si>
  <si>
    <t>SE-2189-FA66</t>
  </si>
  <si>
    <t>SE-2189-FA67</t>
  </si>
  <si>
    <t>SE-2189-FA68</t>
  </si>
  <si>
    <t>Total Nreads</t>
  </si>
  <si>
    <t>Average Nreads</t>
  </si>
  <si>
    <t>SE-2189-EB60</t>
  </si>
  <si>
    <t>SE-2189-EB69</t>
  </si>
  <si>
    <t>SE-2189-EB70</t>
  </si>
  <si>
    <t>SE-2189-EB71</t>
  </si>
  <si>
    <t>SE-2189-EB72</t>
  </si>
  <si>
    <t>SE-2189-EB57</t>
  </si>
  <si>
    <t>SE-2189-EB52</t>
  </si>
  <si>
    <t>SE-2189-EB54</t>
  </si>
  <si>
    <t>Replicate pair</t>
  </si>
  <si>
    <t>% matches</t>
  </si>
  <si>
    <t>N genotyped loci</t>
  </si>
  <si>
    <t xml:space="preserve">N genotyped loci </t>
  </si>
  <si>
    <t>N matches</t>
  </si>
  <si>
    <t xml:space="preserve">SE-2189-FA22:SE-2189-FA66   </t>
  </si>
  <si>
    <t xml:space="preserve">SE-2189-FA23:SE-2189-FA67   </t>
  </si>
  <si>
    <t xml:space="preserve">SE-2189-FA24:SE-2189-FA68   </t>
  </si>
  <si>
    <t xml:space="preserve">SE-2189-FA25:SE-2189-FA65   </t>
  </si>
  <si>
    <t xml:space="preserve">SE-2189-GC1:SE-2189-GC61   </t>
  </si>
  <si>
    <t xml:space="preserve">SE-2189-GC2:SE-2189-GC62   </t>
  </si>
  <si>
    <t xml:space="preserve">SE-2189-GC3:SE-2189-GC63   </t>
  </si>
  <si>
    <t xml:space="preserve">SE-2189-EB41:SE-2189-EB69   </t>
  </si>
  <si>
    <t xml:space="preserve">SE-2189-EB42:SE-2189-EB70   </t>
  </si>
  <si>
    <t xml:space="preserve">SE-2189-EB46:SE-2189-EB72   </t>
  </si>
  <si>
    <t xml:space="preserve">SE-2189-EB44:SE-2189-EB71   </t>
  </si>
  <si>
    <t xml:space="preserve">Average </t>
  </si>
  <si>
    <t xml:space="preserve">St Dev </t>
  </si>
  <si>
    <r>
      <t xml:space="preserve">Sample ID </t>
    </r>
    <r>
      <rPr>
        <i/>
        <sz val="11"/>
        <color theme="1"/>
        <rFont val="Calibri"/>
        <family val="2"/>
        <scheme val="minor"/>
      </rPr>
      <t>(technical replicates are in italic)</t>
    </r>
  </si>
  <si>
    <t>CV error</t>
  </si>
  <si>
    <t xml:space="preserve"> (K=11): 0.44844</t>
  </si>
  <si>
    <t xml:space="preserve"> (K=12): 0.52637</t>
  </si>
  <si>
    <t xml:space="preserve"> (K=13): 0.44661</t>
  </si>
  <si>
    <t xml:space="preserve"> (K=14): 0.31002</t>
  </si>
  <si>
    <t xml:space="preserve"> (K=15): 0.35006</t>
  </si>
  <si>
    <t xml:space="preserve"> (K=1): 0.47478</t>
  </si>
  <si>
    <t xml:space="preserve"> (K=2): 0.38353</t>
  </si>
  <si>
    <t xml:space="preserve"> (K=3): 0.28258</t>
  </si>
  <si>
    <t xml:space="preserve"> (K=5): 0.25710</t>
  </si>
  <si>
    <t xml:space="preserve"> (K=6): 0.31406</t>
  </si>
  <si>
    <t xml:space="preserve"> (K=7): 0.30141</t>
  </si>
  <si>
    <t xml:space="preserve"> (K=8): 0.32327</t>
  </si>
  <si>
    <t xml:space="preserve"> (K=9): 0.30082</t>
  </si>
  <si>
    <t>(K=10): 0.45275</t>
  </si>
  <si>
    <t xml:space="preserve"> (K=4): 0.23900 </t>
  </si>
  <si>
    <r>
      <t xml:space="preserve">Admixture cross-validation error </t>
    </r>
    <r>
      <rPr>
        <i/>
        <sz val="11"/>
        <color theme="1"/>
        <rFont val="Calibri"/>
        <family val="2"/>
        <scheme val="minor"/>
      </rPr>
      <t>(minimum value is in bold)</t>
    </r>
  </si>
  <si>
    <t>chr1</t>
  </si>
  <si>
    <t>chr2</t>
  </si>
  <si>
    <t>qval</t>
  </si>
  <si>
    <t>Chrom</t>
  </si>
  <si>
    <t>Pos</t>
  </si>
  <si>
    <t>Prob</t>
  </si>
  <si>
    <t>Log10(PO)</t>
  </si>
  <si>
    <t>Fst</t>
  </si>
  <si>
    <t>Alpha</t>
  </si>
  <si>
    <t>pcadapt outliers</t>
  </si>
  <si>
    <t>chr3</t>
  </si>
  <si>
    <t>chr8</t>
  </si>
  <si>
    <t>chr28</t>
  </si>
  <si>
    <t xml:space="preserve">BayeScan outliers </t>
  </si>
  <si>
    <t>GC</t>
  </si>
  <si>
    <t>FA</t>
  </si>
  <si>
    <t>EB</t>
  </si>
  <si>
    <t>2 (ALT)</t>
  </si>
  <si>
    <t>1 (REF)</t>
  </si>
  <si>
    <t>Genes</t>
  </si>
  <si>
    <t>Alleles</t>
  </si>
  <si>
    <t>Pop</t>
  </si>
  <si>
    <t>Locus</t>
  </si>
  <si>
    <t>chr1_421195</t>
  </si>
  <si>
    <t>chr1_673698</t>
  </si>
  <si>
    <t>chr1_549579</t>
  </si>
  <si>
    <t>chr1_656786</t>
  </si>
  <si>
    <t>chr1_379730</t>
  </si>
  <si>
    <t>chr1_645789</t>
  </si>
  <si>
    <t>chr2_19511</t>
  </si>
  <si>
    <t>chr2_1253</t>
  </si>
  <si>
    <t>chr1_555347</t>
  </si>
  <si>
    <t>P-value for each population pair across all loci</t>
  </si>
  <si>
    <t>(Fisher's method)</t>
  </si>
  <si>
    <t>Dye</t>
  </si>
  <si>
    <t>PET</t>
  </si>
  <si>
    <t>NED</t>
  </si>
  <si>
    <t>6-FAM</t>
  </si>
  <si>
    <t>VIC</t>
  </si>
  <si>
    <r>
      <t>(CT)</t>
    </r>
    <r>
      <rPr>
        <vertAlign val="subscript"/>
        <sz val="11"/>
        <color theme="1"/>
        <rFont val="Calibri"/>
        <family val="2"/>
        <scheme val="minor"/>
      </rPr>
      <t>16</t>
    </r>
  </si>
  <si>
    <r>
      <t>(GA)</t>
    </r>
    <r>
      <rPr>
        <vertAlign val="subscript"/>
        <sz val="11"/>
        <color theme="1"/>
        <rFont val="Calibri"/>
        <family val="2"/>
        <scheme val="minor"/>
      </rPr>
      <t>12</t>
    </r>
  </si>
  <si>
    <r>
      <t>(TAA)</t>
    </r>
    <r>
      <rPr>
        <vertAlign val="subscript"/>
        <sz val="11"/>
        <color theme="1"/>
        <rFont val="Calibri"/>
        <family val="2"/>
        <scheme val="minor"/>
      </rPr>
      <t>9</t>
    </r>
  </si>
  <si>
    <r>
      <t>(CA)</t>
    </r>
    <r>
      <rPr>
        <vertAlign val="subscript"/>
        <sz val="11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>(CT)</t>
    </r>
    <r>
      <rPr>
        <vertAlign val="subscript"/>
        <sz val="11"/>
        <color theme="1"/>
        <rFont val="Calibri"/>
        <family val="2"/>
        <scheme val="minor"/>
      </rPr>
      <t>22</t>
    </r>
  </si>
  <si>
    <r>
      <t>(CT)</t>
    </r>
    <r>
      <rPr>
        <vertAlign val="subscript"/>
        <sz val="11"/>
        <color theme="1"/>
        <rFont val="Calibri"/>
        <family val="2"/>
        <scheme val="minor"/>
      </rPr>
      <t>17</t>
    </r>
    <r>
      <rPr>
        <sz val="11"/>
        <color theme="1"/>
        <rFont val="Calibri"/>
        <family val="2"/>
        <scheme val="minor"/>
      </rPr>
      <t>CG(AT)</t>
    </r>
    <r>
      <rPr>
        <vertAlign val="subscript"/>
        <sz val="11"/>
        <color theme="1"/>
        <rFont val="Calibri"/>
        <family val="2"/>
        <scheme val="minor"/>
      </rPr>
      <t>10</t>
    </r>
  </si>
  <si>
    <r>
      <t>(CA)</t>
    </r>
    <r>
      <rPr>
        <vertAlign val="subscript"/>
        <sz val="11"/>
        <color theme="1"/>
        <rFont val="Calibri"/>
        <family val="2"/>
        <scheme val="minor"/>
      </rPr>
      <t>16</t>
    </r>
  </si>
  <si>
    <r>
      <t>(TC)</t>
    </r>
    <r>
      <rPr>
        <vertAlign val="subscript"/>
        <sz val="11"/>
        <color theme="1"/>
        <rFont val="Calibri"/>
        <family val="2"/>
        <scheme val="minor"/>
      </rPr>
      <t>19</t>
    </r>
  </si>
  <si>
    <t>Repeat</t>
  </si>
  <si>
    <t>[primer] pmol</t>
  </si>
  <si>
    <t>Cy 1</t>
  </si>
  <si>
    <t>Cy 3</t>
  </si>
  <si>
    <t>Cy 4</t>
  </si>
  <si>
    <t>Cy 16</t>
  </si>
  <si>
    <t>Cy 17</t>
  </si>
  <si>
    <t>Cy 18</t>
  </si>
  <si>
    <t xml:space="preserve">Cy 20 </t>
  </si>
  <si>
    <t>EB &amp; FA</t>
  </si>
  <si>
    <t xml:space="preserve">EB &amp; GC </t>
  </si>
  <si>
    <t>FA &amp; GC</t>
  </si>
  <si>
    <t>Highly sign.</t>
  </si>
  <si>
    <t xml:space="preserve">Population pair   </t>
  </si>
  <si>
    <t xml:space="preserve">Chi2  </t>
  </si>
  <si>
    <t>df</t>
  </si>
  <si>
    <t>P-Value</t>
  </si>
  <si>
    <t>BLASTN</t>
  </si>
  <si>
    <t>MERCATOR ANNOTATION</t>
  </si>
  <si>
    <t>Database</t>
  </si>
  <si>
    <t>Score blast</t>
  </si>
  <si>
    <t>Strand</t>
  </si>
  <si>
    <t>No hits found</t>
  </si>
  <si>
    <t>Query: 11  tcaagaagaggagcatcaagttcgaacctggactgcc 47</t>
  </si>
  <si>
    <t>65.9 bits (33)</t>
  </si>
  <si>
    <t>36/37 (97%)</t>
  </si>
  <si>
    <t>Plus / Plus</t>
  </si>
  <si>
    <t>TRINITY_DN164033_c0_g1_i1</t>
  </si>
  <si>
    <t>(at3g13682 : 177.0) Encodes a homolog of human  Lysine-Specific Demethylase1. Involved in H3K4 methylation of target genes including the flowering loci FLC and FWA.; LSD1-like2 (LDL2); CONTAINS InterPro DOMAIN/s: Amine oxidase (InterPro:IPR002937), SWIRM (InterPro:IPR007526); BEST Arabidopsis thaliana protein match is: LSD1-like 1 (TAIR:AT1G62830.1); Has 5703 Blast hits to 5142 proteins in 914 species: Archae - 48; Bacteria - 2121; Metazoa - 1514; Fungi - 564; Plants - 617; Viruses - 0; Other Eukaryotes - 839 (source: NCBI BLink). &amp; (reliability: 354.0) &amp;  (original description: len=353 path=[0:0-352])</t>
  </si>
  <si>
    <t>26.7</t>
  </si>
  <si>
    <t>misc.oxidases - copper, flavone etc</t>
  </si>
  <si>
    <t>Query: 31  gactgtgtggaccgatgtctctgctttgatcgacgcc 67</t>
  </si>
  <si>
    <t>TRINITY_DN7669_c0_g1_i6</t>
  </si>
  <si>
    <t>(at5g64060 : 226.0) NAC domain containing protein 103 (NAC103); FUNCTIONS IN: sequence-specific DNA binding transcription factor activity; INVOLVED IN: multicellular organismal development, regulation of transcription; LOCATED IN: cellular_component unknown; EXPRESSED IN: 9 plant structures; EXPRESSED DURING: 6 growth stages; CONTAINS InterPro DOMAIN/s: No apical meristem (NAM) protein (InterPro:IPR003441); BEST Arabidopsis thaliana protein match is: NAC domain containing protein 82 (TAIR:AT5G09330.4); Has 1807 Blast hits to 1807 proteins in 277 species: Archae - 0; Bacteria - 0; Metazoa - 736; Fungi - 347; Plants - 385; Viruses - 0; Other Eukaryotes - 339 (source: NCBI BLink). &amp; (q7gcl7|nac74_orysa : 180.0) NAC domain-containing protein 74 (ONAC074) - Oryza sativa (Rice) &amp; (reliability: 424.0) &amp;  (original description: len=2821 path=[0:0-209 2:210-803 3:804-852 4:853-853 5:854-1633 6:1634-1691 7:1692-1692 8:1693-2421 10:2422-2820])</t>
  </si>
  <si>
    <t>27.3.27</t>
  </si>
  <si>
    <t>RNA.regulation of transcription.NAC domain transcription factor family</t>
  </si>
  <si>
    <t>Query: 20  ggcgacgacgacaatgcaggcgagtgcga 48</t>
  </si>
  <si>
    <t>42.1 bits (21)</t>
  </si>
  <si>
    <t>0.005</t>
  </si>
  <si>
    <t>27/29 (93%)</t>
  </si>
  <si>
    <t>TRINITY_DN226_c2_g1_i1</t>
  </si>
  <si>
    <t xml:space="preserve"> no hits &amp; (original description: len=1137 path=[0:0-1136])</t>
  </si>
  <si>
    <t>35.2</t>
  </si>
  <si>
    <t>not assigned.unknown</t>
  </si>
  <si>
    <t>Query: 21  gagagccatcagcgatccagctgctcttctggagga 56</t>
  </si>
  <si>
    <t>63.9 bits (32)</t>
  </si>
  <si>
    <t>35/36 (97%)</t>
  </si>
  <si>
    <t>TRINITY_DN7020_c1_g2_i3</t>
  </si>
  <si>
    <t>(at5g04840 : 166.0) bZIP protein; FUNCTIONS IN: DNA binding, sequence-specific DNA binding transcription factor activity; INVOLVED IN: regulation of transcription, DNA-dependent; EXPRESSED IN: 12 plant structures; EXPRESSED DURING: 6 growth stages; CONTAINS InterPro DOMAIN/s: Basic-leucine zipper (bZIP) transcription factor (InterPro:IPR004827); BEST Arabidopsis thaliana protein match is: Basic-leucine zipper (bZIP) transcription factor family protein (TAIR:AT3G58120.1); Has 30201 Blast hits to 17322 proteins in 780 species: Archae - 12; Bacteria - 1396; Metazoa - 17338; Fungi - 3422; Plants - 5037; Viruses - 0; Other Eukaryotes - 2996 (source: NCBI BLink). &amp; (reliability: 332.0) &amp;  (original description: len=2204 path=[0:0-178 1:179-245 3:246-1093 4:1094-2203])</t>
  </si>
  <si>
    <t>27.3.35</t>
  </si>
  <si>
    <t>RNA.regulation of transcription.bZIP transcription factor family</t>
  </si>
  <si>
    <t>33.99</t>
  </si>
  <si>
    <t>development.unspecified</t>
  </si>
  <si>
    <t>Query: 34 gtttgaggcggacgacgggcgtgctagtgctggaagg 70</t>
  </si>
  <si>
    <t>73.8 bits (37)</t>
  </si>
  <si>
    <t>40/41 (97%)</t>
  </si>
  <si>
    <t>Plus / Minus</t>
  </si>
  <si>
    <t>TRINITY_DN10240_c0_g1_i2</t>
  </si>
  <si>
    <t>(at5g40340 : 134.0) Tudor/PWWP/MBT superfamily protein; FUNCTIONS IN: molecular_function unknown; LOCATED IN: nucleolus; EXPRESSED IN: 24 plant structures; EXPRESSED DURING: 14 growth stages; CONTAINS InterPro DOMAIN/s: PWWP (InterPro:IPR000313); BEST Arabidopsis thaliana protein match is: Tudor/PWWP/MBT superfamily protein (TAIR:AT3G27860.1); Has 216308 Blast hits to 97367 proteins in 3295 species: Archae - 846; Bacteria - 24234; Metazoa - 92634; Fungi - 23658; Plants - 11662; Viruses - 1573; Other Eukaryotes - 61701 (source: NCBI BLink). &amp; (reliability: 268.0) &amp;  (original description: len=2806 path=[0:0-2338 1:2339-2805])</t>
  </si>
  <si>
    <t>27.3.68</t>
  </si>
  <si>
    <t>RNA.regulation of transcription.PWWP domain protein</t>
  </si>
  <si>
    <t>Query: 37  cttgatgaagacgcaacgagctcgcactcgcaggga 72</t>
  </si>
  <si>
    <t>TRINITY_DN11703_c1_g1_i2</t>
  </si>
  <si>
    <t>(at5g22400 : 434.0) Rho GTPase activating protein with PAK-box/P21-Rho-binding domain; FUNCTIONS IN: Rac GTPase activator activity; INVOLVED IN: signal transduction; LOCATED IN: intracellular, chloroplast; EXPRESSED IN: 17 plant structures; EXPRESSED DURING: 7 growth stages; CONTAINS InterPro DOMAIN/s: PAK-box/P21-Rho-binding (InterPro:IPR000095), Rho GTPase activation protein (InterPro:IPR008936), RhoGAP (InterPro:IPR000198); BEST Arabidopsis thaliana protein match is: rac GTPase activating protein (TAIR:AT3G11490.1); Has 3977 Blast hits to 3976 proteins in 184 species: Archae - 0; Bacteria - 0; Metazoa - 2927; Fungi - 443; Plants - 206; Viruses - 0; Other Eukaryotes - 401 (source: NCBI BLink). &amp; (reliability: 868.0) &amp;  (original description: len=2415 path=[0:0-780 7:781-900 11:901-1019 12:1020-1020 14:1021-2414])</t>
  </si>
  <si>
    <t>30.5</t>
  </si>
  <si>
    <t>signalling.G-proteins</t>
  </si>
  <si>
    <t>Query: 5   caccaacaatccacgacctccatgcatggccgacgag 41</t>
  </si>
  <si>
    <t>TRINITY_DN7854_c0_g1_i11</t>
  </si>
  <si>
    <t xml:space="preserve"> no hits &amp; (original description: len=909 path=[5:0-68 8:69-72 10:73-86 11:87-199 12:200-208 14:209-221 15:222-231 16:232-236 17:237-249 18:250-250 19:251-310 20:311-320 22:321-351 23:352-356 31:357-374 32:375-386 34:387-455 41:456-634 42:635-773 43:774-782 44:783-821 49:822-908])</t>
  </si>
  <si>
    <t>Query: 25  ttgtggtagatctgcatgcggatcgtttccaaaaataa 62</t>
  </si>
  <si>
    <t>75.8 bits (38)</t>
  </si>
  <si>
    <t>38/38 (100%)</t>
  </si>
  <si>
    <t>TRINITY_DN25400_c0_g1_i1</t>
  </si>
  <si>
    <t xml:space="preserve"> no hits &amp; (original description: len=613 path=[0:0-322 2:323-332 5:333-333 6:334-334 7:335-370 9:371-382 10:383-415 13:416-469 15:470-612])</t>
  </si>
  <si>
    <t>Query: 35  tcaagcgtttcaagcacaagtctcgttgaaggaggag 71</t>
  </si>
  <si>
    <t>TRINITY_DN67637_c0_g1_i1</t>
  </si>
  <si>
    <t xml:space="preserve"> no hits &amp; (original description: len=505 path=[0:0-504])</t>
  </si>
  <si>
    <t>Query: 5    ctcttcaggaacgcagtccaatcggagctcgagcagg 41</t>
  </si>
  <si>
    <t>37/37 (100%)</t>
  </si>
  <si>
    <t>TRINITY_DN108451_c0_g1_i1</t>
  </si>
  <si>
    <t>(at3g20475 : 991.0) Encodes MSH5, a homologue of the MutS-homolog family of genes required for normal levels of recombination in budding yeast, mouse and Caenorhabditis elegans. Involved in meiotic recombination.  Required for the formation of Class I interference-sensitive crossovers.  Transcripts of AtMSH5 are specific to reproductive tissues and expression of the protein is abundant during prophase I of meiosis. Involved in meiotic recombination.  Required for the formation of Class I interference-sensitive crossovers.; MUTS-homologue 5 (MSH5); FUNCTIONS IN: damaged DNA binding, mismatched DNA binding, ATP binding; INVOLVED IN: mismatch repair, chiasma assembly, reciprocal meiotic recombination; LOCATED IN: condensed nuclear chromosome; EXPRESSED IN: male gametophyte, flower, pollen tube; EXPRESSED DURING: L mature pollen stage, M germinated pollen stage, IL.00 inflorescence just visible; CONTAINS InterPro DOMAIN/s: DNA mismatch repair protein MutS, core (InterPro:IPR007696), DNA mismatch repair protein MutS, C-terminal (InterPro:IPR000432); BEST Arabidopsis thaliana protein match is: MUTS homolog 2 (TAIR:AT3G18524.1); Has 30201 Blast hits to 17322 proteins in 780 species: Archae - 12; Bacteria - 1396; Metazoa - 17338; Fungi - 3422; Plants - 5037; Viruses - 0; Other Eukaryotes - 2996 (source: NCBI BLink). &amp; (q9xgc9|msh2_maize : 140.0) DNA mismatch repair protein MSH2 (MUS1) - Zea mays (Maize) &amp; (reliability: 1982.0) &amp;  (original description: len=2869 path=[0:0-2868])</t>
  </si>
  <si>
    <t>28.2</t>
  </si>
  <si>
    <t>DNA.repair</t>
  </si>
  <si>
    <t>Query: 21  tgtgacttccgacgacgtggttgcctattgatttcag 57</t>
  </si>
  <si>
    <t>TRINITY_DN223523_c0_g1_i1</t>
  </si>
  <si>
    <t>(at5g22260 : 247.0) Sporophytic factor controlling anther and pollen development. Mutants fail to make functional pollen;pollen degeneration occurs after microspore release and the tapetum also appears abnormally vacuolated. Similar to PHD-finger motif transcription factors.; male sterility 1 (MS1); CONTAINS InterPro DOMAIN/s: Zinc finger, PHD-type, conserved site (InterPro:IPR019786), Zinc finger, PHD-type (InterPro:IPR001965), Zinc finger, FYVE/PHD-type (InterPro:IPR011011), Zinc finger, PHD-finger (InterPro:IPR019787); BEST Arabidopsis thaliana protein match is: RING/FYVE/PHD zinc finger superfamily protein (TAIR:AT1G66170.1); Has 884 Blast hits to 874 proteins in 164 species: Archae - 0; Bacteria - 0; Metazoa - 282; Fungi - 312; Plants - 261; Viruses - 0; Other Eukaryotes - 29 (source: NCBI BLink). &amp; (reliability: 494.0) &amp;  (original description: len=1404 path=[0:0-1403])</t>
  </si>
  <si>
    <t>27.3.63</t>
  </si>
  <si>
    <t>RNA.regulation of transcription.PHD finger transcription factor</t>
  </si>
  <si>
    <t>Query: 16  ctaggccgggctgcagcacaatcgaaacactgtagaa 52</t>
  </si>
  <si>
    <t>TRINITY_DN1836_c0_g2_i1</t>
  </si>
  <si>
    <t>(at2g39130 : 201.0) Transmembrane amino acid transporter family protein; FUNCTIONS IN: amino acid transmembrane transporter activity; INVOLVED IN: biological_process unknown; LOCATED IN: plasma membrane; EXPRESSED IN: 24 plant structures; EXPRESSED DURING: 15 growth stages; CONTAINS InterPro DOMAIN/s: Amino acid transporter, transmembrane (InterPro:IPR013057); BEST Arabidopsis thaliana protein match is: Transmembrane amino acid transporter family protein (TAIR:AT3G54830.1); Has 5002 Blast hits to 4966 proteins in 291 species: Archae - 22; Bacteria - 61; Metazoa - 1689; Fungi - 998; Plants - 1489; Viruses - 3; Other Eukaryotes - 740 (source: NCBI BLink). &amp; (reliability: 402.0) &amp;  (original description: len=3893 path=[2:0-797 9:798-799 11:800-1015 12:1016-1114 13:1115-1137 14:1138-1239 15:1240-1421 16:1422-1685 17:1686-1902 18:1903-2041 20:2042-2846 21:2847-2994 22:2995-3086 23:3087-3128 24:3129-3255 25:3256-3320 26:3321-3412 27:3413-3892])</t>
  </si>
  <si>
    <t>34.3</t>
  </si>
  <si>
    <t>transport.amino acids</t>
  </si>
  <si>
    <t>Query: 13  tccggtgggggacgacggccctgctcatgttggcgatgctt 53</t>
  </si>
  <si>
    <t>TRINITY_DN2411_c1_g1_i1</t>
  </si>
  <si>
    <t xml:space="preserve"> no hits &amp; (original description: len=576 path=[0:0-575])</t>
  </si>
  <si>
    <t>Query: 25 tcaagaatgagacgatgtttgtgctcagctacacca 60</t>
  </si>
  <si>
    <t>71.9 bits (36)</t>
  </si>
  <si>
    <t>36/36 (100%)</t>
  </si>
  <si>
    <t>TRINITY_DN19230_c0_g1_i1</t>
  </si>
  <si>
    <t xml:space="preserve"> no hits &amp; (original description: len=342 path=[0:0-341])</t>
  </si>
  <si>
    <t>Query: 35 gggcttggatgaagcatcgcagtcgtcgatcgatcaa 71</t>
  </si>
  <si>
    <t>TRINITY_DN200519_c0_g1_i1</t>
  </si>
  <si>
    <t xml:space="preserve"> no hits &amp; (original description: len=203 path=[0:0-202])</t>
  </si>
  <si>
    <t>Query: 13   atctgttgaggacgatgaggctgcatgatagcttga 48</t>
  </si>
  <si>
    <t>TRINITY_DN4167_c0_g1_i2</t>
  </si>
  <si>
    <t>(at5g01030 : 150.0) Protein of unknown function (DUF3527); FUNCTIONS IN: molecular_function unknown; INVOLVED IN: biological_process unknown; LOCATED IN: cellular_component unknown; EXPRESSED IN: 24 plant structures; EXPRESSED DURING: 13 growth stages; CONTAINS InterPro DOMAIN/s: Protein of unknown function DUF3527 (InterPro:IPR021916); BEST Arabidopsis thaliana protein match is: Protein of unknown function (DUF3527) (TAIR:AT2G37930.1); Has 286 Blast hits to 251 proteins in 78 species: Archae - 0; Bacteria - 81; Metazoa - 28; Fungi - 27; Plants - 128; Viruses - 0; Other Eukaryotes - 22 (source: NCBI BLink). &amp; (reliability: 300.0) &amp;  (original description: len=4650 path=[2:0-409 3:410-416 5:417-949 6:950-950 7:951-3495 9:3496-3599 10:3600-4649])</t>
  </si>
  <si>
    <t>Query: 26  ggcctgtgtgagcgatggaggtgcacgtgaaaggcc 61</t>
  </si>
  <si>
    <t>TRINITY_DN8485_c2_g1_i1</t>
  </si>
  <si>
    <t xml:space="preserve"> no hits &amp; (original description: len=279 path=[0:0-278])</t>
  </si>
  <si>
    <t>Query: 17  agaatcgaactgcgaagagcatgcgcagaggcatgg 52</t>
  </si>
  <si>
    <t>TRINITY_DN9382_c0_g1_i3</t>
  </si>
  <si>
    <t>(at2g27210 : 553.0) BRI1 suppressor 1 (BSU1)-like 3 (BSL3); FUNCTIONS IN: hydrolase activity, manganese ion binding, protein serine/threonine phosphatase activity, iron ion binding, phosphoprotein phosphatase activity; INVOLVED IN: biological_process unknown; LOCATED IN: cytosol; EXPRESSED IN: guard cell; CONTAINS InterPro DOMAIN/s: Serine/threonine protein phosphatase, BSU1 (InterPro:IPR012391), Galactose oxidase/kelch, beta-propeller (InterPro:IPR011043), Metallophosphoesterase (InterPro:IPR004843), Kelch-type beta propeller (InterPro:IPR015915), Serine/threonine-specific protein phosphatase/bis(5-nucleosyl)-tetraphosphatase (InterPro:IPR006186); BEST Arabidopsis thaliana protein match is: BRI1 suppressor 1 (BSU1)-like 2 (TAIR:AT1G08420.2). &amp; (q2qm47|bsl2_orysa : 551.0) Serine/threonine-protein phosphatase BSL2 homolog (EC 3.1.3.16) (BSU1-like protein 2 homolog) - Oryza sativa (Rice) &amp; (reliability: 1094.0) &amp;  (original description: len=1341 path=[5:0-1107 6:1108-1290 8:1291-1291 11:1292-1340])</t>
  </si>
  <si>
    <t>29.4</t>
  </si>
  <si>
    <t>protein.postranslational modification</t>
  </si>
  <si>
    <t>Query: 35  ggatctcgttggcgactgacttgctgtttctgttgtgcg 73</t>
  </si>
  <si>
    <t>61.9 bits (31)</t>
  </si>
  <si>
    <t>37/39 (94%)</t>
  </si>
  <si>
    <t xml:space="preserve">TRINITY_DN4653_c0_g1_i5 </t>
  </si>
  <si>
    <t xml:space="preserve"> no hits &amp; (original description: len=1454 path=[0:0-203 3:204-212 5:213-231 7:232-234 9:235-307 11:308-319 12:320-345 13:346-379 15:380-404 16:405-409 18:410-514 20:515-614 21:615-817 22:818-972 23:973-1081 25:1082-1288 27:1289-1453])</t>
  </si>
  <si>
    <t>Query: 30  cggggaaggactgcgatcagggtgctgggtcgatgaa 66</t>
  </si>
  <si>
    <t>TRINITY_DN23835_c0_g1_i3</t>
  </si>
  <si>
    <t xml:space="preserve"> no hits &amp; (original description: len=924 path=[0:0-388 2:389-431 3:432-475 5:476-517 7:518-923])</t>
  </si>
  <si>
    <t>Query: 36  atttactaaaggaggtgcacatgattcggcctgaagggat 75</t>
  </si>
  <si>
    <t>79.8 bits (40)</t>
  </si>
  <si>
    <t>40/40 (100%)</t>
  </si>
  <si>
    <t>TRINITY_DN166887_c0_g1_i2</t>
  </si>
  <si>
    <t xml:space="preserve"> no hits &amp; (original description: len=837 path=[0:0-836])</t>
  </si>
  <si>
    <t>Query: 6   atgaactctcaggcaatgagatcgaatgccgttgca 41</t>
  </si>
  <si>
    <t>TRINITY_DN5308_c0_g2_i3</t>
  </si>
  <si>
    <t>(q52qh4|nac68_orysa : 229.0) NAC domain-containing protein 68 (ONAC068) - Oryza sativa (Rice) &amp; (at1g77450 : 187.0) NAC domain containing protein 32 (NAC032); FUNCTIONS IN: sequence-specific DNA binding transcription factor activity; INVOLVED IN: multicellular organismal development, regulation of transcription; LOCATED IN: cellular_component unknown; EXPRESSED IN: 16 plant structures; EXPRESSED DURING: LP.06 six leaves visible, LP.04 four leaves visible, 4 anthesis, petal differentiation and expansion stage, LP.08 eight leaves visible; CONTAINS InterPro DOMAIN/s: No apical meristem (NAM) protein (InterPro:IPR003441); BEST Arabidopsis thaliana protein match is: NAC (No Apical Meristem) domain transcriptional regulator superfamily protein (TAIR:AT1G01720.1); Has 3015 Blast hits to 3009 proteins in 75 species: Archae - 0; Bacteria - 0; Metazoa - 0; Fungi - 0; Plants - 3015; Viruses - 0; Other Eukaryotes - 0 (source: NCBI BLink). &amp; (reliability: 350.0) &amp;  (original description: len=2279 path=[0:0-270 1:271-358 2:359-642 4:643-2278])</t>
  </si>
  <si>
    <t>Query: 12  tggtcgacgttggcgacgtgattgcacctctctcttt 48</t>
  </si>
  <si>
    <t>TRINITY_DN7069_c0_g1_i5</t>
  </si>
  <si>
    <t>(at2g03500 : 155.0) Homeodomain-like superfamily protein; CONTAINS InterPro DOMAIN/s: Homeodomain-like (InterPro:IPR009057), Myb, DNA-binding (InterPro:IPR014778), HTH transcriptional regulator, Myb-type, DNA-binding (InterPro:IPR017930), Myb-like DNA-binding domain, SHAQKYF class (InterPro:IPR006447), Homeodomain-related (InterPro:IPR012287); BEST Arabidopsis thaliana protein match is: myb-like transcription factor family protein (TAIR:AT1G68670.1); Has 20396 Blast hits to 7290 proteins in 193 species: Archae - 14; Bacteria - 20; Metazoa - 401; Fungi - 967; Plants - 1637; Viruses - 8; Other Eukaryotes - 17349 (source: NCBI BLink). &amp; (reliability: 310.0) &amp;  (original description: len=942 path=[0:0-421 2:422-857 4:858-859 6:860-941])</t>
  </si>
  <si>
    <t>27.3.20</t>
  </si>
  <si>
    <t>RNA.regulation of transcription.G2-like transcription factor family, GARP</t>
  </si>
  <si>
    <t>Query: 8    aattttcagagttgtggcattgttgtcgtcgccatcaaca 47</t>
  </si>
  <si>
    <t>TRINITY_DN2064_c0_g1_i5</t>
  </si>
  <si>
    <t>(atmg00860 : 92.4) hypothetical protein; DNA/RNA polymerases superfamily protein. &amp; (reliability: 184.8) &amp;  (original description: len=3817 path=[2:0-530 4:531-621 6:622-818 8:819-2999 12:3000-3816])</t>
  </si>
  <si>
    <t>Query: 39  gtagtagcaatgggcaatagagtcgccttgcttgtgt 75</t>
  </si>
  <si>
    <t>TRINITY_DN37300_c0_g3_i1</t>
  </si>
  <si>
    <t xml:space="preserve"> no hits &amp; (original description: len=1077 path=[0:0-1076])</t>
  </si>
  <si>
    <t>Query: 26  gttggttttgtggcacccagatcggcctccagctgc 61</t>
  </si>
  <si>
    <t>TRINITY_DN14763_c0_g2_i7</t>
  </si>
  <si>
    <t>(at1g63000 : 243.0) nucleotide-rhamnose synthase/epimerase-reductase (NRS/ER); FUNCTIONS IN: UDP-4-keto-rhamnose-4-keto-reductase activity, dTDP-4-dehydrorhamnose reductase activity, UDP-4-keto-6-deoxy-glucose-3,5-epimerase activity, dTDP-4-dehydrorhamnose 3,5-epimerase activity; INVOLVED IN: dTDP-rhamnose biosynthetic process, UDP-rhamnose biosynthetic process; LOCATED IN: soluble fraction, plasma membrane; EXPRESSED IN: 26 plant structures; EXPRESSED DURING: 16 growth stages; CONTAINS InterPro DOMAIN/s: NAD(P)-binding domain (InterPro:IPR016040), dTDP-4-dehydrorhamnose reductase (InterPro:IPR005913); BEST Arabidopsis thaliana protein match is: rhamnose biosynthesis 1 (TAIR:AT1G78570.1); Has 1363 Blast hits to 1363 proteins in 432 species: Archae - 58; Bacteria - 688; Metazoa - 9; Fungi - 22; Plants - 263; Viruses - 5; Other Eukaryotes - 318 (source: NCBI BLink). &amp; (reliability: 486.0) &amp;  (original description: len=1297 path=[0:0-581 1:582-582 2:583-583 3:584-757 4:758-790 5:791-983 6:984-1017 10:1018-1296])</t>
  </si>
  <si>
    <t>10.1.10</t>
  </si>
  <si>
    <t>cell wall.precursor synthesis.RHM</t>
  </si>
  <si>
    <t>Query: 7    gttcttgggcaagcaccaaagtcgttccagatgata 42</t>
  </si>
  <si>
    <t>TRINITY_DN4517_c0_g1_i9</t>
  </si>
  <si>
    <t>(at5g62890 : 552.0) Xanthine/uracil permease family protein; FUNCTIONS IN: transmembrane transporter activity; INVOLVED IN: transport, transmembrane transport; LOCATED IN: membrane; EXPRESSED IN: 23 plant structures; EXPRESSED DURING: 13 growth stages; CONTAINS InterPro DOMAIN/s: Xanthine/uracil/vitamin C permease (InterPro:IPR006043); BEST Arabidopsis thaliana protein match is: Xanthine/uracil permease family protein (TAIR:AT5G49990.1); Has 9225 Blast hits to 9208 proteins in 1898 species: Archae - 67; Bacteria - 7527; Metazoa - 347; Fungi - 130; Plants - 454; Viruses - 1; Other Eukaryotes - 699 (source: NCBI BLink). &amp; (reliability: 1104.0) &amp;  (original description: len=1552 path=[2:0-99 12:100-180 17:181-304 18:305-493 19:494-674 21:675-732 23:733-825 24:826-1551])</t>
  </si>
  <si>
    <t>34.99</t>
  </si>
  <si>
    <t>transport.misc</t>
  </si>
  <si>
    <t>Query: 16  accacggcgaccgcacccatgtcgggttggcgtact 51</t>
  </si>
  <si>
    <t>TRINITY_DN3754_c1_g1_i1</t>
  </si>
  <si>
    <t>(at5g01750 : 187.0) Protein of unknown function (DUF567); FUNCTIONS IN: molecular_function unknown; INVOLVED IN: biological_process unknown; LOCATED IN: chloroplast; EXPRESSED IN: 23 plant structures; EXPRESSED DURING: 13 growth stages; CONTAINS InterPro DOMAIN/s: Protein of unknown function DUF567 (InterPro:IPR007612); BEST Arabidopsis thaliana protein match is: Protein of unknown function (DUF567) (TAIR:AT3G11740.1); Has 468 Blast hits to 466 proteins in 44 species: Archae - 0; Bacteria - 29; Metazoa - 0; Fungi - 27; Plants - 412; Viruses - 0; Other Eukaryotes - 0 (source: NCBI BLink). &amp; (reliability: 374.0) &amp;  (original description: len=941 path=[0:0-339 1:340-342 3:343-411 4:412-639 6:640-940])</t>
  </si>
  <si>
    <t>Query: 10   caagtgctgggccgacccttatgcggaaagcaaaag 45</t>
  </si>
  <si>
    <t>TRINITY_DN6112_c0_g1_i57</t>
  </si>
  <si>
    <t>(at4g18530 : 444.0) Protein of unknown function (DUF707); FUNCTIONS IN: molecular_function unknown; INVOLVED IN: biological_process unknown; LOCATED IN: endomembrane system; EXPRESSED IN: 18 plant structures; EXPRESSED DURING: 10 growth stages; CONTAINS InterPro DOMAIN/s: Protein of unknown function DUF707 (InterPro:IPR007877); BEST Arabidopsis thaliana protein match is: Protein of unknown function (DUF707) (TAIR:AT4G12840.2); Has 310 Blast hits to 308 proteins in 22 species: Archae - 0; Bacteria - 5; Metazoa - 0; Fungi - 0; Plants - 303; Viruses - 0; Other Eukaryotes - 2 (source: NCBI BLink). &amp; (reliability: 888.0) &amp;  (original description: len=2133 path=[0:0-377 3:378-378 5:379-379 7:380-655 8:656-862 10:863-1084 11:1085-1087 12:1088-1148 13:1149-1270 16:1271-1286 18:1287-1363 22:1364-1364 23:1365-1425 25:1426-2132])</t>
  </si>
  <si>
    <t>Query: 9    ctggttcctccacgacgtcggtgcaggcggaaggga 44</t>
  </si>
  <si>
    <t>TRINITY_DN1692_c3_g2_i6</t>
  </si>
  <si>
    <t>(at2g40390 : 227.0) unknown protein; BEST Arabidopsis thaliana protein match is: unknown protein (TAIR:AT5G64190.1); Has 75 Blast hits to 75 proteins in 11 species: Archae - 0; Bacteria - 0; Metazoa - 0; Fungi - 0; Plants - 74; Viruses - 0; Other Eukaryotes - 1 (source: NCBI BLink). &amp; (q9lw48|erf5_nicsy : 80.1) Ethylene-responsive transcription factor 5 (Ethylene-responsive element-binding factor 5 homolog) (EREBP-4) (NsERF4) - Nicotiana sylvestris (Wood tobacco) &amp; (reliability: 454.0) &amp;  (original description: len=4059 path=[1:0-732 2:733-983 3:984-4058])</t>
  </si>
  <si>
    <t>Query: 17 gtgagcgtttgccgatttgcctgctgttcgacaattga 54</t>
  </si>
  <si>
    <t>67.9 bits (34)</t>
  </si>
  <si>
    <t>37/38 (97%)</t>
  </si>
  <si>
    <t>TRINITY_DN8386_c3_g1_i1</t>
  </si>
  <si>
    <t xml:space="preserve"> no hits &amp; (original description: len=202 path=[0:0-201])</t>
  </si>
  <si>
    <t>Query: 38   tgtcggtgatatcgaaagccttgccgctgcagccggc 74</t>
  </si>
  <si>
    <t>TRINITY_DN4258_c0_g1_i12</t>
  </si>
  <si>
    <t>(at5g22640 : 856.0) EMB1211 is a MORN (multiple membrane  occupation and recognition nexus) motif containing protein involved in embryo development and chloroplast biogenesis.; embryo defective 1211 (emb1211); FUNCTIONS IN: molecular_function unknown; INVOLVED IN: chloroplast organization, embryo development, embryo development ending in seed dormancy; LOCATED IN: chloroplast thylakoid membrane; EXPRESSED IN: 25 plant structures; EXPRESSED DURING: 13 growth stages; CONTAINS InterPro DOMAIN/s: MORN motif (InterPro:IPR003409). &amp; (reliability: 1712.0) &amp;  (original description: len=2737 path=[0:0-808 2:809-1135 3:1136-1145 9:1146-1298 11:1299-1365 15:1366-1471 17:1472-1596 19:1597-2736])</t>
  </si>
  <si>
    <t>Query: 36  agcagtttgactgcagagagatcgcagactacacagt 72</t>
  </si>
  <si>
    <t>c37382_g1_i4</t>
  </si>
  <si>
    <t>(at4g31550 : 150.0) member of WRKY Transcription Factor; Group II-d; negative regulator of basal resistance to Pseudomonas syringae.; WRKY DNA-binding protein 11 (WRKY11); CONTAINS InterPro DOMAIN/s: DNA-binding WRKY (InterPro:IPR003657), Transcription factor, WRKY, Zn-cluster (InterPro:IPR018872); BEST Arabidopsis thaliana protein match is: WRKY DNA-binding protein 17 (TAIR:AT2G24570.1); Has 3338 Blast hits to 2891 proteins in 186 species: Archae - 0; Bacteria - 0; Metazoa - 0; Fungi - 0; Plants - 3320; Viruses - 0; Other Eukaryotes - 18 (source: NCBI BLink). &amp; (reliability: 300.0) &amp;  (original description: no original description)</t>
  </si>
  <si>
    <t>27.3.32</t>
  </si>
  <si>
    <t>RNA.regulation of transcription.WRKY domain transcription factor family</t>
  </si>
  <si>
    <t>Query: 33 cgcatcttcctcgttgcatctgtcgc 58</t>
  </si>
  <si>
    <t>36.2 bits (18)</t>
  </si>
  <si>
    <t>0.30</t>
  </si>
  <si>
    <t>24/26 (92%)</t>
  </si>
  <si>
    <t>TRINITY_DN6935_c0_g1_i9</t>
  </si>
  <si>
    <t xml:space="preserve"> no hits &amp; (original description: len=390 path=[1:0-124 2:125-297 3:298-299 4:300-301 5:302-303 7:304-389])</t>
  </si>
  <si>
    <t>Query: 32   cgacgttggcgtcgacggtgctgctgccgaacacctc 68</t>
  </si>
  <si>
    <t>TRINITY_DN8674_c0_g1_i2</t>
  </si>
  <si>
    <t>(at4g01130 : 372.0) GDSL-like Lipase/Acylhydrolase superfamily protein; FUNCTIONS IN: hydrolase activity, acting on ester bonds, carboxylesterase activity; INVOLVED IN: lipid metabolic process; LOCATED IN: endomembrane system; EXPRESSED IN: 18 plant structures; EXPRESSED DURING: 13 growth stages; CONTAINS InterPro DOMAIN/s: Lipase, GDSL (InterPro:IPR001087); BEST Arabidopsis thaliana protein match is: GDSL-like Lipase/Acylhydrolase superfamily protein (TAIR:AT3G26430.1); Has 3308 Blast hits to 3260 proteins in 151 species: Archae - 0; Bacteria - 130; Metazoa - 0; Fungi - 52; Plants - 3122; Viruses - 0; Other Eukaryotes - 4 (source: NCBI BLink). &amp; (q7y1x1|est_hevbr : 217.0) Esterase precursor (EC 3.1.1.-) (Early nodule-specific protein homolog) (Latex allergen Hev b 13) - Hevea brasiliensis (Para rubber tree) &amp; (reliability: 744.0) &amp;  (original description: len=3205 path=[1:0-297 3:298-306 4:307-370 5:371-373 6:374-420 8:421-605 10:606-606 11:607-612 12:613-687 14:688-820 16:821-1171 17:1172-1274 18:1275-1484 20:1485-1911 22:1912-2215 23:2216-2217 25:2218-3204])</t>
  </si>
  <si>
    <t>26.5</t>
  </si>
  <si>
    <t>misc.acyl transferases</t>
  </si>
  <si>
    <t>Query: 22  caaaataatcacgcatagccctcgcgtacaacaaga 57</t>
  </si>
  <si>
    <t>TRINITY_DN110834_c0_g1_i1</t>
  </si>
  <si>
    <t xml:space="preserve"> no hits &amp; (original description: len=385 path=[0:0-384])</t>
  </si>
  <si>
    <t>Query: 17  cgtacccaacggcgaagagcatgctgtcggagtaaga 53</t>
  </si>
  <si>
    <t>TRINITY_DN1206_c0_g1_i3</t>
  </si>
  <si>
    <t>(at1g21210 : 426.0) cell wall-associated ser/thr kinase involved in cell elongation and lateral root development; wall associated kinase 4 (WAK4); FUNCTIONS IN: protein serine/threonine kinase activity, protein kinase activity, ATP binding, calcium ion binding; INVOLVED IN: protein amino acid phosphorylation, unidimensional cell growth, lateral root development; LOCATED IN: plasma membrane; EXPRESSED IN: root, trichome; CONTAINS InterPro DOMAIN/s: EGF-like calcium-binding (InterPro:IPR001881), EGF-like, type 3 (InterPro:IPR000742), Serine-threonine/tyrosine-protein kinase (InterPro:IPR001245), Protein kinase-like domain (InterPro:IPR011009), Serine/threonine-protein kinase, active site (InterPro:IPR008271), Protein kinase, catalytic domain (InterPro:IPR000719), EGF-like calcium-binding, conserved site (InterPro:IPR018097), EGF-type aspartate/asparagine hydroxylation site (InterPro:IPR000152), EGF calcium-binding (InterPro:IPR013091), EGF-like (InterPro:IPR006210); BEST Arabidopsis thaliana protein match is: wall-associated kinase 2 (TAIR:AT1G21270.1); Has 129683 Blast hits to 121711 proteins in 4745 species: Archae - 127; Bacteria - 14044; Metazoa - 54379; Fungi - 9626; Plants - 33474; Viruses - 427; Other Eukaryotes - 17606 (source: NCBI BLink). &amp; (o24585|cri4_maize : 215.0) Putative receptor protein kinase CRINKLY4 precursor (EC 2.7.11.1) - Zea mays (Maize) &amp; (reliability: 852.0) &amp;  (original description: len=2424 path=[0:0-230 2:231-299 3:300-326 5:327-399 6:400-513 10:514-553 11:554-616 13:617-640 15:641-685 19:686-703 20:704-726 21:727-776 22:777-810 24:811-892 25:893-1004 27:1005-1111 29:1112-1779 32:1780-1903 34:1904-1930 35:1931-1978 36:1979-2423])</t>
  </si>
  <si>
    <t>30.2.25</t>
  </si>
  <si>
    <t>signalling.receptor kinases.wall associated kinase</t>
  </si>
  <si>
    <t>Query: 17   atcaggaacttccgatattggtgcatgccttggaggg 53</t>
  </si>
  <si>
    <t>TRINITY_DN6529_c0_g1_i3</t>
  </si>
  <si>
    <t>(at3g20810 : 164.0) 2-oxoglutarate (2OG) and Fe(II)-dependent oxygenase superfamily protein; CONTAINS InterPro DOMAIN/s: Transcription factor jumonji/aspartyl beta-hydroxylase (InterPro:IPR003347); BEST Arabidopsis thaliana protein match is: 2-oxoglutarate (2OG) and Fe(II)-dependent oxygenase superfamily protein (TAIR:AT5G19840.2); Has 35333 Blast hits to 34131 proteins in 2444 species: Archae - 798; Bacteria - 22429; Metazoa - 974; Fungi - 991; Plants - 531; Viruses - 0; Other Eukaryotes - 9610 (source: NCBI BLink). &amp; (reliability: 328.0) &amp;  (original description: len=3844 path=[3:0-61 5:62-339 6:340-340 7:341-497 8:498-637 9:638-1320 10:1321-1411 11:1412-1413 12:1414-1488 13:1489-1489 14:1490-3741 15:3742-3843])</t>
  </si>
  <si>
    <t>27.3.57</t>
  </si>
  <si>
    <t>RNA.regulation of transcription.JUMONJI family</t>
  </si>
  <si>
    <t>35.1</t>
  </si>
  <si>
    <t>not assigned.no ontology</t>
  </si>
  <si>
    <t>Query: 40   agtaatcattgcccaac 56</t>
  </si>
  <si>
    <t>34.2 bits (17)</t>
  </si>
  <si>
    <t>0.44</t>
  </si>
  <si>
    <t>17/17 (100%)</t>
  </si>
  <si>
    <t>c38741_g1_i8</t>
  </si>
  <si>
    <t>(at5g13110 : 792.0) Encodes a plastidic glucose-6-phosphate dehydrogenase that is sensitive to reduction by DTT and whose mRNA is most highly expressed in root.; glucose-6-phosphate dehydrogenase 2 (G6PD2); CONTAINS InterPro DOMAIN/s: Glucose-6-phosphate dehydrogenase, C-terminal (InterPro:IPR022675), Glucose-6-phosphate dehydrogenase, active site (InterPro:IPR019796), NAD(P)-binding domain (InterPro:IPR016040), Glucose-6-phosphate dehydrogenase (InterPro:IPR001282), Glucose-6-phosphate dehydrogenase, NAD-binding (InterPro:IPR022674); BEST Arabidopsis thaliana protein match is: glucose-6-phosphate dehydrogenase 3 (TAIR:AT1G24280.1); Has 30201 Blast hits to 17322 proteins in 780 species: Archae - 12; Bacteria - 1396; Metazoa - 17338; Fungi - 3422; Plants - 5037; Viruses - 0; Other Eukaryotes - 2996 (source: NCBI BLink). &amp; (q43793|g6pdc_tobac : 790.0) Glucose-6-phosphate 1-dehydrogenase, chloroplast precursor (EC 1.1.1.49) (G6PD) - Nicotiana tabacum (Common tobacco) &amp; (reliability: 1584.0) &amp;  (original description: no original description)</t>
  </si>
  <si>
    <t>7.1.1</t>
  </si>
  <si>
    <t>OPP.oxidative PP.G6PD</t>
  </si>
  <si>
    <t>Query: 5   agaaacccaagaagcacttgattcgtcgcccggaacg 41</t>
  </si>
  <si>
    <t>TRINITY_DN141322_c0_g1_i1</t>
  </si>
  <si>
    <t xml:space="preserve"> no hits &amp; (original description: len=525 path=[0:0-524])</t>
  </si>
  <si>
    <t>Query: 38  gtcttcagcgctgcaatggcatcgtcttcctccaac 73</t>
  </si>
  <si>
    <t>TRINITY_DN5364_c0_g2_i5</t>
  </si>
  <si>
    <t xml:space="preserve"> no hits &amp; (original description: len=837 path=[0:0-320 1:321-354 2:355-406 3:407-836])</t>
  </si>
  <si>
    <t>Query: 6   gcaagtacatatgcaccacgatcgcattcatggccc 41</t>
  </si>
  <si>
    <t>TRINITY_DN190545_c0_g1_i1</t>
  </si>
  <si>
    <t xml:space="preserve"> no hits &amp; (original description: len=217 path=[0:0-216])</t>
  </si>
  <si>
    <t>Query: 7   ggtttactgactcgagaaccgtgcacttaggccgac 42</t>
  </si>
  <si>
    <t>TRINITY_DN163442_c0_g1_i1</t>
  </si>
  <si>
    <t xml:space="preserve"> no hits &amp; (original description: len=957 path=[0:0-956])</t>
  </si>
  <si>
    <t>Query: 6   cggcagcagcggatgcagtgacatcgatggatgcggca 43</t>
  </si>
  <si>
    <t>60.0 bits (30)</t>
  </si>
  <si>
    <t>36/38 (94%)</t>
  </si>
  <si>
    <t>TRINITY_DN7452_c0_g2_i2</t>
  </si>
  <si>
    <t xml:space="preserve"> no hits &amp; (original description: len=504 path=[0:0-378 1:379-414 3:415-503])</t>
  </si>
  <si>
    <t>Query: 14   ttcttctccctacgagatacgtgcaatcgtggtttt 49</t>
  </si>
  <si>
    <t>56.0 bits (28)</t>
  </si>
  <si>
    <t>34/36 (94%)</t>
  </si>
  <si>
    <t>TRINITY_DN9817_c0_g1_i1</t>
  </si>
  <si>
    <t xml:space="preserve"> no hits &amp; (original description: len=1384 path=[1:0-1032 2:1033-1033 4:1034-1383])</t>
  </si>
  <si>
    <t>Query: 6    caaaagacctaccgattgctgtgctatagagcccca 41</t>
  </si>
  <si>
    <t>TRINITY_DN22843_c2_g1_i1</t>
  </si>
  <si>
    <t xml:space="preserve"> no hits &amp; (original description: len=2651 path=[0:0-2650])</t>
  </si>
  <si>
    <t>Query: 24  gaactctgaagagcaccagcttcgacaaatcagagta 60</t>
  </si>
  <si>
    <t xml:space="preserve">TRINITY_DN5785_c0_g1_i2 </t>
  </si>
  <si>
    <t>Query: 6    agctctccgttgacgacaggggtgctactggcggacca 43</t>
  </si>
  <si>
    <t>TRINITY_DN3414_c1_g1_i36</t>
  </si>
  <si>
    <t>(at1g45207 : 177.0) Remorin family protein; FUNCTIONS IN: molecular_function unknown; INVOLVED IN: biological_process unknown; LOCATED IN: plasma membrane; CONTAINS InterPro DOMAIN/s: Remorin, C-terminal (InterPro:IPR005516); BEST Arabidopsis thaliana protein match is: Remorin family protein (TAIR:AT4G36970.1); Has 35333 Blast hits to 34131 proteins in 2444 species: Archae - 798; Bacteria - 22429; Metazoa - 974; Fungi - 991; Plants - 531; Viruses - 0; Other Eukaryotes - 9610 (source: NCBI BLink). &amp; (reliability: 354.0) &amp;  (original description: len=2325 path=[1:0-417 4:418-495 7:496-582 9:583-1311 10:1312-1395 11:1396-1767 13:1768-1845 14:1846-2324])</t>
  </si>
  <si>
    <t>27.3.99</t>
  </si>
  <si>
    <t>RNA.regulation of transcription.unclassified</t>
  </si>
  <si>
    <t>Query: 14  cgccttcctcacgcatacgcgtcgtactgatccgagg 50</t>
  </si>
  <si>
    <t>TRINITY_DN16799_c1_g1_i12</t>
  </si>
  <si>
    <t>(at1g10390 : 252.0) Nucleoporin autopeptidase; FUNCTIONS IN: transporter activity; INVOLVED IN: transport; LOCATED IN: chloroplast, nuclear pore; EXPRESSED IN: 24 plant structures; EXPRESSED DURING: 14 growth stages; CONTAINS InterPro DOMAIN/s: Peptidase S59, nucleoporin (InterPro:IPR007230); BEST Arabidopsis thaliana protein match is: Nucleoporin autopeptidase (TAIR:AT1G59660.1); Has 35333 Blast hits to 34131 proteins in 2444 species: Archae - 798; Bacteria - 22429; Metazoa - 974; Fungi - 991; Plants - 531; Viruses - 0; Other Eukaryotes - 9610 (source: NCBI BLink). &amp; (reliability: 504.0) &amp;  (original description: len=1788 path=[3:0-954 6:955-1234 7:1235-1460 8:1461-1466 10:1467-1787])</t>
  </si>
  <si>
    <t>29.3.1</t>
  </si>
  <si>
    <t>protein.targeting.nucleus</t>
  </si>
  <si>
    <t>Query: 17 ctctcgttggaagcacaagcctcgtctccaagcttc 52</t>
  </si>
  <si>
    <t>TRINITY_DN45491_c0_g1_i1</t>
  </si>
  <si>
    <t xml:space="preserve"> no hits &amp; (original description: len=240 path=[0:0-239])</t>
  </si>
  <si>
    <t>Query: 22 gtcgcttcttttgcactggtctcgatttgtgttagg 57</t>
  </si>
  <si>
    <t xml:space="preserve">TRINITY_DN4827_c0_g1_i2 </t>
  </si>
  <si>
    <t>(at3g61440 : 508.0) Encodes a cysteine synthase isomer CysC1. The isomer is however less effective in cysteine biosynthesis. It is involved in beta-cyanoalanine biosynthesis, an intermediate of cyanide detoxification pathway.; cysteine synthase C1 (CYSC1); CONTAINS InterPro DOMAIN/s: Pyridoxal phosphate-dependent enzyme, beta subunit (InterPro:IPR001926); BEST Arabidopsis thaliana protein match is: O-acetylserine (thiol) lyase isoform C (TAIR:AT3G59760.3). &amp; (q9xea8|cysk2_orysa : 415.0) Cysteine synthase (EC 2.5.1.47) (O-acetylserine sulfhydrylase) (O-acetylserine (Thiol)-lyase) (CSase) (OAS-TL) - Oryza sativa (Rice) &amp; (reliability: 1016.0) &amp;  (original description: len=1714 path=[3:0-695 5:696-957 6:958-1150 8:1151-1227 9:1228-1231 10:1232-1289 12:1290-1291 13:1292-1370 16:1371-1713])</t>
  </si>
  <si>
    <t>13.1.5.3.1</t>
  </si>
  <si>
    <t>amino acid metabolism.synthesis.serine-glycine-cysteine group.cysteine.OASTL</t>
  </si>
  <si>
    <t>Query: 24  agtggttgttaagcaccttgttcggctcggaatcga 59</t>
  </si>
  <si>
    <t>48.1 bits (24)</t>
  </si>
  <si>
    <t>33/36 (91%)</t>
  </si>
  <si>
    <t>TRINITY_DN3662_c2_g1_i1</t>
  </si>
  <si>
    <t xml:space="preserve"> no hits &amp; (original description: len=270 path=[0:0-269])</t>
  </si>
  <si>
    <t>Query: 11   cgctgcctccgccgacgtcgctgccgttcttgccgg 46</t>
  </si>
  <si>
    <t>TRINITY_DN2304_c1_g1_i49</t>
  </si>
  <si>
    <t>(at4g08170 : 480.0) Inositol 1,3,4-trisphosphate 5/6-kinase family protein; FUNCTIONS IN: magnesium ion binding, inositol-1,3,4-trisphosphate 5/6-kinase activity, catalytic activity, ATP binding, inositol tetrakisphosphate 1-kinase activity; INVOLVED IN: response to wounding; LOCATED IN: nucleus, cytoplasm; EXPRESSED IN: 22 plant structures; EXPRESSED DURING: 11 growth stages; CONTAINS InterPro DOMAIN/s: ATP-grasp fold (InterPro:IPR011761), Inositol 1, 3, 4-trisphosphate 56-kinase (InterPro:IPR008656); BEST Arabidopsis thaliana protein match is: Inositol 1,3,4-trisphosphate 5/6-kinase family protein (TAIR:AT4G33770.1). &amp; (q84y01|itpk1_maize : 268.0) Inositol-tetrakisphosphate 1-kinase 1 (EC 2.7.1.134) (Inositol-triphosphate 5/6-kinase 1) (EC 2.7.1.159) (Inositol 1,3,4-trisphosphate 5/6-kinase 1) (Ins(1,3,4)P(3) 5/6-kinase 1) (ZmIpk) (Low phytic acid protein 2) - Zea mays (Maize) &amp; (reliability: 960.0) &amp;  (original description: len=4326 path=[3:0-524 5:525-636 6:637-758 7:759-760 8:761-852 11:853-973 13:974-1206 15:1207-1537 17:1538-2688 18:2689-4325])</t>
  </si>
  <si>
    <t>30.4.5</t>
  </si>
  <si>
    <t>signalling.phosphinositides.inositol-1,3,4-trisphosphate 5/6-kinase</t>
  </si>
  <si>
    <t>Query: 9    atgttgcaaacacgatgcatttgcttctgtaccgcat 45</t>
  </si>
  <si>
    <t>TRINITY_DN4738_c0_g2_i2</t>
  </si>
  <si>
    <t>(at4g23160 : 85.9) Encodes a cysteine-rich receptor-like protein kinase.; cysteine-rich RLK (RECEPTOR-like protein kinase) 8 (CRK8); FUNCTIONS IN: kinase activity; INVOLVED IN: protein amino acid phosphorylation; CONTAINS InterPro DOMAIN/s: Protein kinase, ATP binding site (InterPro:IPR017441), Reverse transcriptase, RNA-dependent DNA polymerase (InterPro:IPR013103), Serine/threonine-protein kinase domain (InterPro:IPR002290), Protein of unknown function DUF26 (InterPro:IPR002902), Serine/threonine-protein kinase-like domain (InterPro:IPR017442), Serine/threonine-protein kinase, active site (InterPro:IPR008271), Protein kinase-like domain (InterPro:IPR011009), Protein kinase, catalytic domain (InterPro:IPR000719), Tyrosine-protein kinase, catalytic domain (InterPro:IPR020635); BEST Arabidopsis thaliana protein match is: cysteine-rich RLK (RECEPTOR-like protein kinase) 6 (TAIR:AT4G23140.1); Has 131284 Blast hits to 128961 proteins in 4748 species: Archae - 114; Bacteria - 13787; Metazoa - 45525; Fungi - 11866; Plants - 40839; Viruses - 427; Other Eukaryotes - 18726 (source: NCBI BLink). &amp; (reliability: 171.8) &amp;  (original description: len=3685 path=[0:0-408 2:409-2181 3:2182-2184 4:2185-3684])</t>
  </si>
  <si>
    <t>30.2.17</t>
  </si>
  <si>
    <t>signalling.receptor kinases.DUF 26</t>
  </si>
  <si>
    <t>Query: 9   aagaaatgcaaagcaaggacatcgtgggcacgacaa 44</t>
  </si>
  <si>
    <t>TRINITY_DN4794_c0_g1_i4</t>
  </si>
  <si>
    <t>(at1g50590 : 264.0) RmlC-like cupins superfamily protein; CONTAINS InterPro DOMAIN/s: Pirin, C-terminal (InterPro:IPR008778), Pirin (InterPro:IPR012093), Cupin, RmlC-type (InterPro:IPR011051), Pirin, N-terminal (InterPro:IPR003829); BEST Arabidopsis thaliana protein match is: RmlC-like cupins superfamily protein (TAIR:AT2G43120.1); Has 7420 Blast hits to 7420 proteins in 1472 species: Archae - 66; Bacteria - 4684; Metazoa - 72; Fungi - 219; Plants - 125; Viruses - 0; Other Eukaryotes - 2254 (source: NCBI BLink). &amp; (reliability: 528.0) &amp;  (original description: len=1607 path=[0:0-253 1:254-387 2:388-435 3:436-552 4:553-592 6:593-621 7:622-703 8:704-873 10:874-1606])</t>
  </si>
  <si>
    <t>Query: 39   ttctttttttgaatcgaaaagtctgcagcaggcatgcgtcc 79</t>
  </si>
  <si>
    <t>81.8 bits (41)</t>
  </si>
  <si>
    <t>41/41 (100%)</t>
  </si>
  <si>
    <t>TRINITY_DN4394_c0_g2_i1</t>
  </si>
  <si>
    <t>(at5g15900 : 336.0) Encodes a member of the TBL (TRICHOME BIREFRINGENCE-LIKE) gene family containing a plant-specific DUF231 (domain of unknown function) domain. TBL gene family has 46 members, two of which (TBR/AT5G06700 and TBL3/AT5G01360) have been shown to be involved in the synthesis and deposition of secondary wall cellulose, presumably by influencing the esterification state of pectic polymers. A nomenclature for this gene family has been proposed (Volker Bischoff &amp; Wolf Scheible, 2010, personal communication).; TRICHOME BIREFRINGENCE-LIKE 19 (TBL19); INVOLVED IN: biological_process unknown; LOCATED IN: endomembrane system; CONTAINS InterPro DOMAIN/s: Protein of unknown function DUF231, plant (InterPro:IPR004253); BEST Arabidopsis thaliana protein match is: TRICHOME BIREFRINGENCE-LIKE 21 (TAIR:AT5G15890.1); Has 1807 Blast hits to 1807 proteins in 277 species: Archae - 0; Bacteria - 0; Metazoa - 736; Fungi - 347; Plants - 385; Viruses - 0; Other Eukaryotes - 339 (source: NCBI BLink). &amp; (reliability: 672.0) &amp;  (original description: len=3003 path=[0:0-85 2:86-654 3:655-1975 4:1976-3002])</t>
  </si>
  <si>
    <t>Query: 22  attccttcgcggcgacctgcatgccgtcgacccttc 57</t>
  </si>
  <si>
    <t>TRINITY_DN11614_c0_g1_i3</t>
  </si>
  <si>
    <t>(at3g19990 : 518.0) unknown protein; INVOLVED IN: biological_process unknown; LOCATED IN: chloroplast stroma, chloroplast; EXPRESSED IN: 23 plant structures; EXPRESSED DURING: 13 growth stages; Has 118 Blast hits to 118 proteins in 41 species: Archae - 0; Bacteria - 42; Metazoa - 0; Fungi - 0; Plants - 56; Viruses - 0; Other Eukaryotes - 20 (source: NCBI BLink). &amp; (reliability: 1036.0) &amp;  (original description: len=1605 path=[1:0-486 3:487-607 4:608-631 6:632-674 7:675-716 9:717-1314 10:1315-1315 11:1316-1604])</t>
  </si>
  <si>
    <t>Query: 24   acctctgctagtgcaggctcatcggtagaggaaaac 59</t>
  </si>
  <si>
    <t>TRINITY_DN1178_c0_g1_i46</t>
  </si>
  <si>
    <t>(at1g28530 : 99.4) unknown protein; INVOLVED IN: biological_process unknown; LOCATED IN: chloroplast; EXPRESSED IN: 19 plant structures; EXPRESSED DURING: 10 growth stages; Has 20 Blast hits to 20 proteins in 6 species: Archae - 0; Bacteria - 0; Metazoa - 0; Fungi - 0; Plants - 20; Viruses - 0; Other Eukaryotes - 0 (source: NCBI BLink). &amp; (reliability: 198.8) &amp;  (original description: len=6459 path=[13:0-572 14:573-755 15:756-2048 16:2049-2380 17:2381-5617 18:5618-5737 20:5738-5997 22:5998-6130 24:6131-6133 25:6134-6458])</t>
  </si>
  <si>
    <t>Query: 14   cttctcgccggagcactggcctcggttcacggagtt 49</t>
  </si>
  <si>
    <t>TRINITY_DN1421_c0_g2_i1</t>
  </si>
  <si>
    <t>(at5g18670 : 478.0) putative beta-amylase BMY3 (BMY3); beta-amylase 3 (BMY3); FUNCTIONS IN: cation binding, beta-amylase activity, catalytic activity; INVOLVED IN: cellulose biosynthetic process, carbohydrate metabolic process, polysaccharide catabolic process; EXPRESSED IN: 23 plant structures; EXPRESSED DURING: 13 growth stages; CONTAINS InterPro DOMAIN/s: Glycoside hydrolase, family 14 (InterPro:IPR001554), Glycoside hydrolase, catalytic core (InterPro:IPR017853), Glycoside hydrolase, subgroup, catalytic core (InterPro:IPR013781); BEST Arabidopsis thaliana protein match is: chloroplast beta-amylase (TAIR:AT4G17090.1); Has 1807 Blast hits to 1807 proteins in 277 species: Archae - 0; Bacteria - 0; Metazoa - 736; Fungi - 347; Plants - 385; Viruses - 0; Other Eukaryotes - 339 (source: NCBI BLink). &amp; (o64407|amyb_vigun : 273.0) Beta-amylase (EC 3.2.1.2) (1,4-alpha-D-glucan maltohydrolase) - Vigna unguiculata (Cowpea) &amp; (reliability: 956.0) &amp;  (original description: len=2681 path=[0:0-335 2:336-486 4:487-974 5:975-1079 6:1080-2680])</t>
  </si>
  <si>
    <t>2.2.2.1.2</t>
  </si>
  <si>
    <t>major CHO metabolism.degradation.starch.starch cleavage.beta amylase</t>
  </si>
  <si>
    <t>Query: 7    aggccaacattcccgatcatgttgctgttcctgagac 43</t>
  </si>
  <si>
    <t xml:space="preserve">TRINITY_DN2747_c0_g2_i5 </t>
  </si>
  <si>
    <t>(at5g02430 : 429.0) Transducin/WD40 repeat-like superfamily protein; FUNCTIONS IN: signal transducer activity; INVOLVED IN: signal transduction; LOCATED IN: heterotrimeric G-protein complex; EXPRESSED IN: 24 plant structures; EXPRESSED DURING: 12 growth stages; CONTAINS InterPro DOMAIN/s: WD40 repeat 2 (InterPro:IPR019782), WD40 repeat, conserved site (InterPro:IPR019775), WD40 repeat (InterPro:IPR001680), G-protein beta WD-40 repeat, region (InterPro:IPR020472), WD40 repeat-like-containing domain (InterPro:IPR011046), WD40-repeat-containing domain (InterPro:IPR017986), WD40/YVTN repeat-like-containing domain (InterPro:IPR015943), WD40 repeat, subgroup (InterPro:IPR019781); BEST Arabidopsis thaliana protein match is: Transducin/WD40 repeat-like superfamily protein (TAIR:AT2G37670.1); Has 36529 Blast hits to 22743 proteins in 728 species: Archae - 54; Bacteria - 5358; Metazoa - 14165; Fungi - 7974; Plants - 4415; Viruses - 3; Other Eukaryotes - 4560 (source: NCBI BLink). &amp; (reliability: 858.0) &amp;  (original description: len=4072 path=[0:0-1670 2:1671-1761 5:1762-1920 7:1921-1974 9:1975-2054 11:2055-2148 12:2149-2149 15:2150-2177 16:2178-2447 18:2448-3025 19:3026-4071])</t>
  </si>
  <si>
    <t>Query: 36  cttccccctgatcgaggcaagtgcatttctgaaaag 71</t>
  </si>
  <si>
    <t>TRINITY_DN2191_c0_g2_i17</t>
  </si>
  <si>
    <t xml:space="preserve"> no hits &amp; (original description: len=895 path=[1:0-166 2:167-316 3:317-320 4:321-520 5:521-626 6:627-788 7:789-790 8:791-894])</t>
  </si>
  <si>
    <t>Query: 37  tattaacctataacgacacgcctgcctgatttagggaat 75</t>
  </si>
  <si>
    <t>77.8 bits (39)</t>
  </si>
  <si>
    <t xml:space="preserve"> 39/39 (100%)</t>
  </si>
  <si>
    <t>TRINITY_DN1103_c0_g2_i1</t>
  </si>
  <si>
    <t>Query: 22   tgattagtgataagcgactgctgtgcatcatcta 55</t>
  </si>
  <si>
    <t>44.1 bits (22)</t>
  </si>
  <si>
    <t>0.001</t>
  </si>
  <si>
    <t>31/34 (91%)</t>
  </si>
  <si>
    <t>TRINITY_DN6657_c0_g1_i3</t>
  </si>
  <si>
    <t>(p10978|polx_tobac : 439.0) Retrovirus-related Pol polyprotein from transposon TNT 1-94 [Includes: Protease (EC 3.4.23.-); Reverse transcriptase (EC 2.7.7.49); Endonuclease] - Nicotiana tabacum (Common tobacco) &amp; (at4g23160 : 271.0) Encodes a cysteine-rich receptor-like protein kinase.; cysteine-rich RLK (RECEPTOR-like protein kinase) 8 (CRK8); FUNCTIONS IN: kinase activity; INVOLVED IN: protein amino acid phosphorylation; CONTAINS InterPro DOMAIN/s: Protein kinase, ATP binding site (InterPro:IPR017441), Reverse transcriptase, RNA-dependent DNA polymerase (InterPro:IPR013103), Serine/threonine-protein kinase domain (InterPro:IPR002290), Protein of unknown function DUF26 (InterPro:IPR002902), Serine/threonine-protein kinase-like domain (InterPro:IPR017442), Serine/threonine-protein kinase, active site (InterPro:IPR008271), Protein kinase-like domain (InterPro:IPR011009), Protein kinase, catalytic domain (InterPro:IPR000719), Tyrosine-protein kinase, catalytic domain (InterPro:IPR020635); BEST Arabidopsis thaliana protein match is: cysteine-rich RLK (RECEPTOR-like protein kinase) 6 (TAIR:AT4G23140.1); Has 131284 Blast hits to 128961 proteins in 4748 species: Archae - 114; Bacteria - 13787; Metazoa - 45525; Fungi - 11866; Plants - 40839; Viruses - 427; Other Eukaryotes - 18726 (source: NCBI BLink). &amp; (reliability: 542.0) &amp;  (original description: len=4554 path=[1:0-309 4:310-803 5:804-839 6:840-3032 8:3033-3072 37:3073-4553])</t>
  </si>
  <si>
    <t>Query: 25  atatgccgaagagcaagattatcgagaaggcaagtt 60</t>
  </si>
  <si>
    <t>c46560_g1_i11</t>
  </si>
  <si>
    <t xml:space="preserve"> no hits &amp; (original description: no original description)</t>
  </si>
  <si>
    <t>Query: 17   tcctccttaaagcgaacactctgcggtgcacagcat 52</t>
  </si>
  <si>
    <t>TRINITY_DN42422_c0_g1_i21</t>
  </si>
  <si>
    <t>(at1g63020 : 799.0) Encodes one of two alternative largest subunits of a putative plant-specific RNA polymerase IV (aka RNA polymerase D).  Required for posttranscriptional gene silencing.; nuclear RNA polymerase D1A (NRPD1A); FUNCTIONS IN: DNA-directed RNA polymerase activity, DNA binding; INVOLVED IN: in 7 processes; LOCATED IN: nucleus, DNA-directed RNA polymerase IV complex; EXPRESSED IN: 9 plant structures; EXPRESSED DURING: 6 growth stages; CONTAINS InterPro DOMAIN/s: RNA polymerase, N-terminal (InterPro:IPR006592), RNA polymerase, alpha subunit (InterPro:IPR000722), RNA polymerase Rpb1, domain 3 (InterPro:IPR007066), RNA polymerase Rpb1, domain 1 (InterPro:IPR007080), RNA polymerase Rpb1, domain 4 (InterPro:IPR007083), Protein of unknown function DUF3223 (InterPro:IPR021602), RNA polymerase Rpb1, domain 5 (InterPro:IPR007081); BEST Arabidopsis thaliana protein match is: nuclear RNA polymerase D1B (TAIR:AT2G40030.1). &amp; (reliability: 1598.0) &amp;  (original description: len=4857 path=[2:0-195 6:196-563 10:564-1009 11:1010-1139 13:1140-1160 14:1161-3062 15:3063-3412 16:3413-3413 19:3414-3553 20:3554-3555 21:3556-3556 24:3557-4124 26:4125-4236 27:4237-4856])</t>
  </si>
  <si>
    <t>27.2</t>
  </si>
  <si>
    <t>RNA.transcription</t>
  </si>
  <si>
    <t>Query: 34  atatggtttgaagcaagcacctcgatcatggtatga 69</t>
  </si>
  <si>
    <t>TRINITY_DN51281_c0_g1_i4</t>
  </si>
  <si>
    <t>(at4g23160 : 123.0) Encodes a cysteine-rich receptor-like protein kinase.; cysteine-rich RLK (RECEPTOR-like protein kinase) 8 (CRK8); FUNCTIONS IN: kinase activity; INVOLVED IN: protein amino acid phosphorylation; CONTAINS InterPro DOMAIN/s: Protein kinase, ATP binding site (InterPro:IPR017441), Reverse transcriptase, RNA-dependent DNA polymerase (InterPro:IPR013103), Serine/threonine-protein kinase domain (InterPro:IPR002290), Protein of unknown function DUF26 (InterPro:IPR002902), Serine/threonine-protein kinase-like domain (InterPro:IPR017442), Serine/threonine-protein kinase, active site (InterPro:IPR008271), Protein kinase-like domain (InterPro:IPR011009), Protein kinase, catalytic domain (InterPro:IPR000719), Tyrosine-protein kinase, catalytic domain (InterPro:IPR020635); BEST Arabidopsis thaliana protein match is: cysteine-rich RLK (RECEPTOR-like protein kinase) 6 (TAIR:AT4G23140.1); Has 131284 Blast hits to 128961 proteins in 4748 species: Archae - 114; Bacteria - 13787; Metazoa - 45525; Fungi - 11866; Plants - 40839; Viruses - 427; Other Eukaryotes - 18726 (source: NCBI BLink). &amp; (p10978|polx_tobac : 105.0) Retrovirus-related Pol polyprotein from transposon TNT 1-94 [Includes: Protease (EC 3.4.23.-); Reverse transcriptase (EC 2.7.7.49); Endonuclease] - Nicotiana tabacum (Common tobacco) &amp; (reliability: 246.0) &amp;  (original description: len=846 path=[1:0-510 2:511-845])</t>
  </si>
  <si>
    <t>Query: 35  gatgcacaaacgcgagagggttgcgatgatcggatg 70</t>
  </si>
  <si>
    <t>TRINITY_DN53018_c0_g1_i3</t>
  </si>
  <si>
    <t xml:space="preserve"> no hits &amp; (original description: len=499 path=[0:0-353 2:354-498])</t>
  </si>
  <si>
    <t>Query: 37  acgcgggcgtcaggcactggcatcgagcaaaggcacaa 74</t>
  </si>
  <si>
    <t>TRINITY_DN79050_c0_g1_i1</t>
  </si>
  <si>
    <t xml:space="preserve"> no hits &amp; (original description: len=479 path=[0:0-478])</t>
  </si>
  <si>
    <t>Query: 22  ggacacaatcttcgaagaacctgcatgtcccttgtt 57</t>
  </si>
  <si>
    <t>TRINITY_DN14902_c0_g2_i3</t>
  </si>
  <si>
    <t xml:space="preserve"> no hits &amp; (original description: len=617 path=[2:0-63 3:64-88 4:89-96 7:97-98 9:99-99 11:100-104 14:105-171 17:172-197 20:198-307 29:308-385 31:386-453 33:454-616])</t>
  </si>
  <si>
    <t>Query: 10  ccttcggcgtctcgactccgctgctgcagcgaggcg 45</t>
  </si>
  <si>
    <t>TRINITY_DN1724_c0_g1_i15</t>
  </si>
  <si>
    <t>(at3g24590 : 288.0) Encodes a signal peptidase Plsp1 (plastidic type I signal peptidase 1).  Required for thylakoid development. Functions in the maturation of the 75-kD component of the translocon at the outer envelope membrane of chloroplasts and oxygen evolving complex subunit 33 (OE33).; plastidic type i signal peptidase 1 (PLSP1); FUNCTIONS IN: peptidase activity; INVOLVED IN: proteolysis, thylakoid membrane organization, protein maturation; LOCATED IN: chloroplast thylakoid membrane, chloroplast, membrane, plastid envelope; EXPRESSED IN: 23 plant structures; EXPRESSED DURING: 13 growth stages; CONTAINS InterPro DOMAIN/s: Peptidase S24/S26A/S26B/S26C, beta-ribbon domain (InterPro:IPR011056), Peptidase S24/S26A/S26B/S26C (InterPro:IPR015927), Peptidase S26A, signal peptidase I, conserved site (InterPro:IPR019758), Peptidase S26, conserved region (InterPro:IPR019533), Peptidase S26A, signal peptidase I (InterPro:IPR000223), Peptidase S26A, signal peptidase I, serine active site (InterPro:IPR019756); BEST Arabidopsis thaliana protein match is: Peptidase S24/S26A/S26B/S26C family protein (TAIR:AT1G06870.1); Has 9773 Blast hits to 9438 proteins in 2404 species: Archae - 0; Bacteria - 7280; Metazoa - 206; Fungi - 105; Plants - 230; Viruses - 0; Other Eukaryotes - 1952 (source: NCBI BLink). &amp; (reliability: 576.0) &amp;  (original description: len=1343 path=[0:0-536 3:537-604 5:605-670 6:671-675 8:676-761 10:762-828 11:829-945 12:946-1342])</t>
  </si>
  <si>
    <t>29.3.3</t>
  </si>
  <si>
    <t>protein.targeting.chloroplast</t>
  </si>
  <si>
    <t>Query: 30  tcaccctcgcccgcacgcttgtcggcccctcgtcga 65</t>
  </si>
  <si>
    <t>TRINITY_DN4465_c0_g1_i5</t>
  </si>
  <si>
    <t>Query: 14  tagttcacttcggcagcttcttcgcgtccgacgcca 49</t>
  </si>
  <si>
    <t>TRINITY_DN2954_c0_g1_i4</t>
  </si>
  <si>
    <t xml:space="preserve"> no hits &amp; (original description: len=1238 path=[0:0-304 2:305-529 4:530-609 5:610-889 6:890-1237])</t>
  </si>
  <si>
    <t>Query: 25  tgtcggttgtcagcacggtggtcggcgcacgccgcga 61</t>
  </si>
  <si>
    <t>TRINITY_DN212917_c0_g1_i1</t>
  </si>
  <si>
    <t>(at5g65170 : 86.3) VQ motif-containing protein; CONTAINS InterPro DOMAIN/s: VQ (InterPro:IPR008889); BEST Arabidopsis thaliana protein match is: VQ motif-containing protein (TAIR:AT1G35830.1); Has 1807 Blast hits to 1807 proteins in 277 species: Archae - 0; Bacteria - 0; Metazoa - 736; Fungi - 347; Plants - 385; Viruses - 0; Other Eukaryotes - 339 (source: NCBI BLink). &amp; (reliability: 172.6) &amp;  (original description: len=285 path=[0:0-284])</t>
  </si>
  <si>
    <t>Query: 40  aggggttgggagaagcaaaaagatcgagagagagag 75</t>
  </si>
  <si>
    <t>TRINITY_DN135284_c0_g1_i1</t>
  </si>
  <si>
    <t xml:space="preserve"> no hits &amp; (original description: len=515 path=[0:0-514])</t>
  </si>
  <si>
    <t>Query: 7   ccgcatcgcggagcagggtgctcgtttgggcacg 40</t>
  </si>
  <si>
    <t>34/34 (100%)</t>
  </si>
  <si>
    <t>TRINITY_DN5447_c0_g1_i3</t>
  </si>
  <si>
    <t xml:space="preserve"> no hits &amp; (original description: len=1986 path=[0:0-406 2:407-560 3:561-710 5:711-728 7:729-730 9:731-981 10:982-1074 11:1075-1985])</t>
  </si>
  <si>
    <t>Query: 11  ctgacaagcatggcaaaattgtcgaatgtgccttct 46</t>
  </si>
  <si>
    <t>TRINITY_DN9871_c0_g6_i1</t>
  </si>
  <si>
    <t>(p10978|polx_tobac : 330.0) Retrovirus-related Pol polyprotein from transposon TNT 1-94 [Includes: Protease (EC 3.4.23.-); Reverse transcriptase (EC 2.7.7.49); Endonuclease] - Nicotiana tabacum (Common tobacco) &amp; (at4g23160 : 152.0) Encodes a cysteine-rich receptor-like protein kinase.; cysteine-rich RLK (RECEPTOR-like protein kinase) 8 (CRK8); FUNCTIONS IN: kinase activity; INVOLVED IN: protein amino acid phosphorylation; CONTAINS InterPro DOMAIN/s: Protein kinase, ATP binding site (InterPro:IPR017441), Reverse transcriptase, RNA-dependent DNA polymerase (InterPro:IPR013103), Serine/threonine-protein kinase domain (InterPro:IPR002290), Protein of unknown function DUF26 (InterPro:IPR002902), Serine/threonine-protein kinase-like domain (InterPro:IPR017442), Serine/threonine-protein kinase, active site (InterPro:IPR008271), Protein kinase-like domain (InterPro:IPR011009), Protein kinase, catalytic domain (InterPro:IPR000719), Tyrosine-protein kinase, catalytic domain (InterPro:IPR020635); BEST Arabidopsis thaliana protein match is: cysteine-rich RLK (RECEPTOR-like protein kinase) 6 (TAIR:AT4G23140.1); Has 131284 Blast hits to 128961 proteins in 4748 species: Archae - 114; Bacteria - 13787; Metazoa - 45525; Fungi - 11866; Plants - 40839; Viruses - 427; Other Eukaryotes - 18726 (source: NCBI BLink). &amp; (reliability: 304.0) &amp;  (original description: len=4909 path=[0:0-4908])</t>
  </si>
  <si>
    <t>Query: 36  gatggcgagcagaagcttcgataggcaagcaa 67</t>
  </si>
  <si>
    <t>30/32 (93%)</t>
  </si>
  <si>
    <t>TRINITY_DN19597_c0_g1_i1</t>
  </si>
  <si>
    <t xml:space="preserve"> no hits &amp; (original description: len=590 path=[0:0-589])</t>
  </si>
  <si>
    <t>Query: 17   tccaactccacacgatacctttgcaagtgagaataa 52</t>
  </si>
  <si>
    <t>TRINITY_DN9347_c0_g1_i13</t>
  </si>
  <si>
    <t>(at5g06990 : 264.0) Protein of unknown function, DUF617; FUNCTIONS IN: molecular_function unknown; INVOLVED IN: biological_process unknown; LOCATED IN: chloroplast; CONTAINS InterPro DOMAIN/s: Protein of unknown function DUF617, plant (InterPro:IPR006460); BEST Arabidopsis thaliana protein match is: Protein of unknown function, DUF617 (TAIR:AT2G21990.1); Has 1807 Blast hits to 1807 proteins in 277 species: Archae - 0; Bacteria - 0; Metazoa - 736; Fungi - 347; Plants - 385; Viruses - 0; Other Eukaryotes - 339 (source: NCBI BLink). &amp; (reliability: 528.0) &amp;  (original description: len=5851 path=[2:0-2339 3:2340-2341 4:2342-2437 5:2438-2439 6:2440-2636 7:2637-2669 8:2670-2772 9:2773-3656 10:3657-3657 11:3658-3920 12:3921-3923 13:3924-4015 17:4016-4084 23:4085-4122 24:4123-5390 25:5391-5391 26:5392-5850])</t>
  </si>
  <si>
    <t>Query: 35  tcctcacgagcacgagacatgtgctcacacctgacta 71</t>
  </si>
  <si>
    <t>TRINITY_DN11059_c4_g1_i1</t>
  </si>
  <si>
    <t xml:space="preserve"> no hits &amp; (original description: len=1575 path=[0:0-1574])</t>
  </si>
  <si>
    <t>Query: 31 aactggcgagcggcaacgatctcgccacgcagctgt 66</t>
  </si>
  <si>
    <t>TRINITY_DN5708_c0_g1_i1</t>
  </si>
  <si>
    <t>(at3g22840 : 83.6) Encodes an early light-inducible protein.; EARLY LIGHT-INDUCABLE PROTEIN (ELIP1); BEST Arabidopsis thaliana protein match is: Chlorophyll A-B binding family protein (TAIR:AT4G14690.1); Has 319 Blast hits to 319 proteins in 50 species: Archae - 0; Bacteria - 5; Metazoa - 0; Fungi - 0; Plants - 259; Viruses - 0; Other Eukaryotes - 55 (source: NCBI BLink). &amp; (reliability: 167.2) &amp;  (original description: len=208 path=[0:0-207])</t>
  </si>
  <si>
    <t>30.11</t>
  </si>
  <si>
    <t>signalling.light</t>
  </si>
  <si>
    <t>Query: 36  tgtcagggtcgagcatgggtgtcgacgagcg 66</t>
  </si>
  <si>
    <t>46.1 bits (23)</t>
  </si>
  <si>
    <t>29/31 (93%)</t>
  </si>
  <si>
    <t>TRINITY_DN12640_c0_g1_i1</t>
  </si>
  <si>
    <t xml:space="preserve"> no hits &amp; (original description: len=653 path=[0:0-259 2:260-343 3:344-351 4:352-371 8:372-569 9:570-600 11:601-627 12:628-652])</t>
  </si>
  <si>
    <t>Query: 39  aacgaccgcggcggcatcctgatcgacgcgtggcgcg 75</t>
  </si>
  <si>
    <t>TRINITY_DN9251_c0_g1_i11</t>
  </si>
  <si>
    <t>(at4g10610 : 285.0) RNA-binding protein, putative. Member of a family of proteins having an PABC binding domain (PAM motif).; RNA-BINDING PROTEIN 37 (RBP37); CONTAINS InterPro DOMAIN/s: RNA recognition motif, RNP-1 (InterPro:IPR000504), Nucleotide-binding, alpha-beta plait (InterPro:IPR012677), Ataxin-2, C-terminal (InterPro:IPR009818); BEST Arabidopsis thaliana protein match is: CTC-interacting domain 11 (TAIR:AT1G32790.2); Has 35333 Blast hits to 34131 proteins in 2444 species: Archae - 798; Bacteria - 22429; Metazoa - 974; Fungi - 991; Plants - 531; Viruses - 0; Other Eukaryotes - 9610 (source: NCBI BLink). &amp; (reliability: 570.0) &amp;  (original description: len=1926 path=[3:0-876 5:877-941 6:942-963 7:964-992 8:993-1059 10:1060-1088 11:1089-1161 13:1162-1190 15:1191-1239 18:1240-1240 19:1241-1254 20:1255-1426 21:1427-1464 23:1465-1925])</t>
  </si>
  <si>
    <t>27.4</t>
  </si>
  <si>
    <t>RNA.RNA binding</t>
  </si>
  <si>
    <t>Query: 7    gcacatcatggacgaatgccttgcaatgcaaggaca 42</t>
  </si>
  <si>
    <t>TRINITY_DN3555_c0_g1_i4</t>
  </si>
  <si>
    <t xml:space="preserve"> no hits &amp; (original description: len=2115 path=[0:0-200 3:201-901 5:902-945 7:946-968 9:969-1002 11:1003-1101 12:1102-1141 14:1142-1202 15:1203-1222 17:1223-1239 19:1240-1288 22:1289-1290 23:1291-1319 25:1320-1347 28:1348-1364 29:1365-1365 30:1366-1375 32:1376-1466 33:1467-1490 35:1491-1540 39:1541-1582 41:1583-2114])</t>
  </si>
  <si>
    <t>Query: 39  gggaaaactgctgcgaaaattctgcaatgtggattttat 77</t>
  </si>
  <si>
    <t>TRINITY_DN36195_c0_g2_i1</t>
  </si>
  <si>
    <t xml:space="preserve"> no hits &amp; (original description: len=962 path=[0:0-961])</t>
  </si>
  <si>
    <t>Query: 11   tctcgtcggacggcaacctgttcgtgtttgcaaaccg 47</t>
  </si>
  <si>
    <t>TRINITY_DN165739_c0_g1_i1</t>
  </si>
  <si>
    <t>(at1g14430 : 455.0) glyoxal oxidase-related protein; FUNCTIONS IN: molecular_function unknown; INVOLVED IN: biological_process unknown; LOCATED IN: endomembrane system; CONTAINS InterPro DOMAIN/s: Galactose oxidase/kelch, beta-propeller (InterPro:IPR011043), Galactose oxidase, beta-propeller (InterPro:IPR015916), Immunoglobulin E-set (InterPro:IPR014756), Glyoxal oxidase, N-terminal (InterPro:IPR009880), Domain of unknown function DUF1929 (InterPro:IPR015202); BEST Arabidopsis thaliana protein match is: glyoxal oxidase-related protein (TAIR:AT3G57620.1); Has 1265 Blast hits to 1255 proteins in 183 species: Archae - 0; Bacteria - 321; Metazoa - 2; Fungi - 244; Plants - 682; Viruses - 0; Other Eukaryotes - 16 (source: NCBI BLink). &amp; (reliability: 910.0) &amp;  (original description: len=2017 path=[0:0-2016])</t>
  </si>
  <si>
    <t>Biodegradation of Xenobiotics</t>
  </si>
  <si>
    <t>Query: 37   aatgtcagatgaacgaagagtctgcactaaacatgca 73</t>
  </si>
  <si>
    <t>50.1 bits (25)</t>
  </si>
  <si>
    <t>34/37 (91%)</t>
  </si>
  <si>
    <t>TRINITY_DN14814_c1_g2_i2</t>
  </si>
  <si>
    <t xml:space="preserve"> no hits &amp; (original description: len=1724 path=[0:0-1723])</t>
  </si>
  <si>
    <t>Query: 10  cttttgggcattcgaattttctgcttaggtggggat 45</t>
  </si>
  <si>
    <t>TRINITY_DN6913_c0_g1_i2</t>
  </si>
  <si>
    <t xml:space="preserve"> no hits &amp; (original description: len=834 path=[0:0-187 1:188-188 2:189-833])</t>
  </si>
  <si>
    <t>Query: 37  acaatgccctttgtaagcatatcagtcgaattgtcctttg 76</t>
  </si>
  <si>
    <t>38/40 (95%)</t>
  </si>
  <si>
    <t>TRINITY_DN24305_c0_g2_i1</t>
  </si>
  <si>
    <t>Query: 22  catagggtgttccgatggctttgcttga 49</t>
  </si>
  <si>
    <t>40.1 bits (20)</t>
  </si>
  <si>
    <t>0.019</t>
  </si>
  <si>
    <t>26/28 (92%)</t>
  </si>
  <si>
    <t>TRINITY_DN10227_c1_g1_i2</t>
  </si>
  <si>
    <t>(p10978|polx_tobac : 235.0) Retrovirus-related Pol polyprotein from transposon TNT 1-94 [Includes: Protease (EC 3.4.23.-); Reverse transcriptase (EC 2.7.7.49); Endonuclease] - Nicotiana tabacum (Common tobacco) &amp; (at4g23160 : 130.0) Encodes a cysteine-rich receptor-like protein kinase.; cysteine-rich RLK (RECEPTOR-like protein kinase) 8 (CRK8); FUNCTIONS IN: kinase activity; INVOLVED IN: protein amino acid phosphorylation; CONTAINS InterPro DOMAIN/s: Protein kinase, ATP binding site (InterPro:IPR017441), Reverse transcriptase, RNA-dependent DNA polymerase (InterPro:IPR013103), Serine/threonine-protein kinase domain (InterPro:IPR002290), Protein of unknown function DUF26 (InterPro:IPR002902), Serine/threonine-protein kinase-like domain (InterPro:IPR017442), Serine/threonine-protein kinase, active site (InterPro:IPR008271), Protein kinase-like domain (InterPro:IPR011009), Protein kinase, catalytic domain (InterPro:IPR000719), Tyrosine-protein kinase, catalytic domain (InterPro:IPR020635); BEST Arabidopsis thaliana protein match is: cysteine-rich RLK (RECEPTOR-like protein kinase) 6 (TAIR:AT4G23140.1); Has 131284 Blast hits to 128961 proteins in 4748 species: Archae - 114; Bacteria - 13787; Metazoa - 45525; Fungi - 11866; Plants - 40839; Viruses - 427; Other Eukaryotes - 18726 (source: NCBI BLink). &amp; (reliability: 260.0) &amp;  (original description: len=976 path=[0:0-56 3:57-154 6:155-206 9:207-261 11:262-430 12:431-457 14:458-468 15:469-519 16:520-548 18:549-570 19:571-583 21:584-611 23:612-627 24:628-651 26:652-681 28:682-709 30:710-821 31:822-849 33:850-975])</t>
  </si>
  <si>
    <t>Query: 20 gctcaaagtcttccgactgttttgctattttcggata 56</t>
  </si>
  <si>
    <t xml:space="preserve">TRINITY_DN53207_c0_g1_i1 </t>
  </si>
  <si>
    <t xml:space="preserve"> no hits &amp; (original description: len=430 path=[0:0-429])</t>
  </si>
  <si>
    <t>Query: 5    tctcatgtgactcgatttcattgccacaacctgatt 40</t>
  </si>
  <si>
    <t>TRINITY_DN61491_c0_g2_i1</t>
  </si>
  <si>
    <t xml:space="preserve"> no hits &amp; (original description: len=3809 path=[0:0-3808])</t>
  </si>
  <si>
    <t>Query: 3    acgagcggctagacgagtgaactgctgcatcaaacgaa 40</t>
  </si>
  <si>
    <t xml:space="preserve">TRINITY_DN17151_c0_g3_i2 </t>
  </si>
  <si>
    <t>(p10978|polx_tobac : 199.0) Retrovirus-related Pol polyprotein from transposon TNT 1-94 [Includes: Protease (EC 3.4.23.-); Reverse transcriptase (EC 2.7.7.49); Endonuclease] - Nicotiana tabacum (Common tobacco) &amp; (at4g23160 : 83.6) Encodes a cysteine-rich receptor-like protein kinase.; cysteine-rich RLK (RECEPTOR-like protein kinase) 8 (CRK8); FUNCTIONS IN: kinase activity; INVOLVED IN: protein amino acid phosphorylation; CONTAINS InterPro DOMAIN/s: Protein kinase, ATP binding site (InterPro:IPR017441), Reverse transcriptase, RNA-dependent DNA polymerase (InterPro:IPR013103), Serine/threonine-protein kinase domain (InterPro:IPR002290), Protein of unknown function DUF26 (InterPro:IPR002902), Serine/threonine-protein kinase-like domain (InterPro:IPR017442), Serine/threonine-protein kinase, active site (InterPro:IPR008271), Protein kinase-like domain (InterPro:IPR011009), Protein kinase, catalytic domain (InterPro:IPR000719), Tyrosine-protein kinase, catalytic domain (InterPro:IPR020635); BEST Arabidopsis thaliana protein match is: cysteine-rich RLK (RECEPTOR-like protein kinase) 6 (TAIR:AT4G23140.1); Has 131284 Blast hits to 128961 proteins in 4748 species: Archae - 114; Bacteria - 13787; Metazoa - 45525; Fungi - 11866; Plants - 40839; Viruses - 427; Other Eukaryotes - 18726 (source: NCBI BLink). &amp; (reliability: 167.2) &amp;  (original description: len=1540 path=[1:0-914 2:915-1539])</t>
  </si>
  <si>
    <t>Query: 37  atgtaagggcaagcgacaaaactgcatcaggcaagtg 73</t>
  </si>
  <si>
    <t>TRINITY_DN14598_c1_g1_i1</t>
  </si>
  <si>
    <t xml:space="preserve"> no hits &amp; (original description: len=304 path=[0:0-303])</t>
  </si>
  <si>
    <t>Query: 38  accctggattgtcgacttatgtgcttctcagcatat 73</t>
  </si>
  <si>
    <t>TRINITY_DN31745_c1_g1_i1</t>
  </si>
  <si>
    <t xml:space="preserve"> no hits &amp; (original description: len=885 path=[0:0-884])</t>
  </si>
  <si>
    <t>Query: 23 gtgtgcagactggcaccgacgtcgacggcagtt 55</t>
  </si>
  <si>
    <t>30/33 (90%)</t>
  </si>
  <si>
    <t>TRINITY_DN31711_c0_g1_i1</t>
  </si>
  <si>
    <t xml:space="preserve"> no hits &amp; (original description: len=281 path=[0:0-280])</t>
  </si>
  <si>
    <t>Query: 12  tgactgcttgaaagctcgcaaaccactcgtagcttgt 48</t>
  </si>
  <si>
    <t>33/37 (89%)</t>
  </si>
  <si>
    <t>TRINITY_DN15280_c0_g2_i1</t>
  </si>
  <si>
    <t xml:space="preserve"> no hits &amp; (original description: len=391 path=[1:0-280 2:281-306 3:307-316 5:317-390])</t>
  </si>
  <si>
    <t>Query: 30 ggagaggagagccgaccttcttgctg 55</t>
  </si>
  <si>
    <t>0.36</t>
  </si>
  <si>
    <t>F_TRINITY_DN17164_c0_g1_i1</t>
  </si>
  <si>
    <t xml:space="preserve"> no hits &amp; (original description: len=554 path=[0:0-553])</t>
  </si>
  <si>
    <t>Query: 12  gctcgaaagctcgcagatcactcgaagcttg 42</t>
  </si>
  <si>
    <t>Query: 16  tcagtttgataacgagccttttgcagttgagcagata 52</t>
  </si>
  <si>
    <t xml:space="preserve">TRINITY_DN5087_c2_g1_i1 </t>
  </si>
  <si>
    <t xml:space="preserve"> no hits &amp; (original description: len=215 path=[0:0-214])</t>
  </si>
  <si>
    <t>Query: 8   aggtggaggaccgagctaattgcaggcagcatcag 42</t>
  </si>
  <si>
    <t>32/35 (91%)</t>
  </si>
  <si>
    <t>TRINITY_DN52014_c1_g1_i1</t>
  </si>
  <si>
    <t xml:space="preserve"> no hits &amp; (original description: len=248 path=[0:0-247])</t>
  </si>
  <si>
    <t>Query match</t>
  </si>
  <si>
    <t>Description</t>
  </si>
  <si>
    <t>Bin code</t>
  </si>
  <si>
    <t>Name</t>
  </si>
  <si>
    <t>Gran Canaria</t>
  </si>
  <si>
    <t xml:space="preserve">Cy1 </t>
  </si>
  <si>
    <t>Cy3</t>
  </si>
  <si>
    <t>Cy16</t>
  </si>
  <si>
    <t>Cy17</t>
  </si>
  <si>
    <t>Cy18</t>
  </si>
  <si>
    <t>Cy20</t>
  </si>
  <si>
    <t>Cy4</t>
  </si>
  <si>
    <t xml:space="preserve">Faro </t>
  </si>
  <si>
    <t>GC5</t>
  </si>
  <si>
    <t>GC6</t>
  </si>
  <si>
    <t>GC9</t>
  </si>
  <si>
    <t>GC11</t>
  </si>
  <si>
    <t>GC15</t>
  </si>
  <si>
    <t xml:space="preserve">Identity (%) </t>
  </si>
  <si>
    <t>SNP ID</t>
  </si>
  <si>
    <r>
      <rPr>
        <b/>
        <i/>
        <sz val="11"/>
        <rFont val="Calibri"/>
        <family val="2"/>
        <scheme val="minor"/>
      </rPr>
      <t>E</t>
    </r>
    <r>
      <rPr>
        <b/>
        <sz val="11"/>
        <rFont val="Calibri"/>
        <family val="2"/>
        <scheme val="minor"/>
      </rPr>
      <t>-value</t>
    </r>
  </si>
  <si>
    <t>Query: 37  tgcatgtgcgctggtttgtttg 58</t>
  </si>
  <si>
    <t>21/22 (95%)</t>
  </si>
  <si>
    <t>TRINITY_DN13185_c1_g3_i1</t>
  </si>
  <si>
    <t xml:space="preserve"> no hits &amp; (original description: len=272 path=[0:0-271])</t>
  </si>
  <si>
    <t>Query: 37  gagacaaatggtacagatatcaca 60</t>
  </si>
  <si>
    <t>23/24 (95%)</t>
  </si>
  <si>
    <t>TRINITY_DN112071_c0_g1_i1</t>
  </si>
  <si>
    <t xml:space="preserve"> no hits &amp; (original description: len=336 path=[0:0-335])</t>
  </si>
  <si>
    <t>Query: 31  caacctgcatcacaaagc 48</t>
  </si>
  <si>
    <t>18/18 (100%)</t>
  </si>
  <si>
    <t>TRINITY_DN44559_c0_g1_i2</t>
  </si>
  <si>
    <t xml:space="preserve"> no hits &amp; (original description: len=2424 path=[0:0-411 1:412-445 3:446-756 4:757-790 6:791-1013 8:1014-2423])</t>
  </si>
  <si>
    <t>Query: 1    ccctctggcctgcgatcggct 21</t>
  </si>
  <si>
    <t>21/21 (100%)</t>
  </si>
  <si>
    <t>TRINITY_DN2278_c0_g1_i7</t>
  </si>
  <si>
    <t xml:space="preserve"> no hits &amp; (original description: len=3530 path=[1:0-945 3:946-1078 5:1079-2321 6:2322-2347 8:2348-2432 9:2433-2436 11:2437-2445 12:2446-2460 13:2461-2719 15:2720-2743 17:2744-2756 18:2757-2814 23:2815-2825 25:2826-2855 26:2856-2898 28:2899-2916 29:2917-2946 30:2947-3529])</t>
  </si>
  <si>
    <t>Query: 33  ccgatgccacaaatgtc 49</t>
  </si>
  <si>
    <t>c47717_g2_i8</t>
  </si>
  <si>
    <t>(at1g14020 : 513.0) O-fucosyltransferase family protein; CONTAINS InterPro DOMAIN/s: GDP-fucose protein O-fucosyltransferase (InterPro:IPR019378); BEST Arabidopsis thaliana protein match is: O-fucosyltransferase family protein (TAIR:AT2G03280.1); Has 821 Blast hits to 817 proteins in 30 species: Archae - 0; Bacteria - 0; Metazoa - 0; Fungi - 0; Plants - 821; Viruses - 0; Other Eukaryotes - 0 (source: NCBI BLink). &amp; (reliability: 1026.0) &amp;  (original description: no original description)</t>
  </si>
  <si>
    <t>17.2.3</t>
  </si>
  <si>
    <t>hormone metabolism.auxin.induced-regulated-responsive-activated</t>
  </si>
  <si>
    <t>Contig name*</t>
  </si>
  <si>
    <t xml:space="preserve">*Contig names refer to the database used for the annotation (1,2, or 3), as indicated in column C. SNPs-carring contigs were first mapped against the database 1. If no annotation was found, databases 2 and eventually 3, were used. Sequences with no annotation in any of the databases have no database assignment. </t>
  </si>
  <si>
    <t>Method</t>
  </si>
  <si>
    <t>pcadapt</t>
  </si>
  <si>
    <t>BayeScan, pcadapt</t>
  </si>
  <si>
    <r>
      <t xml:space="preserve">Table S2. </t>
    </r>
    <r>
      <rPr>
        <sz val="11"/>
        <color theme="1"/>
        <rFont val="Calibri"/>
        <family val="2"/>
        <scheme val="minor"/>
      </rPr>
      <t>Sequencing statistics for all individuals used in this study from the three sampling sites (Ebro - EB, Faro - FA, Gran Canaria - GC)</t>
    </r>
  </si>
  <si>
    <r>
      <t xml:space="preserve">Table S3. </t>
    </r>
    <r>
      <rPr>
        <sz val="11"/>
        <color theme="1"/>
        <rFont val="Calibri"/>
        <family val="2"/>
        <scheme val="minor"/>
      </rPr>
      <t>Mapping statistics for all individuals used in this study from the three sampling sites (Ebro - EB, Faro - FA, Gran Canaria - GC)</t>
    </r>
  </si>
  <si>
    <t>Tot</t>
  </si>
  <si>
    <t xml:space="preserve">Transitions </t>
  </si>
  <si>
    <t xml:space="preserve">Transversions </t>
  </si>
  <si>
    <t xml:space="preserve">1686 A ↔ G </t>
  </si>
  <si>
    <t>(585 A/G; 1101 G/A)</t>
  </si>
  <si>
    <t xml:space="preserve">1673 C ↔ T </t>
  </si>
  <si>
    <t>(1094 C/T; 579 T/C)</t>
  </si>
  <si>
    <t xml:space="preserve">1594 A ↔ C </t>
  </si>
  <si>
    <t>(1304 A/C; 290 C/A)</t>
  </si>
  <si>
    <t xml:space="preserve">374 A ↔ T </t>
  </si>
  <si>
    <t>(186 A/T; 188 T/A)</t>
  </si>
  <si>
    <t xml:space="preserve">278 G ↔ C </t>
  </si>
  <si>
    <t>(163 C/G; 215 G/C)</t>
  </si>
  <si>
    <t xml:space="preserve">1857 G ↔ T </t>
  </si>
  <si>
    <t>(361 G/T; 1496 T/G)</t>
  </si>
  <si>
    <r>
      <rPr>
        <b/>
        <sz val="11"/>
        <color theme="1"/>
        <rFont val="Calibri"/>
        <family val="2"/>
        <scheme val="minor"/>
      </rPr>
      <t>Table S4</t>
    </r>
    <r>
      <rPr>
        <sz val="11"/>
        <color theme="1"/>
        <rFont val="Calibri"/>
        <family val="2"/>
        <scheme val="minor"/>
      </rPr>
      <t>. Details and total number of transitions and transversions identified within our dataset</t>
    </r>
  </si>
  <si>
    <r>
      <t>Table S7.</t>
    </r>
    <r>
      <rPr>
        <sz val="11"/>
        <color theme="1"/>
        <rFont val="Calibri"/>
        <family val="2"/>
        <scheme val="minor"/>
      </rPr>
      <t xml:space="preserve"> SSRs matrix of the three </t>
    </r>
    <r>
      <rPr>
        <i/>
        <sz val="11"/>
        <color theme="1"/>
        <rFont val="Calibri"/>
        <family val="2"/>
        <scheme val="minor"/>
      </rPr>
      <t>C. nodosa</t>
    </r>
    <r>
      <rPr>
        <sz val="11"/>
        <color theme="1"/>
        <rFont val="Calibri"/>
        <family val="2"/>
        <scheme val="minor"/>
      </rPr>
      <t xml:space="preserve"> populations. Ebro - EB, Faro - FA, Gran Canaria - GC</t>
    </r>
  </si>
  <si>
    <r>
      <rPr>
        <b/>
        <sz val="11"/>
        <color theme="1"/>
        <rFont val="Calibri"/>
        <family val="2"/>
        <scheme val="minor"/>
      </rPr>
      <t>Table S6.</t>
    </r>
    <r>
      <rPr>
        <sz val="11"/>
        <color theme="1"/>
        <rFont val="Calibri"/>
        <family val="2"/>
        <scheme val="minor"/>
      </rPr>
      <t xml:space="preserve"> Admixture cross-validation error</t>
    </r>
  </si>
  <si>
    <r>
      <rPr>
        <b/>
        <sz val="11"/>
        <color theme="1"/>
        <rFont val="Calibri"/>
        <family val="2"/>
        <scheme val="minor"/>
      </rPr>
      <t xml:space="preserve">Table S5. </t>
    </r>
    <r>
      <rPr>
        <sz val="11"/>
        <color theme="1"/>
        <rFont val="Calibri"/>
        <family val="2"/>
        <scheme val="minor"/>
      </rPr>
      <t>Concordance in genotyping among technical replicates</t>
    </r>
  </si>
  <si>
    <t xml:space="preserve">SE-2189-GC4:SE-2189-GC64 </t>
  </si>
  <si>
    <t>Sampling site</t>
  </si>
  <si>
    <t>Acronym</t>
  </si>
  <si>
    <t>Coordinates</t>
  </si>
  <si>
    <t>Total N</t>
  </si>
  <si>
    <t>R</t>
  </si>
  <si>
    <t>Las Palmas de Gran Canaria – Canary Islands</t>
  </si>
  <si>
    <t>27°45'14''N, 15°40'18''W</t>
  </si>
  <si>
    <t>Ria Formosa lagoon – Faro, Portugal</t>
  </si>
  <si>
    <t>36°59'23''N, 7°50'01''W</t>
  </si>
  <si>
    <t>Ebro Delta, Spain</t>
  </si>
  <si>
    <t>40°34'48''N, 0°35'45''E</t>
  </si>
  <si>
    <t>Total</t>
  </si>
  <si>
    <t>&gt;18098.18913</t>
  </si>
  <si>
    <t>FA21</t>
  </si>
  <si>
    <t>FA26</t>
  </si>
  <si>
    <t>FA27</t>
  </si>
  <si>
    <t>FA28</t>
  </si>
  <si>
    <t>FA29</t>
  </si>
  <si>
    <t>FA30</t>
  </si>
  <si>
    <t>FA31</t>
  </si>
  <si>
    <t>FA32</t>
  </si>
  <si>
    <t>FA34</t>
  </si>
  <si>
    <t>FA35</t>
  </si>
  <si>
    <t>FA36</t>
  </si>
  <si>
    <t>FA37</t>
  </si>
  <si>
    <t>FA38</t>
  </si>
  <si>
    <t>FA39</t>
  </si>
  <si>
    <t>EB47</t>
  </si>
  <si>
    <t>EB48</t>
  </si>
  <si>
    <t>EB50</t>
  </si>
  <si>
    <t>EB51</t>
  </si>
  <si>
    <t>EB53</t>
  </si>
  <si>
    <t>EB55</t>
  </si>
  <si>
    <t>EB56</t>
  </si>
  <si>
    <t>EB57</t>
  </si>
  <si>
    <t>EB58</t>
  </si>
  <si>
    <t>GC17</t>
  </si>
  <si>
    <t>GC20</t>
  </si>
  <si>
    <t>GC18</t>
  </si>
  <si>
    <t>GC19</t>
  </si>
  <si>
    <t>FA66</t>
  </si>
  <si>
    <t>FA67</t>
  </si>
  <si>
    <t>FA68</t>
  </si>
  <si>
    <t>FA65</t>
  </si>
  <si>
    <t>EB69</t>
  </si>
  <si>
    <t>EB70</t>
  </si>
  <si>
    <t>EB72</t>
  </si>
  <si>
    <t>GC64</t>
  </si>
  <si>
    <t>GC62</t>
  </si>
  <si>
    <t>GC63</t>
  </si>
  <si>
    <r>
      <rPr>
        <b/>
        <sz val="11"/>
        <color theme="1"/>
        <rFont val="Calibri"/>
        <family val="2"/>
        <scheme val="minor"/>
      </rPr>
      <t>Table S10.</t>
    </r>
    <r>
      <rPr>
        <sz val="11"/>
        <color theme="1"/>
        <rFont val="Calibri"/>
        <family val="2"/>
        <scheme val="minor"/>
      </rPr>
      <t xml:space="preserve"> Outliers loci identified via BayeScan and pcadapt across the three </t>
    </r>
    <r>
      <rPr>
        <i/>
        <sz val="11"/>
        <color theme="1"/>
        <rFont val="Calibri"/>
        <family val="2"/>
        <scheme val="minor"/>
      </rPr>
      <t>C. nodosa</t>
    </r>
    <r>
      <rPr>
        <sz val="11"/>
        <color theme="1"/>
        <rFont val="Calibri"/>
        <family val="2"/>
        <scheme val="minor"/>
      </rPr>
      <t xml:space="preserve"> populations. Shared outliers are in bold</t>
    </r>
  </si>
  <si>
    <r>
      <rPr>
        <b/>
        <sz val="11"/>
        <color theme="1"/>
        <rFont val="Calibri"/>
        <family val="2"/>
        <scheme val="minor"/>
      </rPr>
      <t xml:space="preserve">Table S11. </t>
    </r>
    <r>
      <rPr>
        <sz val="11"/>
        <color theme="1"/>
        <rFont val="Calibri"/>
        <family val="2"/>
        <scheme val="minor"/>
      </rPr>
      <t xml:space="preserve">Allelic frequency of the 9 shared outliers loci in the three </t>
    </r>
    <r>
      <rPr>
        <i/>
        <sz val="11"/>
        <color theme="1"/>
        <rFont val="Calibri"/>
        <family val="2"/>
        <scheme val="minor"/>
      </rPr>
      <t>C. nodosa</t>
    </r>
    <r>
      <rPr>
        <sz val="11"/>
        <color theme="1"/>
        <rFont val="Calibri"/>
        <family val="2"/>
        <scheme val="minor"/>
      </rPr>
      <t xml:space="preserve"> populations as calculated by GENEPOP 4.7.5. Ebro - EB, Faro - FA, Gran Canaria - GC</t>
    </r>
  </si>
  <si>
    <r>
      <t>Table S12.</t>
    </r>
    <r>
      <rPr>
        <sz val="11"/>
        <rFont val="Calibri"/>
        <family val="2"/>
        <scheme val="minor"/>
      </rPr>
      <t xml:space="preserve"> Full annotation of all outlier SNPs identified with BayeScan and/or pcadapt. SNP ID, methods used for outlier identification, database (i.e., 1- MAGI project by JGI; 2- Ruocco et al. 2017; 3- Dattolo et al. </t>
    </r>
    <r>
      <rPr>
        <i/>
        <sz val="11"/>
        <rFont val="Calibri"/>
        <family val="2"/>
        <scheme val="minor"/>
      </rPr>
      <t>unpublished</t>
    </r>
    <r>
      <rPr>
        <sz val="11"/>
        <rFont val="Calibri"/>
        <family val="2"/>
        <scheme val="minor"/>
      </rPr>
      <t xml:space="preserve">), bp of the query match (showing the region of the query that was aligned), blast score; </t>
    </r>
    <r>
      <rPr>
        <i/>
        <sz val="11"/>
        <rFont val="Calibri"/>
        <family val="2"/>
        <scheme val="minor"/>
      </rPr>
      <t>E</t>
    </r>
    <r>
      <rPr>
        <sz val="11"/>
        <rFont val="Calibri"/>
        <family val="2"/>
        <scheme val="minor"/>
      </rPr>
      <t xml:space="preserve">-value, identity with %, strand, contig name (representing the best hit of the blast analysis), description of the hit protein according to Mercator annotation (with the identifier of the best hit of </t>
    </r>
    <r>
      <rPr>
        <i/>
        <sz val="11"/>
        <rFont val="Calibri"/>
        <family val="2"/>
        <scheme val="minor"/>
      </rPr>
      <t>Arabidopsis thaliana</t>
    </r>
    <r>
      <rPr>
        <sz val="11"/>
        <rFont val="Calibri"/>
        <family val="2"/>
        <scheme val="minor"/>
      </rPr>
      <t>), Bin code of MapMan classification and name associated to each BIN, are outlined. Shared outliers between BayeScan and pcadapt are in bold.</t>
    </r>
  </si>
  <si>
    <t>MLGs</t>
  </si>
  <si>
    <r>
      <t>H</t>
    </r>
    <r>
      <rPr>
        <b/>
        <vertAlign val="subscript"/>
        <sz val="11"/>
        <color theme="1"/>
        <rFont val="Calibri"/>
        <family val="2"/>
        <scheme val="minor"/>
      </rPr>
      <t>o</t>
    </r>
  </si>
  <si>
    <r>
      <t xml:space="preserve">Table S9. </t>
    </r>
    <r>
      <rPr>
        <sz val="11"/>
        <color theme="1"/>
        <rFont val="Calibri"/>
        <family val="2"/>
        <scheme val="minor"/>
      </rPr>
      <t>Genic differentiation for each population pair (exact G test) as calculated by GENEPOP 4.7.5 with default Markov chain parameters (Dememorisation=10000, Batches=100, Iterations per batch=5000). Ebro - EB, Faro - FA, Gran Canaria - GC on the SNPs dataset</t>
    </r>
  </si>
  <si>
    <t>F (fixation index)</t>
  </si>
  <si>
    <r>
      <t>Pairwise Population Matrix of F</t>
    </r>
    <r>
      <rPr>
        <i/>
        <vertAlign val="subscript"/>
        <sz val="11"/>
        <color theme="1"/>
        <rFont val="Calibri"/>
        <family val="2"/>
        <scheme val="minor"/>
      </rPr>
      <t>ST</t>
    </r>
    <r>
      <rPr>
        <i/>
        <sz val="11"/>
        <color theme="1"/>
        <rFont val="Calibri"/>
        <family val="2"/>
        <scheme val="minor"/>
      </rPr>
      <t xml:space="preserve"> Values </t>
    </r>
  </si>
  <si>
    <r>
      <t>F</t>
    </r>
    <r>
      <rPr>
        <vertAlign val="subscript"/>
        <sz val="11"/>
        <color theme="1"/>
        <rFont val="Calibri"/>
        <family val="2"/>
        <scheme val="minor"/>
      </rPr>
      <t>ST</t>
    </r>
    <r>
      <rPr>
        <sz val="11"/>
        <color theme="1"/>
        <rFont val="Calibri"/>
        <family val="2"/>
        <scheme val="minor"/>
      </rPr>
      <t xml:space="preserve"> values below the diagonal. Probability, P(rand &gt;= data) based on 9999 permutations is shown above diagonal.</t>
    </r>
  </si>
  <si>
    <r>
      <t xml:space="preserve">Table S8. </t>
    </r>
    <r>
      <rPr>
        <sz val="11"/>
        <color theme="1"/>
        <rFont val="Calibri"/>
        <family val="2"/>
        <scheme val="minor"/>
      </rPr>
      <t xml:space="preserve">Clonal determination, genetic diversity and differentiation based on SSR markes in the three </t>
    </r>
    <r>
      <rPr>
        <i/>
        <sz val="11"/>
        <color theme="1"/>
        <rFont val="Calibri"/>
        <family val="2"/>
        <scheme val="minor"/>
      </rPr>
      <t>C. nodosa</t>
    </r>
    <r>
      <rPr>
        <sz val="11"/>
        <color theme="1"/>
        <rFont val="Calibri"/>
        <family val="2"/>
        <scheme val="minor"/>
      </rPr>
      <t xml:space="preserve"> poplations obtained with GIMLET and  GenAlEx 6.503. Ebro - EB, Faro - FA, Gran Canaria - GC</t>
    </r>
  </si>
  <si>
    <r>
      <t xml:space="preserve">Table S1. </t>
    </r>
    <r>
      <rPr>
        <sz val="11"/>
        <color theme="1"/>
        <rFont val="Calibri"/>
        <family val="2"/>
        <scheme val="minor"/>
      </rPr>
      <t xml:space="preserve">PCR conditions for multiplexing. All primers were assembled in the same multiplex. Primer concentrations are provided. All other conditions and annealing temperature are reported in the text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</si>
</sst>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%"/>
    <numFmt numFmtId="166" formatCode="#,##0.00\ &quot;€&quot;"/>
    <numFmt numFmtId="167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0"/>
      <color rgb="FF000000"/>
      <name val="Arial"/>
      <family val="2"/>
    </font>
    <font>
      <b/>
      <i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Border="0" applyProtection="0"/>
  </cellStyleXfs>
  <cellXfs count="135">
    <xf numFmtId="0" fontId="0" fillId="0" borderId="0" xfId="0"/>
    <xf numFmtId="0" fontId="2" fillId="0" borderId="0" xfId="0" applyFont="1"/>
    <xf numFmtId="0" fontId="3" fillId="0" borderId="0" xfId="0" applyFont="1"/>
    <xf numFmtId="164" fontId="0" fillId="0" borderId="0" xfId="0" applyNumberFormat="1"/>
    <xf numFmtId="9" fontId="0" fillId="0" borderId="0" xfId="0" applyNumberFormat="1"/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164" fontId="2" fillId="0" borderId="1" xfId="0" applyNumberFormat="1" applyFont="1" applyFill="1" applyBorder="1" applyAlignment="1">
      <alignment horizontal="left"/>
    </xf>
    <xf numFmtId="0" fontId="2" fillId="0" borderId="1" xfId="0" applyFont="1" applyBorder="1"/>
    <xf numFmtId="165" fontId="0" fillId="0" borderId="0" xfId="0" applyNumberFormat="1"/>
    <xf numFmtId="165" fontId="0" fillId="0" borderId="0" xfId="0" applyNumberFormat="1" applyFill="1"/>
    <xf numFmtId="0" fontId="0" fillId="0" borderId="0" xfId="0" applyFill="1"/>
    <xf numFmtId="164" fontId="0" fillId="0" borderId="0" xfId="0" applyNumberFormat="1" applyFill="1"/>
    <xf numFmtId="0" fontId="2" fillId="0" borderId="0" xfId="0" applyFont="1" applyFill="1" applyBorder="1" applyAlignment="1">
      <alignment horizontal="left"/>
    </xf>
    <xf numFmtId="0" fontId="0" fillId="0" borderId="0" xfId="0" applyFill="1" applyBorder="1"/>
    <xf numFmtId="164" fontId="0" fillId="0" borderId="0" xfId="0" applyNumberFormat="1" applyFill="1" applyBorder="1"/>
    <xf numFmtId="0" fontId="0" fillId="0" borderId="0" xfId="0" applyNumberFormat="1"/>
    <xf numFmtId="164" fontId="0" fillId="0" borderId="0" xfId="0" applyNumberFormat="1" applyBorder="1"/>
    <xf numFmtId="164" fontId="0" fillId="0" borderId="0" xfId="0" applyNumberFormat="1" applyFont="1" applyBorder="1"/>
    <xf numFmtId="0" fontId="2" fillId="0" borderId="0" xfId="0" applyFont="1" applyFill="1"/>
    <xf numFmtId="0" fontId="3" fillId="0" borderId="0" xfId="0" applyFont="1" applyFill="1" applyBorder="1"/>
    <xf numFmtId="0" fontId="3" fillId="0" borderId="0" xfId="0" applyFont="1" applyFill="1"/>
    <xf numFmtId="164" fontId="0" fillId="0" borderId="0" xfId="0" applyNumberFormat="1" applyFont="1" applyFill="1" applyBorder="1"/>
    <xf numFmtId="0" fontId="0" fillId="0" borderId="0" xfId="0" applyNumberFormat="1" applyFill="1"/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left"/>
    </xf>
    <xf numFmtId="0" fontId="0" fillId="0" borderId="0" xfId="0" applyNumberFormat="1" applyFill="1" applyBorder="1"/>
    <xf numFmtId="166" fontId="0" fillId="0" borderId="0" xfId="0" applyNumberFormat="1" applyFill="1" applyBorder="1"/>
    <xf numFmtId="164" fontId="0" fillId="0" borderId="0" xfId="1" applyNumberFormat="1" applyFont="1"/>
    <xf numFmtId="1" fontId="0" fillId="0" borderId="0" xfId="1" applyNumberFormat="1" applyFont="1"/>
    <xf numFmtId="11" fontId="0" fillId="0" borderId="0" xfId="0" applyNumberFormat="1"/>
    <xf numFmtId="0" fontId="4" fillId="0" borderId="0" xfId="0" applyFont="1"/>
    <xf numFmtId="0" fontId="0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/>
    <xf numFmtId="0" fontId="7" fillId="0" borderId="0" xfId="0" applyFont="1" applyBorder="1" applyAlignment="1"/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Alignment="1"/>
    <xf numFmtId="0" fontId="6" fillId="2" borderId="6" xfId="0" applyFont="1" applyFill="1" applyBorder="1" applyAlignment="1">
      <alignment vertical="top"/>
    </xf>
    <xf numFmtId="0" fontId="6" fillId="2" borderId="6" xfId="0" applyFont="1" applyFill="1" applyBorder="1" applyAlignment="1"/>
    <xf numFmtId="0" fontId="0" fillId="0" borderId="6" xfId="0" applyBorder="1" applyAlignment="1"/>
    <xf numFmtId="0" fontId="0" fillId="0" borderId="0" xfId="0" applyBorder="1" applyAlignment="1"/>
    <xf numFmtId="0" fontId="0" fillId="0" borderId="0" xfId="0" applyFill="1" applyBorder="1" applyAlignment="1"/>
    <xf numFmtId="0" fontId="4" fillId="0" borderId="0" xfId="0" applyFont="1" applyFill="1" applyBorder="1"/>
    <xf numFmtId="0" fontId="10" fillId="0" borderId="0" xfId="0" applyFont="1" applyFill="1" applyBorder="1"/>
    <xf numFmtId="164" fontId="0" fillId="0" borderId="0" xfId="0" applyNumberFormat="1" applyFont="1"/>
    <xf numFmtId="0" fontId="0" fillId="0" borderId="0" xfId="0"/>
    <xf numFmtId="0" fontId="0" fillId="0" borderId="0" xfId="0"/>
    <xf numFmtId="0" fontId="7" fillId="0" borderId="0" xfId="0" applyFont="1"/>
    <xf numFmtId="0" fontId="7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/>
    <xf numFmtId="0" fontId="4" fillId="0" borderId="0" xfId="0" applyFont="1" applyFill="1"/>
    <xf numFmtId="0" fontId="6" fillId="2" borderId="6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0" fillId="0" borderId="0" xfId="0" applyFill="1"/>
    <xf numFmtId="0" fontId="0" fillId="0" borderId="0" xfId="0" applyFill="1" applyBorder="1"/>
    <xf numFmtId="0" fontId="2" fillId="0" borderId="0" xfId="0" applyFont="1" applyFill="1"/>
    <xf numFmtId="0" fontId="7" fillId="0" borderId="0" xfId="0" applyFont="1" applyFill="1" applyBorder="1" applyAlignment="1">
      <alignment horizontal="left"/>
    </xf>
    <xf numFmtId="0" fontId="7" fillId="0" borderId="5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0" fillId="0" borderId="5" xfId="0" applyFill="1" applyBorder="1"/>
    <xf numFmtId="0" fontId="0" fillId="0" borderId="0" xfId="0" applyFill="1" applyAlignment="1">
      <alignment horizontal="left"/>
    </xf>
    <xf numFmtId="0" fontId="7" fillId="0" borderId="1" xfId="0" applyNumberFormat="1" applyFont="1" applyFill="1" applyBorder="1" applyAlignment="1">
      <alignment horizontal="left"/>
    </xf>
    <xf numFmtId="0" fontId="6" fillId="2" borderId="3" xfId="0" applyFont="1" applyFill="1" applyBorder="1" applyAlignment="1"/>
    <xf numFmtId="0" fontId="6" fillId="2" borderId="4" xfId="0" applyFont="1" applyFill="1" applyBorder="1" applyAlignment="1"/>
    <xf numFmtId="0" fontId="6" fillId="2" borderId="3" xfId="0" applyFont="1" applyFill="1" applyBorder="1"/>
    <xf numFmtId="0" fontId="6" fillId="3" borderId="6" xfId="0" applyNumberFormat="1" applyFont="1" applyFill="1" applyBorder="1" applyAlignment="1">
      <alignment vertical="top"/>
    </xf>
    <xf numFmtId="0" fontId="6" fillId="2" borderId="6" xfId="0" applyFont="1" applyFill="1" applyBorder="1" applyAlignment="1">
      <alignment horizontal="left"/>
    </xf>
    <xf numFmtId="0" fontId="7" fillId="0" borderId="0" xfId="0" quotePrefix="1" applyFont="1" applyFill="1" applyBorder="1" applyAlignment="1">
      <alignment horizontal="left"/>
    </xf>
    <xf numFmtId="0" fontId="2" fillId="0" borderId="0" xfId="0" applyNumberFormat="1" applyFont="1"/>
    <xf numFmtId="0" fontId="14" fillId="0" borderId="0" xfId="2" applyFont="1" applyFill="1" applyAlignment="1" applyProtection="1"/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2" fillId="0" borderId="0" xfId="0" applyNumberFormat="1" applyFont="1" applyFill="1"/>
    <xf numFmtId="0" fontId="2" fillId="0" borderId="0" xfId="0" applyFont="1" applyBorder="1"/>
    <xf numFmtId="0" fontId="0" fillId="0" borderId="0" xfId="0" applyFont="1" applyFill="1"/>
    <xf numFmtId="0" fontId="0" fillId="0" borderId="0" xfId="0" applyNumberFormat="1" applyFont="1"/>
    <xf numFmtId="0" fontId="7" fillId="0" borderId="1" xfId="0" applyFont="1" applyFill="1" applyBorder="1"/>
    <xf numFmtId="0" fontId="6" fillId="0" borderId="5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/>
    </xf>
    <xf numFmtId="49" fontId="7" fillId="0" borderId="1" xfId="0" applyNumberFormat="1" applyFont="1" applyFill="1" applyBorder="1" applyAlignment="1">
      <alignment horizontal="left"/>
    </xf>
    <xf numFmtId="0" fontId="2" fillId="0" borderId="0" xfId="0" applyFont="1" applyFill="1" applyAlignment="1">
      <alignment vertical="center"/>
    </xf>
    <xf numFmtId="0" fontId="8" fillId="0" borderId="0" xfId="0" applyFont="1" applyFill="1"/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right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wrapText="1"/>
    </xf>
    <xf numFmtId="10" fontId="0" fillId="0" borderId="0" xfId="0" applyNumberFormat="1" applyFill="1"/>
    <xf numFmtId="9" fontId="0" fillId="0" borderId="0" xfId="1" applyNumberFormat="1" applyFont="1"/>
    <xf numFmtId="9" fontId="0" fillId="0" borderId="0" xfId="1" applyNumberFormat="1" applyFont="1" applyFill="1"/>
    <xf numFmtId="0" fontId="0" fillId="0" borderId="0" xfId="0"/>
    <xf numFmtId="0" fontId="2" fillId="0" borderId="0" xfId="0" applyFont="1"/>
    <xf numFmtId="0" fontId="0" fillId="0" borderId="0" xfId="0" applyFill="1"/>
    <xf numFmtId="9" fontId="0" fillId="0" borderId="0" xfId="0" applyNumberFormat="1" applyFill="1"/>
    <xf numFmtId="0" fontId="2" fillId="0" borderId="0" xfId="0" applyFont="1" applyFill="1" applyAlignment="1">
      <alignment horizontal="left"/>
    </xf>
    <xf numFmtId="0" fontId="16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167" fontId="0" fillId="0" borderId="0" xfId="0" applyNumberFormat="1"/>
    <xf numFmtId="0" fontId="0" fillId="0" borderId="1" xfId="0" applyBorder="1"/>
    <xf numFmtId="0" fontId="0" fillId="0" borderId="0" xfId="0" applyFont="1" applyBorder="1" applyAlignment="1">
      <alignment vertical="center" wrapText="1"/>
    </xf>
    <xf numFmtId="2" fontId="0" fillId="0" borderId="0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12" fillId="0" borderId="0" xfId="0" applyNumberFormat="1" applyFont="1" applyFill="1"/>
    <xf numFmtId="167" fontId="7" fillId="0" borderId="0" xfId="0" applyNumberFormat="1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6" fillId="2" borderId="6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</cellXfs>
  <cellStyles count="3">
    <cellStyle name="Excel Built-in Normal" xfId="2" xr:uid="{00000000-0005-0000-0000-000000000000}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6600"/>
      <color rgb="FF33CC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echnical replicates" connectionId="2" xr16:uid="{00000000-0016-0000-0400-000001000000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echnical replicates_1" connectionId="3" xr16:uid="{00000000-0016-0000-0400-000000000000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npNoOut.baye_fst" connectionId="1" xr16:uid="{00000000-0016-0000-0900-000002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"/>
  <sheetViews>
    <sheetView tabSelected="1" workbookViewId="0">
      <selection activeCell="F5" sqref="F5"/>
    </sheetView>
  </sheetViews>
  <sheetFormatPr defaultColWidth="8.90625" defaultRowHeight="14.5" x14ac:dyDescent="0.35"/>
  <cols>
    <col min="1" max="1" width="8.90625" style="32"/>
    <col min="2" max="2" width="13.08984375" style="32" customWidth="1"/>
    <col min="3" max="3" width="8.90625" style="32"/>
    <col min="4" max="4" width="9" style="32" customWidth="1"/>
    <col min="5" max="6" width="8.90625" style="32"/>
    <col min="7" max="7" width="9.54296875" style="32" bestFit="1" customWidth="1"/>
    <col min="8" max="16384" width="8.90625" style="32"/>
  </cols>
  <sheetData>
    <row r="1" spans="1:16" x14ac:dyDescent="0.35">
      <c r="A1" s="33" t="s">
        <v>722</v>
      </c>
    </row>
    <row r="4" spans="1:16" ht="31.25" customHeight="1" x14ac:dyDescent="0.35">
      <c r="A4" s="37" t="s">
        <v>136</v>
      </c>
      <c r="B4" s="38" t="s">
        <v>160</v>
      </c>
      <c r="C4" s="37" t="s">
        <v>148</v>
      </c>
      <c r="D4" s="38" t="s">
        <v>161</v>
      </c>
    </row>
    <row r="5" spans="1:16" ht="16.5" x14ac:dyDescent="0.35">
      <c r="A5" s="34" t="s">
        <v>162</v>
      </c>
      <c r="B5" s="35" t="s">
        <v>153</v>
      </c>
      <c r="C5" s="35" t="s">
        <v>149</v>
      </c>
      <c r="D5" s="35">
        <v>2</v>
      </c>
    </row>
    <row r="6" spans="1:16" ht="16.5" x14ac:dyDescent="0.35">
      <c r="A6" s="34" t="s">
        <v>163</v>
      </c>
      <c r="B6" s="35" t="s">
        <v>154</v>
      </c>
      <c r="C6" s="35" t="s">
        <v>150</v>
      </c>
      <c r="D6" s="35">
        <v>2</v>
      </c>
      <c r="G6" s="56"/>
    </row>
    <row r="7" spans="1:16" ht="16.5" x14ac:dyDescent="0.35">
      <c r="A7" s="34" t="s">
        <v>164</v>
      </c>
      <c r="B7" s="35" t="s">
        <v>155</v>
      </c>
      <c r="C7" s="35" t="s">
        <v>151</v>
      </c>
      <c r="D7" s="35">
        <v>1</v>
      </c>
      <c r="G7" s="56"/>
    </row>
    <row r="8" spans="1:16" ht="16.5" x14ac:dyDescent="0.35">
      <c r="A8" s="34" t="s">
        <v>165</v>
      </c>
      <c r="B8" s="35" t="s">
        <v>156</v>
      </c>
      <c r="C8" s="35" t="s">
        <v>149</v>
      </c>
      <c r="D8" s="35">
        <v>1.5</v>
      </c>
    </row>
    <row r="9" spans="1:16" ht="16.5" x14ac:dyDescent="0.35">
      <c r="A9" s="34" t="s">
        <v>166</v>
      </c>
      <c r="B9" s="35" t="s">
        <v>157</v>
      </c>
      <c r="C9" s="35" t="s">
        <v>151</v>
      </c>
      <c r="D9" s="35">
        <v>4</v>
      </c>
    </row>
    <row r="10" spans="1:16" ht="16.5" x14ac:dyDescent="0.35">
      <c r="A10" s="34" t="s">
        <v>167</v>
      </c>
      <c r="B10" s="35" t="s">
        <v>158</v>
      </c>
      <c r="C10" s="35" t="s">
        <v>152</v>
      </c>
      <c r="D10" s="35">
        <v>4</v>
      </c>
    </row>
    <row r="11" spans="1:16" ht="16.5" x14ac:dyDescent="0.35">
      <c r="A11" s="39" t="s">
        <v>168</v>
      </c>
      <c r="B11" s="40" t="s">
        <v>159</v>
      </c>
      <c r="C11" s="40" t="s">
        <v>150</v>
      </c>
      <c r="D11" s="40">
        <v>10</v>
      </c>
    </row>
    <row r="12" spans="1:16" x14ac:dyDescent="0.35">
      <c r="A12" s="36"/>
      <c r="B12" s="36"/>
      <c r="C12" s="36"/>
      <c r="D12" s="36"/>
    </row>
    <row r="15" spans="1:16" x14ac:dyDescent="0.35">
      <c r="B15" s="58"/>
      <c r="P15" s="59"/>
    </row>
    <row r="36" spans="17:17" x14ac:dyDescent="0.35">
      <c r="Q36" s="57"/>
    </row>
  </sheetData>
  <phoneticPr fontId="11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4935"/>
  <sheetViews>
    <sheetView zoomScaleNormal="100" workbookViewId="0">
      <selection activeCell="L15" sqref="L15"/>
    </sheetView>
  </sheetViews>
  <sheetFormatPr defaultRowHeight="14.5" x14ac:dyDescent="0.35"/>
  <cols>
    <col min="1" max="1" width="6.81640625" customWidth="1"/>
    <col min="2" max="2" width="8.453125" customWidth="1"/>
    <col min="3" max="3" width="9" bestFit="1" customWidth="1"/>
    <col min="4" max="4" width="9.81640625" bestFit="1" customWidth="1"/>
    <col min="5" max="7" width="8" bestFit="1" customWidth="1"/>
    <col min="8" max="8" width="9" bestFit="1" customWidth="1"/>
    <col min="9" max="9" width="8.81640625" customWidth="1"/>
    <col min="10" max="10" width="7.6328125" customWidth="1"/>
    <col min="11" max="11" width="9.6328125" customWidth="1"/>
  </cols>
  <sheetData>
    <row r="1" spans="1:17" x14ac:dyDescent="0.35">
      <c r="A1" t="s">
        <v>712</v>
      </c>
    </row>
    <row r="2" spans="1:17" x14ac:dyDescent="0.35">
      <c r="A2" s="2"/>
    </row>
    <row r="3" spans="1:17" x14ac:dyDescent="0.35">
      <c r="A3" s="2" t="s">
        <v>127</v>
      </c>
      <c r="I3" s="115"/>
      <c r="J3" s="115"/>
      <c r="K3" s="117"/>
      <c r="L3" s="71"/>
      <c r="M3" s="71"/>
      <c r="N3" s="71"/>
      <c r="O3" s="71"/>
      <c r="P3" s="115"/>
      <c r="Q3" s="115"/>
    </row>
    <row r="4" spans="1:17" s="1" customFormat="1" x14ac:dyDescent="0.35">
      <c r="A4" s="8" t="s">
        <v>117</v>
      </c>
      <c r="B4" s="8" t="s">
        <v>118</v>
      </c>
      <c r="C4" s="8" t="s">
        <v>119</v>
      </c>
      <c r="D4" s="8" t="s">
        <v>120</v>
      </c>
      <c r="E4" s="8" t="s">
        <v>116</v>
      </c>
      <c r="F4" s="8" t="s">
        <v>122</v>
      </c>
      <c r="G4" s="8" t="s">
        <v>121</v>
      </c>
      <c r="H4" s="71"/>
      <c r="I4" s="71"/>
      <c r="J4" s="71"/>
      <c r="K4" s="115"/>
      <c r="L4" s="115"/>
      <c r="M4" s="115"/>
      <c r="N4" s="115"/>
      <c r="O4" s="115"/>
      <c r="P4" s="71"/>
    </row>
    <row r="5" spans="1:17" x14ac:dyDescent="0.35">
      <c r="A5" s="71" t="s">
        <v>114</v>
      </c>
      <c r="B5" s="92">
        <v>673698</v>
      </c>
      <c r="C5" s="69">
        <v>0.76315</v>
      </c>
      <c r="D5" s="69">
        <v>0.50814000000000004</v>
      </c>
      <c r="E5" s="69">
        <v>0.23685</v>
      </c>
      <c r="F5" s="69">
        <v>1.3048</v>
      </c>
      <c r="G5" s="69">
        <v>0.72109999999999996</v>
      </c>
      <c r="H5" s="69"/>
      <c r="I5" s="24"/>
      <c r="J5" s="24"/>
      <c r="K5" s="70"/>
      <c r="L5" s="115"/>
      <c r="M5" s="115"/>
      <c r="N5" s="115"/>
      <c r="O5" s="115"/>
      <c r="P5" s="115"/>
    </row>
    <row r="6" spans="1:17" x14ac:dyDescent="0.35">
      <c r="A6" s="71" t="s">
        <v>114</v>
      </c>
      <c r="B6" s="92">
        <v>421195</v>
      </c>
      <c r="C6" s="69">
        <v>0.76214999999999999</v>
      </c>
      <c r="D6" s="69">
        <v>0.50573999999999997</v>
      </c>
      <c r="E6" s="69">
        <v>0.23735000000000001</v>
      </c>
      <c r="F6" s="69">
        <v>1.3525</v>
      </c>
      <c r="G6" s="69">
        <v>0.72706999999999999</v>
      </c>
      <c r="H6" s="69"/>
      <c r="I6" s="24"/>
      <c r="J6" s="24"/>
      <c r="K6" s="70"/>
      <c r="L6" s="115"/>
      <c r="M6" s="115"/>
      <c r="N6" s="115"/>
      <c r="O6" s="115"/>
      <c r="P6" s="115"/>
    </row>
    <row r="7" spans="1:17" x14ac:dyDescent="0.35">
      <c r="A7" s="71" t="s">
        <v>114</v>
      </c>
      <c r="B7" s="92">
        <v>555347</v>
      </c>
      <c r="C7" s="69">
        <v>0.75775000000000003</v>
      </c>
      <c r="D7" s="69">
        <v>0.49526999999999999</v>
      </c>
      <c r="E7" s="69">
        <v>0.23898</v>
      </c>
      <c r="F7" s="69">
        <v>1.3004</v>
      </c>
      <c r="G7" s="69">
        <v>0.71970999999999996</v>
      </c>
      <c r="H7" s="69"/>
      <c r="I7" s="70"/>
      <c r="J7" s="70"/>
      <c r="K7" s="70"/>
      <c r="L7" s="115"/>
      <c r="M7" s="115"/>
      <c r="N7" s="115"/>
      <c r="O7" s="115"/>
      <c r="P7" s="115"/>
    </row>
    <row r="8" spans="1:17" x14ac:dyDescent="0.35">
      <c r="A8" s="71" t="s">
        <v>114</v>
      </c>
      <c r="B8" s="92">
        <v>549579</v>
      </c>
      <c r="C8" s="69">
        <v>0.75675000000000003</v>
      </c>
      <c r="D8" s="69">
        <v>0.4929</v>
      </c>
      <c r="E8" s="69">
        <v>0.24005000000000001</v>
      </c>
      <c r="F8" s="69">
        <v>1.3109999999999999</v>
      </c>
      <c r="G8" s="69">
        <v>0.72114</v>
      </c>
      <c r="H8" s="69"/>
      <c r="I8" s="24"/>
      <c r="J8" s="24"/>
      <c r="K8" s="70"/>
      <c r="L8" s="115"/>
      <c r="M8" s="115"/>
      <c r="N8" s="115"/>
      <c r="O8" s="115"/>
      <c r="P8" s="115"/>
    </row>
    <row r="9" spans="1:17" x14ac:dyDescent="0.35">
      <c r="A9" s="71" t="s">
        <v>115</v>
      </c>
      <c r="B9" s="92">
        <v>19511</v>
      </c>
      <c r="C9" s="69">
        <v>0.75414999999999999</v>
      </c>
      <c r="D9" s="69">
        <v>0.48679</v>
      </c>
      <c r="E9" s="69">
        <v>0.24121000000000001</v>
      </c>
      <c r="F9" s="69">
        <v>1.3062</v>
      </c>
      <c r="G9" s="69">
        <v>0.72021000000000002</v>
      </c>
      <c r="H9" s="69"/>
      <c r="I9" s="24"/>
      <c r="J9" s="24"/>
      <c r="K9" s="70"/>
      <c r="L9" s="115"/>
      <c r="M9" s="115"/>
      <c r="N9" s="115"/>
      <c r="O9" s="115"/>
      <c r="P9" s="115"/>
    </row>
    <row r="10" spans="1:17" x14ac:dyDescent="0.35">
      <c r="A10" s="71" t="s">
        <v>114</v>
      </c>
      <c r="B10" s="92">
        <v>379730</v>
      </c>
      <c r="C10" s="69">
        <v>0.75175000000000003</v>
      </c>
      <c r="D10" s="69">
        <v>0.48118</v>
      </c>
      <c r="E10" s="69">
        <v>0.24238000000000001</v>
      </c>
      <c r="F10" s="69">
        <v>1.2977000000000001</v>
      </c>
      <c r="G10" s="69">
        <v>0.71904999999999997</v>
      </c>
      <c r="H10" s="69"/>
      <c r="I10" s="24"/>
      <c r="J10" s="24"/>
      <c r="K10" s="70"/>
      <c r="L10" s="115"/>
      <c r="M10" s="115"/>
      <c r="N10" s="115"/>
      <c r="O10" s="115"/>
      <c r="P10" s="115"/>
    </row>
    <row r="11" spans="1:17" x14ac:dyDescent="0.35">
      <c r="A11" s="71" t="s">
        <v>115</v>
      </c>
      <c r="B11" s="92">
        <v>1253</v>
      </c>
      <c r="C11" s="69">
        <v>0.74534999999999996</v>
      </c>
      <c r="D11" s="69">
        <v>0.46640999999999999</v>
      </c>
      <c r="E11" s="69">
        <v>0.24413000000000001</v>
      </c>
      <c r="F11" s="69">
        <v>1.3061</v>
      </c>
      <c r="G11" s="69">
        <v>0.71928000000000003</v>
      </c>
      <c r="H11" s="69"/>
      <c r="I11" s="24"/>
      <c r="J11" s="24"/>
      <c r="K11" s="70"/>
      <c r="L11" s="115"/>
      <c r="M11" s="115"/>
      <c r="N11" s="115"/>
      <c r="O11" s="115"/>
      <c r="P11" s="115"/>
    </row>
    <row r="12" spans="1:17" x14ac:dyDescent="0.35">
      <c r="A12" s="71" t="s">
        <v>114</v>
      </c>
      <c r="B12" s="92">
        <v>645789</v>
      </c>
      <c r="C12" s="69">
        <v>0.74034999999999995</v>
      </c>
      <c r="D12" s="69">
        <v>0.45504</v>
      </c>
      <c r="E12" s="69">
        <v>0.24607000000000001</v>
      </c>
      <c r="F12" s="69">
        <v>1.2644</v>
      </c>
      <c r="G12" s="69">
        <v>0.71331</v>
      </c>
      <c r="H12" s="69"/>
      <c r="I12" s="70"/>
      <c r="J12" s="70"/>
      <c r="K12" s="70"/>
      <c r="L12" s="115"/>
      <c r="M12" s="115"/>
      <c r="N12" s="115"/>
      <c r="O12" s="115"/>
      <c r="P12" s="115"/>
    </row>
    <row r="13" spans="1:17" x14ac:dyDescent="0.35">
      <c r="A13" s="71" t="s">
        <v>114</v>
      </c>
      <c r="B13" s="92">
        <v>656786</v>
      </c>
      <c r="C13" s="69">
        <v>0.71674000000000004</v>
      </c>
      <c r="D13" s="69">
        <v>0.40317999999999998</v>
      </c>
      <c r="E13" s="69">
        <v>0.25020999999999999</v>
      </c>
      <c r="F13" s="69">
        <v>1.2434000000000001</v>
      </c>
      <c r="G13" s="69">
        <v>0.70803000000000005</v>
      </c>
      <c r="H13" s="69"/>
      <c r="I13" s="24"/>
      <c r="J13" s="24"/>
      <c r="K13" s="70"/>
      <c r="L13" s="115"/>
      <c r="M13" s="115"/>
      <c r="N13" s="115"/>
      <c r="O13" s="115"/>
      <c r="P13" s="115"/>
    </row>
    <row r="14" spans="1:17" x14ac:dyDescent="0.35">
      <c r="A14" s="69"/>
      <c r="B14" s="23"/>
      <c r="C14" s="69"/>
      <c r="D14" s="69"/>
      <c r="E14" s="69"/>
      <c r="F14" s="69"/>
      <c r="G14" s="69"/>
      <c r="H14" s="69"/>
      <c r="I14" s="74"/>
      <c r="J14" s="78"/>
      <c r="K14" s="70"/>
      <c r="L14" s="115"/>
      <c r="M14" s="115"/>
      <c r="N14" s="115"/>
      <c r="O14" s="115"/>
      <c r="P14" s="115"/>
    </row>
    <row r="15" spans="1:17" x14ac:dyDescent="0.35">
      <c r="A15" s="2" t="s">
        <v>123</v>
      </c>
      <c r="I15" s="70"/>
      <c r="J15" s="70"/>
      <c r="K15" s="70"/>
    </row>
    <row r="16" spans="1:17" x14ac:dyDescent="0.35">
      <c r="A16" s="8" t="s">
        <v>117</v>
      </c>
      <c r="B16" s="8" t="s">
        <v>118</v>
      </c>
      <c r="D16" s="115"/>
      <c r="E16" s="115"/>
      <c r="F16" s="115"/>
      <c r="G16" s="115"/>
      <c r="I16" s="24"/>
      <c r="J16" s="24"/>
      <c r="K16" s="70"/>
    </row>
    <row r="17" spans="1:19" x14ac:dyDescent="0.35">
      <c r="A17" t="s">
        <v>114</v>
      </c>
      <c r="B17" s="16">
        <v>21780</v>
      </c>
      <c r="D17" s="115"/>
      <c r="E17" s="115"/>
      <c r="F17" s="115"/>
      <c r="G17" s="115"/>
      <c r="I17" s="70"/>
      <c r="J17" s="70"/>
      <c r="K17" s="70"/>
    </row>
    <row r="18" spans="1:19" x14ac:dyDescent="0.35">
      <c r="A18" t="s">
        <v>114</v>
      </c>
      <c r="B18" s="16">
        <v>82744</v>
      </c>
      <c r="D18" s="115"/>
      <c r="E18" s="115"/>
      <c r="F18" s="115"/>
      <c r="G18" s="115"/>
      <c r="I18" s="70"/>
      <c r="J18" s="70"/>
      <c r="K18" s="70"/>
    </row>
    <row r="19" spans="1:19" x14ac:dyDescent="0.35">
      <c r="A19" t="s">
        <v>114</v>
      </c>
      <c r="B19" s="16">
        <v>90546</v>
      </c>
      <c r="D19" s="115"/>
      <c r="E19" s="115"/>
      <c r="F19" s="115"/>
      <c r="G19" s="115"/>
      <c r="I19" s="71"/>
      <c r="J19" s="71"/>
      <c r="K19" s="115"/>
    </row>
    <row r="20" spans="1:19" x14ac:dyDescent="0.35">
      <c r="A20" t="s">
        <v>114</v>
      </c>
      <c r="B20" s="16">
        <v>170821</v>
      </c>
      <c r="D20" s="115"/>
      <c r="E20" s="115"/>
      <c r="F20" s="115"/>
      <c r="G20" s="115"/>
      <c r="I20" s="115"/>
      <c r="J20" s="115"/>
      <c r="K20" s="115"/>
    </row>
    <row r="21" spans="1:19" x14ac:dyDescent="0.35">
      <c r="A21" t="s">
        <v>114</v>
      </c>
      <c r="B21" s="16">
        <v>210814</v>
      </c>
      <c r="D21" s="115"/>
      <c r="E21" s="115"/>
      <c r="F21" s="115"/>
      <c r="G21" s="115"/>
      <c r="I21" s="71"/>
      <c r="J21" s="71"/>
      <c r="K21" s="115"/>
    </row>
    <row r="22" spans="1:19" x14ac:dyDescent="0.35">
      <c r="A22" t="s">
        <v>114</v>
      </c>
      <c r="B22" s="16">
        <v>242135</v>
      </c>
      <c r="D22" s="115"/>
      <c r="E22" s="115"/>
      <c r="F22" s="115"/>
      <c r="G22" s="115"/>
      <c r="I22" s="115"/>
      <c r="J22" s="115"/>
      <c r="K22" s="115"/>
    </row>
    <row r="23" spans="1:19" x14ac:dyDescent="0.35">
      <c r="A23" t="s">
        <v>114</v>
      </c>
      <c r="B23" s="16">
        <v>266482</v>
      </c>
      <c r="D23" s="115"/>
      <c r="E23" s="115"/>
      <c r="F23" s="115"/>
      <c r="G23" s="115"/>
      <c r="I23" s="115"/>
      <c r="J23" s="115"/>
      <c r="K23" s="115"/>
    </row>
    <row r="24" spans="1:19" x14ac:dyDescent="0.35">
      <c r="A24" t="s">
        <v>114</v>
      </c>
      <c r="B24" s="16">
        <v>269373</v>
      </c>
      <c r="D24" s="115"/>
      <c r="E24" s="115"/>
      <c r="F24" s="115"/>
      <c r="G24" s="115"/>
      <c r="I24" s="115"/>
      <c r="J24" s="115"/>
      <c r="K24" s="115"/>
    </row>
    <row r="25" spans="1:19" x14ac:dyDescent="0.35">
      <c r="A25" t="s">
        <v>114</v>
      </c>
      <c r="B25" s="16">
        <v>271286</v>
      </c>
      <c r="D25" s="115"/>
      <c r="E25" s="115"/>
      <c r="F25" s="115"/>
      <c r="G25" s="115"/>
      <c r="I25" s="115"/>
      <c r="J25" s="115"/>
      <c r="K25" s="115"/>
    </row>
    <row r="26" spans="1:19" x14ac:dyDescent="0.35">
      <c r="A26" t="s">
        <v>114</v>
      </c>
      <c r="B26" s="16">
        <v>281293</v>
      </c>
      <c r="D26" s="115"/>
      <c r="E26" s="115"/>
      <c r="F26" s="115"/>
      <c r="G26" s="115"/>
      <c r="I26" s="115"/>
      <c r="J26" s="115"/>
      <c r="K26" s="115"/>
      <c r="Q26" s="42"/>
      <c r="R26" s="42"/>
      <c r="S26" s="42"/>
    </row>
    <row r="27" spans="1:19" x14ac:dyDescent="0.35">
      <c r="A27" t="s">
        <v>114</v>
      </c>
      <c r="B27" s="16">
        <v>309365</v>
      </c>
      <c r="D27" s="115"/>
      <c r="E27" s="115"/>
      <c r="F27" s="115"/>
      <c r="G27" s="115"/>
      <c r="I27" s="115"/>
      <c r="J27" s="115"/>
      <c r="K27" s="115"/>
      <c r="Q27" s="42"/>
      <c r="R27" s="42"/>
      <c r="S27" s="42"/>
    </row>
    <row r="28" spans="1:19" x14ac:dyDescent="0.35">
      <c r="A28" t="s">
        <v>114</v>
      </c>
      <c r="B28" s="16">
        <v>327953</v>
      </c>
      <c r="D28" s="115"/>
      <c r="E28" s="115"/>
      <c r="F28" s="115"/>
      <c r="G28" s="115"/>
      <c r="I28" s="115"/>
      <c r="J28" s="115"/>
      <c r="K28" s="115"/>
      <c r="Q28" s="42"/>
      <c r="R28" s="42"/>
      <c r="S28" s="42"/>
    </row>
    <row r="29" spans="1:19" x14ac:dyDescent="0.35">
      <c r="A29" t="s">
        <v>114</v>
      </c>
      <c r="B29" s="16">
        <v>333053</v>
      </c>
      <c r="D29" s="115"/>
      <c r="E29" s="115"/>
      <c r="F29" s="115"/>
      <c r="G29" s="115"/>
      <c r="I29" s="115"/>
      <c r="J29" s="115"/>
      <c r="K29" s="115"/>
      <c r="Q29" s="42"/>
      <c r="R29" s="42"/>
      <c r="S29" s="42"/>
    </row>
    <row r="30" spans="1:19" x14ac:dyDescent="0.35">
      <c r="A30" t="s">
        <v>114</v>
      </c>
      <c r="B30" s="16">
        <v>339470</v>
      </c>
      <c r="D30" s="115"/>
      <c r="E30" s="115"/>
      <c r="F30" s="115"/>
      <c r="G30" s="115"/>
      <c r="I30" s="115"/>
      <c r="J30" s="115"/>
      <c r="K30" s="115"/>
      <c r="Q30" s="42"/>
      <c r="R30" s="42"/>
      <c r="S30" s="42"/>
    </row>
    <row r="31" spans="1:19" x14ac:dyDescent="0.35">
      <c r="A31" t="s">
        <v>114</v>
      </c>
      <c r="B31" s="16">
        <v>343338</v>
      </c>
      <c r="D31" s="115"/>
      <c r="E31" s="115"/>
      <c r="F31" s="115"/>
      <c r="G31" s="115"/>
      <c r="I31" s="115"/>
      <c r="J31" s="115"/>
      <c r="K31" s="115"/>
      <c r="Q31" s="42"/>
      <c r="R31" s="42"/>
      <c r="S31" s="42"/>
    </row>
    <row r="32" spans="1:19" x14ac:dyDescent="0.35">
      <c r="A32" t="s">
        <v>114</v>
      </c>
      <c r="B32" s="16">
        <v>348594</v>
      </c>
      <c r="D32" s="115"/>
      <c r="E32" s="115"/>
      <c r="F32" s="115"/>
      <c r="G32" s="115"/>
      <c r="I32" s="115"/>
      <c r="J32" s="115"/>
      <c r="K32" s="115"/>
      <c r="Q32" s="42"/>
      <c r="R32" s="42"/>
      <c r="S32" s="42"/>
    </row>
    <row r="33" spans="1:19" x14ac:dyDescent="0.35">
      <c r="A33" t="s">
        <v>114</v>
      </c>
      <c r="B33" s="16">
        <v>358697</v>
      </c>
      <c r="D33" s="115"/>
      <c r="E33" s="115"/>
      <c r="F33" s="115"/>
      <c r="G33" s="115"/>
      <c r="I33" s="115"/>
      <c r="J33" s="115"/>
      <c r="K33" s="115"/>
      <c r="Q33" s="42"/>
      <c r="R33" s="42"/>
      <c r="S33" s="42"/>
    </row>
    <row r="34" spans="1:19" x14ac:dyDescent="0.35">
      <c r="A34" t="s">
        <v>114</v>
      </c>
      <c r="B34" s="16">
        <v>365704</v>
      </c>
      <c r="D34" s="115"/>
      <c r="E34" s="115"/>
      <c r="F34" s="115"/>
      <c r="G34" s="115"/>
      <c r="I34" s="71"/>
      <c r="J34" s="71"/>
      <c r="K34" s="115"/>
      <c r="Q34" s="42"/>
      <c r="R34" s="42"/>
      <c r="S34" s="42"/>
    </row>
    <row r="35" spans="1:19" x14ac:dyDescent="0.35">
      <c r="A35" t="s">
        <v>114</v>
      </c>
      <c r="B35" s="16">
        <v>369133</v>
      </c>
      <c r="D35" s="115"/>
      <c r="E35" s="115"/>
      <c r="F35" s="115"/>
      <c r="G35" s="115"/>
      <c r="I35" s="71"/>
      <c r="J35" s="71"/>
      <c r="K35" s="115"/>
      <c r="Q35" s="42"/>
      <c r="R35" s="42"/>
      <c r="S35" s="42"/>
    </row>
    <row r="36" spans="1:19" s="1" customFormat="1" x14ac:dyDescent="0.35">
      <c r="A36" s="1" t="s">
        <v>114</v>
      </c>
      <c r="B36" s="88">
        <v>379730</v>
      </c>
      <c r="D36" s="71"/>
      <c r="E36" s="71"/>
      <c r="F36" s="71"/>
      <c r="G36" s="71"/>
      <c r="I36" s="115"/>
      <c r="J36" s="115"/>
      <c r="K36" s="71"/>
      <c r="Q36" s="42"/>
      <c r="R36" s="42"/>
      <c r="S36" s="93"/>
    </row>
    <row r="37" spans="1:19" x14ac:dyDescent="0.35">
      <c r="A37" t="s">
        <v>114</v>
      </c>
      <c r="B37" s="16">
        <v>385567</v>
      </c>
      <c r="D37" s="115"/>
      <c r="E37" s="115"/>
      <c r="F37" s="115"/>
      <c r="G37" s="115"/>
      <c r="I37" s="94"/>
      <c r="J37" s="94"/>
      <c r="K37" s="115"/>
      <c r="Q37" s="93"/>
      <c r="R37" s="93"/>
      <c r="S37" s="42"/>
    </row>
    <row r="38" spans="1:19" s="1" customFormat="1" x14ac:dyDescent="0.35">
      <c r="A38" s="1" t="s">
        <v>114</v>
      </c>
      <c r="B38" s="95">
        <v>398525</v>
      </c>
      <c r="D38" s="94"/>
      <c r="E38" s="94"/>
      <c r="F38" s="71"/>
      <c r="G38" s="71"/>
      <c r="I38" s="94"/>
      <c r="J38" s="94"/>
      <c r="K38" s="71"/>
      <c r="Q38" s="42"/>
      <c r="R38" s="42"/>
      <c r="S38" s="93"/>
    </row>
    <row r="39" spans="1:19" x14ac:dyDescent="0.35">
      <c r="A39" t="s">
        <v>114</v>
      </c>
      <c r="B39" s="16">
        <v>415523</v>
      </c>
      <c r="D39" s="115"/>
      <c r="E39" s="115"/>
      <c r="F39" s="115"/>
      <c r="G39" s="115"/>
      <c r="I39" s="94"/>
      <c r="J39" s="94"/>
      <c r="K39" s="115"/>
      <c r="Q39" s="93"/>
      <c r="R39" s="93"/>
      <c r="S39" s="42"/>
    </row>
    <row r="40" spans="1:19" s="1" customFormat="1" x14ac:dyDescent="0.35">
      <c r="A40" s="1" t="s">
        <v>114</v>
      </c>
      <c r="B40" s="88">
        <v>421195</v>
      </c>
      <c r="D40" s="71"/>
      <c r="E40" s="71"/>
      <c r="F40" s="71"/>
      <c r="G40" s="71"/>
      <c r="I40" s="94"/>
      <c r="J40" s="94"/>
      <c r="K40" s="71"/>
      <c r="Q40" s="42"/>
      <c r="R40" s="42"/>
      <c r="S40" s="93"/>
    </row>
    <row r="41" spans="1:19" x14ac:dyDescent="0.35">
      <c r="A41" t="s">
        <v>114</v>
      </c>
      <c r="B41" s="16">
        <v>426206</v>
      </c>
      <c r="D41" s="115"/>
      <c r="E41" s="115"/>
      <c r="F41" s="115"/>
      <c r="G41" s="115"/>
      <c r="I41" s="94"/>
      <c r="J41" s="94"/>
      <c r="K41" s="115"/>
      <c r="Q41" s="93"/>
      <c r="R41" s="93"/>
      <c r="S41" s="42"/>
    </row>
    <row r="42" spans="1:19" x14ac:dyDescent="0.35">
      <c r="A42" t="s">
        <v>114</v>
      </c>
      <c r="B42" s="16">
        <v>436392</v>
      </c>
      <c r="D42" s="115"/>
      <c r="E42" s="115"/>
      <c r="F42" s="115"/>
      <c r="G42" s="115"/>
      <c r="I42" s="115"/>
      <c r="J42" s="115"/>
      <c r="K42" s="115"/>
      <c r="Q42" s="42"/>
      <c r="R42" s="42"/>
      <c r="S42" s="42"/>
    </row>
    <row r="43" spans="1:19" x14ac:dyDescent="0.35">
      <c r="A43" t="s">
        <v>114</v>
      </c>
      <c r="B43" s="16">
        <v>446376</v>
      </c>
      <c r="D43" s="115"/>
      <c r="E43" s="115"/>
      <c r="F43" s="115"/>
      <c r="G43" s="115"/>
      <c r="I43" s="115"/>
      <c r="J43" s="115"/>
      <c r="K43" s="115"/>
      <c r="Q43" s="42"/>
      <c r="R43" s="42"/>
      <c r="S43" s="42"/>
    </row>
    <row r="44" spans="1:19" x14ac:dyDescent="0.35">
      <c r="A44" t="s">
        <v>114</v>
      </c>
      <c r="B44" s="16">
        <v>468705</v>
      </c>
      <c r="D44" s="115"/>
      <c r="E44" s="115"/>
      <c r="F44" s="115"/>
      <c r="G44" s="115"/>
      <c r="I44" s="115"/>
      <c r="J44" s="115"/>
      <c r="K44" s="115"/>
      <c r="Q44" s="42"/>
      <c r="R44" s="42"/>
      <c r="S44" s="42"/>
    </row>
    <row r="45" spans="1:19" x14ac:dyDescent="0.35">
      <c r="A45" t="s">
        <v>114</v>
      </c>
      <c r="B45" s="16">
        <v>468753</v>
      </c>
      <c r="D45" s="115"/>
      <c r="E45" s="115"/>
      <c r="F45" s="115"/>
      <c r="G45" s="115"/>
      <c r="I45" s="115"/>
      <c r="J45" s="115"/>
      <c r="K45" s="115"/>
      <c r="Q45" s="42"/>
      <c r="R45" s="42"/>
      <c r="S45" s="42"/>
    </row>
    <row r="46" spans="1:19" x14ac:dyDescent="0.35">
      <c r="A46" t="s">
        <v>114</v>
      </c>
      <c r="B46" s="16">
        <v>470661</v>
      </c>
      <c r="D46" s="115"/>
      <c r="E46" s="115"/>
      <c r="F46" s="115"/>
      <c r="G46" s="115"/>
      <c r="I46" s="115"/>
      <c r="J46" s="115"/>
      <c r="K46" s="115"/>
      <c r="Q46" s="42"/>
      <c r="R46" s="42"/>
      <c r="S46" s="42"/>
    </row>
    <row r="47" spans="1:19" x14ac:dyDescent="0.35">
      <c r="A47" t="s">
        <v>114</v>
      </c>
      <c r="B47" s="16">
        <v>474761</v>
      </c>
      <c r="D47" s="115"/>
      <c r="E47" s="115"/>
      <c r="F47" s="115"/>
      <c r="G47" s="115"/>
      <c r="I47" s="115"/>
      <c r="J47" s="115"/>
      <c r="K47" s="115"/>
      <c r="Q47" s="42"/>
      <c r="R47" s="42"/>
      <c r="S47" s="42"/>
    </row>
    <row r="48" spans="1:19" x14ac:dyDescent="0.35">
      <c r="A48" t="s">
        <v>114</v>
      </c>
      <c r="B48" s="16">
        <v>486570</v>
      </c>
      <c r="D48" s="115"/>
      <c r="E48" s="115"/>
      <c r="F48" s="115"/>
      <c r="G48" s="115"/>
      <c r="I48" s="115"/>
      <c r="J48" s="115"/>
      <c r="K48" s="115"/>
      <c r="Q48" s="42"/>
      <c r="R48" s="42"/>
      <c r="S48" s="42"/>
    </row>
    <row r="49" spans="1:19" x14ac:dyDescent="0.35">
      <c r="A49" t="s">
        <v>114</v>
      </c>
      <c r="B49" s="16">
        <v>498602</v>
      </c>
      <c r="D49" s="115"/>
      <c r="E49" s="115"/>
      <c r="F49" s="115"/>
      <c r="G49" s="115"/>
      <c r="I49" s="115"/>
      <c r="J49" s="115"/>
      <c r="K49" s="115"/>
      <c r="Q49" s="42"/>
      <c r="R49" s="42"/>
      <c r="S49" s="42"/>
    </row>
    <row r="50" spans="1:19" x14ac:dyDescent="0.35">
      <c r="A50" t="s">
        <v>114</v>
      </c>
      <c r="B50" s="16">
        <v>501496</v>
      </c>
      <c r="D50" s="115"/>
      <c r="E50" s="115"/>
      <c r="F50" s="115"/>
      <c r="G50" s="115"/>
      <c r="I50" s="115"/>
      <c r="J50" s="115"/>
      <c r="K50" s="115"/>
      <c r="Q50" s="42"/>
      <c r="R50" s="42"/>
      <c r="S50" s="42"/>
    </row>
    <row r="51" spans="1:19" x14ac:dyDescent="0.35">
      <c r="A51" t="s">
        <v>114</v>
      </c>
      <c r="B51" s="16">
        <v>503488</v>
      </c>
      <c r="D51" s="115"/>
      <c r="E51" s="115"/>
      <c r="F51" s="115"/>
      <c r="G51" s="115"/>
      <c r="I51" s="115"/>
      <c r="J51" s="115"/>
      <c r="K51" s="115"/>
      <c r="Q51" s="42"/>
      <c r="R51" s="42"/>
      <c r="S51" s="42"/>
    </row>
    <row r="52" spans="1:19" x14ac:dyDescent="0.35">
      <c r="A52" t="s">
        <v>114</v>
      </c>
      <c r="B52" s="16">
        <v>507099</v>
      </c>
      <c r="D52" s="115"/>
      <c r="E52" s="115"/>
      <c r="F52" s="115"/>
      <c r="G52" s="115"/>
      <c r="I52" s="115"/>
      <c r="J52" s="115"/>
      <c r="K52" s="115"/>
      <c r="Q52" s="42"/>
      <c r="R52" s="42"/>
      <c r="S52" s="42"/>
    </row>
    <row r="53" spans="1:19" x14ac:dyDescent="0.35">
      <c r="A53" t="s">
        <v>114</v>
      </c>
      <c r="B53" s="16">
        <v>508643</v>
      </c>
      <c r="D53" s="115"/>
      <c r="E53" s="115"/>
      <c r="F53" s="115"/>
      <c r="G53" s="115"/>
      <c r="I53" s="115"/>
      <c r="J53" s="115"/>
      <c r="K53" s="115"/>
      <c r="Q53" s="42"/>
      <c r="R53" s="42"/>
      <c r="S53" s="42"/>
    </row>
    <row r="54" spans="1:19" x14ac:dyDescent="0.35">
      <c r="A54" t="s">
        <v>114</v>
      </c>
      <c r="B54" s="16">
        <v>511012</v>
      </c>
      <c r="D54" s="115"/>
      <c r="E54" s="115"/>
      <c r="F54" s="115"/>
      <c r="G54" s="115"/>
      <c r="I54" s="115"/>
      <c r="J54" s="115"/>
      <c r="K54" s="115"/>
      <c r="Q54" s="42"/>
      <c r="R54" s="42"/>
      <c r="S54" s="42"/>
    </row>
    <row r="55" spans="1:19" x14ac:dyDescent="0.35">
      <c r="A55" t="s">
        <v>114</v>
      </c>
      <c r="B55" s="16">
        <v>511730</v>
      </c>
      <c r="D55" s="115"/>
      <c r="E55" s="115"/>
      <c r="F55" s="115"/>
      <c r="G55" s="115"/>
      <c r="I55" s="115"/>
      <c r="J55" s="115"/>
      <c r="K55" s="115"/>
      <c r="Q55" s="42"/>
      <c r="R55" s="42"/>
      <c r="S55" s="42"/>
    </row>
    <row r="56" spans="1:19" x14ac:dyDescent="0.35">
      <c r="A56" t="s">
        <v>114</v>
      </c>
      <c r="B56" s="16">
        <v>512456</v>
      </c>
      <c r="D56" s="115"/>
      <c r="E56" s="115"/>
      <c r="F56" s="115"/>
      <c r="G56" s="115"/>
      <c r="I56" s="115"/>
      <c r="J56" s="115"/>
      <c r="K56" s="115"/>
      <c r="Q56" s="42"/>
      <c r="R56" s="42"/>
      <c r="S56" s="42"/>
    </row>
    <row r="57" spans="1:19" x14ac:dyDescent="0.35">
      <c r="A57" t="s">
        <v>114</v>
      </c>
      <c r="B57" s="16">
        <v>513393</v>
      </c>
      <c r="D57" s="115"/>
      <c r="E57" s="115"/>
      <c r="F57" s="115"/>
      <c r="G57" s="115"/>
      <c r="I57" s="115"/>
      <c r="J57" s="115"/>
      <c r="K57" s="115"/>
      <c r="Q57" s="42"/>
      <c r="R57" s="42"/>
      <c r="S57" s="42"/>
    </row>
    <row r="58" spans="1:19" x14ac:dyDescent="0.35">
      <c r="A58" t="s">
        <v>114</v>
      </c>
      <c r="B58" s="16">
        <v>517237</v>
      </c>
      <c r="D58" s="115"/>
      <c r="E58" s="115"/>
      <c r="F58" s="115"/>
      <c r="G58" s="115"/>
      <c r="I58" s="71"/>
      <c r="J58" s="71"/>
      <c r="K58" s="115"/>
      <c r="Q58" s="42"/>
      <c r="R58" s="42"/>
      <c r="S58" s="42"/>
    </row>
    <row r="59" spans="1:19" x14ac:dyDescent="0.35">
      <c r="A59" t="s">
        <v>114</v>
      </c>
      <c r="B59" s="16">
        <v>520240</v>
      </c>
      <c r="D59" s="115"/>
      <c r="E59" s="115"/>
      <c r="F59" s="115"/>
      <c r="G59" s="115"/>
      <c r="I59" s="115"/>
      <c r="J59" s="115"/>
      <c r="K59" s="115"/>
      <c r="Q59" s="42"/>
      <c r="R59" s="42"/>
      <c r="S59" s="42"/>
    </row>
    <row r="60" spans="1:19" x14ac:dyDescent="0.35">
      <c r="A60" t="s">
        <v>114</v>
      </c>
      <c r="B60" s="16">
        <v>521337</v>
      </c>
      <c r="D60" s="115"/>
      <c r="E60" s="115"/>
      <c r="F60" s="115"/>
      <c r="G60" s="115"/>
      <c r="I60" s="115"/>
      <c r="J60" s="115"/>
      <c r="K60" s="115"/>
      <c r="Q60" s="42"/>
      <c r="R60" s="42"/>
      <c r="S60" s="42"/>
    </row>
    <row r="61" spans="1:19" x14ac:dyDescent="0.35">
      <c r="A61" t="s">
        <v>114</v>
      </c>
      <c r="B61" s="16">
        <v>534246</v>
      </c>
      <c r="D61" s="115"/>
      <c r="E61" s="115"/>
      <c r="F61" s="115"/>
      <c r="G61" s="115"/>
      <c r="I61" s="71"/>
      <c r="J61" s="71"/>
      <c r="K61" s="115"/>
      <c r="Q61" s="42"/>
      <c r="R61" s="42"/>
      <c r="S61" s="42"/>
    </row>
    <row r="62" spans="1:19" x14ac:dyDescent="0.35">
      <c r="A62" t="s">
        <v>114</v>
      </c>
      <c r="B62" s="16">
        <v>535304</v>
      </c>
      <c r="D62" s="115"/>
      <c r="E62" s="115"/>
      <c r="F62" s="115"/>
      <c r="G62" s="115"/>
      <c r="I62" s="115"/>
      <c r="J62" s="115"/>
      <c r="K62" s="115"/>
      <c r="Q62" s="42"/>
      <c r="R62" s="42"/>
      <c r="S62" s="42"/>
    </row>
    <row r="63" spans="1:19" x14ac:dyDescent="0.35">
      <c r="A63" t="s">
        <v>114</v>
      </c>
      <c r="B63" s="16">
        <v>537742</v>
      </c>
      <c r="D63" s="115"/>
      <c r="E63" s="115"/>
      <c r="F63" s="115"/>
      <c r="G63" s="115"/>
      <c r="I63" s="71"/>
      <c r="J63" s="71"/>
      <c r="K63" s="115"/>
      <c r="Q63" s="42"/>
      <c r="R63" s="42"/>
      <c r="S63" s="42"/>
    </row>
    <row r="64" spans="1:19" x14ac:dyDescent="0.35">
      <c r="A64" t="s">
        <v>114</v>
      </c>
      <c r="B64" s="16">
        <v>543008</v>
      </c>
      <c r="D64" s="115"/>
      <c r="E64" s="115"/>
      <c r="F64" s="115"/>
      <c r="G64" s="115"/>
      <c r="I64" s="115"/>
      <c r="J64" s="115"/>
      <c r="K64" s="115"/>
      <c r="Q64" s="42"/>
      <c r="R64" s="42"/>
      <c r="S64" s="42"/>
    </row>
    <row r="65" spans="1:19" x14ac:dyDescent="0.35">
      <c r="A65" t="s">
        <v>114</v>
      </c>
      <c r="B65" s="16">
        <v>545101</v>
      </c>
      <c r="D65" s="115"/>
      <c r="E65" s="115"/>
      <c r="F65" s="115"/>
      <c r="G65" s="115"/>
      <c r="I65" s="71"/>
      <c r="J65" s="71"/>
      <c r="K65" s="115"/>
      <c r="Q65" s="42"/>
      <c r="R65" s="42"/>
      <c r="S65" s="42"/>
    </row>
    <row r="66" spans="1:19" x14ac:dyDescent="0.35">
      <c r="A66" t="s">
        <v>114</v>
      </c>
      <c r="B66" s="16">
        <v>546361</v>
      </c>
      <c r="D66" s="115"/>
      <c r="E66" s="115"/>
      <c r="F66" s="115"/>
      <c r="G66" s="115"/>
      <c r="I66" s="115"/>
      <c r="J66" s="115"/>
      <c r="K66" s="115"/>
      <c r="Q66" s="42"/>
      <c r="R66" s="42"/>
      <c r="S66" s="42"/>
    </row>
    <row r="67" spans="1:19" x14ac:dyDescent="0.35">
      <c r="A67" t="s">
        <v>114</v>
      </c>
      <c r="B67" s="16">
        <v>547702</v>
      </c>
      <c r="D67" s="94"/>
      <c r="E67" s="94"/>
      <c r="F67" s="115"/>
      <c r="G67" s="115"/>
      <c r="I67" s="115"/>
      <c r="J67" s="115"/>
      <c r="K67" s="115"/>
      <c r="Q67" s="42"/>
      <c r="R67" s="42"/>
      <c r="S67" s="42"/>
    </row>
    <row r="68" spans="1:19" s="1" customFormat="1" x14ac:dyDescent="0.35">
      <c r="A68" s="1" t="s">
        <v>114</v>
      </c>
      <c r="B68" s="88">
        <v>549579</v>
      </c>
      <c r="D68" s="71"/>
      <c r="E68" s="71"/>
      <c r="F68" s="71"/>
      <c r="G68" s="71"/>
      <c r="I68" s="115"/>
      <c r="J68" s="115"/>
      <c r="K68" s="71"/>
      <c r="Q68" s="42"/>
      <c r="R68" s="42"/>
      <c r="S68" s="93"/>
    </row>
    <row r="69" spans="1:19" s="1" customFormat="1" x14ac:dyDescent="0.35">
      <c r="A69" s="1" t="s">
        <v>114</v>
      </c>
      <c r="B69" s="88">
        <v>555347</v>
      </c>
      <c r="D69" s="71"/>
      <c r="E69" s="71"/>
      <c r="F69" s="71"/>
      <c r="G69" s="71"/>
      <c r="I69" s="94"/>
      <c r="J69" s="94"/>
      <c r="K69" s="71"/>
      <c r="Q69" s="93"/>
      <c r="R69" s="93"/>
      <c r="S69" s="93"/>
    </row>
    <row r="70" spans="1:19" x14ac:dyDescent="0.35">
      <c r="A70" t="s">
        <v>114</v>
      </c>
      <c r="B70" s="16">
        <v>556274</v>
      </c>
      <c r="D70" s="115"/>
      <c r="E70" s="115"/>
      <c r="F70" s="115"/>
      <c r="G70" s="115"/>
      <c r="I70" s="94"/>
      <c r="J70" s="94"/>
      <c r="K70" s="115"/>
      <c r="Q70" s="42"/>
      <c r="R70" s="42"/>
      <c r="S70" s="42"/>
    </row>
    <row r="71" spans="1:19" x14ac:dyDescent="0.35">
      <c r="A71" t="s">
        <v>114</v>
      </c>
      <c r="B71" s="16">
        <v>556626</v>
      </c>
      <c r="D71" s="115"/>
      <c r="E71" s="115"/>
      <c r="F71" s="115"/>
      <c r="G71" s="115"/>
      <c r="I71" s="115"/>
      <c r="J71" s="115"/>
      <c r="K71" s="115"/>
      <c r="Q71" s="42"/>
      <c r="R71" s="42"/>
      <c r="S71" s="42"/>
    </row>
    <row r="72" spans="1:19" x14ac:dyDescent="0.35">
      <c r="A72" t="s">
        <v>114</v>
      </c>
      <c r="B72" s="16">
        <v>556913</v>
      </c>
      <c r="D72" s="115"/>
      <c r="E72" s="115"/>
      <c r="F72" s="115"/>
      <c r="G72" s="115"/>
      <c r="I72" s="115"/>
      <c r="J72" s="115"/>
      <c r="K72" s="115"/>
    </row>
    <row r="73" spans="1:19" x14ac:dyDescent="0.35">
      <c r="A73" t="s">
        <v>114</v>
      </c>
      <c r="B73" s="16">
        <v>567415</v>
      </c>
      <c r="D73" s="115"/>
      <c r="E73" s="115"/>
      <c r="F73" s="115"/>
      <c r="G73" s="115"/>
      <c r="I73" s="115"/>
      <c r="J73" s="115"/>
      <c r="K73" s="115"/>
    </row>
    <row r="74" spans="1:19" x14ac:dyDescent="0.35">
      <c r="A74" t="s">
        <v>114</v>
      </c>
      <c r="B74" s="16">
        <v>569340</v>
      </c>
      <c r="D74" s="115"/>
      <c r="E74" s="115"/>
      <c r="F74" s="115"/>
      <c r="G74" s="115"/>
      <c r="I74" s="115"/>
      <c r="J74" s="115"/>
      <c r="K74" s="115"/>
    </row>
    <row r="75" spans="1:19" x14ac:dyDescent="0.35">
      <c r="A75" t="s">
        <v>114</v>
      </c>
      <c r="B75" s="16">
        <v>569937</v>
      </c>
      <c r="D75" s="115"/>
      <c r="E75" s="115"/>
      <c r="F75" s="115"/>
      <c r="G75" s="115"/>
      <c r="I75" s="115"/>
      <c r="J75" s="115"/>
      <c r="K75" s="115"/>
    </row>
    <row r="76" spans="1:19" x14ac:dyDescent="0.35">
      <c r="A76" t="s">
        <v>114</v>
      </c>
      <c r="B76" s="16">
        <v>570496</v>
      </c>
      <c r="D76" s="115"/>
      <c r="E76" s="115"/>
      <c r="F76" s="115"/>
      <c r="G76" s="115"/>
      <c r="I76" s="115"/>
      <c r="J76" s="115"/>
      <c r="K76" s="115"/>
    </row>
    <row r="77" spans="1:19" x14ac:dyDescent="0.35">
      <c r="A77" t="s">
        <v>114</v>
      </c>
      <c r="B77" s="16">
        <v>577944</v>
      </c>
      <c r="D77" s="115"/>
      <c r="E77" s="115"/>
      <c r="F77" s="115"/>
      <c r="G77" s="115"/>
      <c r="I77" s="115"/>
      <c r="J77" s="115"/>
      <c r="K77" s="115"/>
    </row>
    <row r="78" spans="1:19" x14ac:dyDescent="0.35">
      <c r="A78" t="s">
        <v>114</v>
      </c>
      <c r="B78" s="16">
        <v>584171</v>
      </c>
      <c r="D78" s="115"/>
      <c r="E78" s="115"/>
      <c r="F78" s="115"/>
      <c r="G78" s="115"/>
      <c r="I78" s="115"/>
      <c r="J78" s="115"/>
      <c r="K78" s="115"/>
    </row>
    <row r="79" spans="1:19" x14ac:dyDescent="0.35">
      <c r="A79" t="s">
        <v>114</v>
      </c>
      <c r="B79" s="16">
        <v>584710</v>
      </c>
      <c r="D79" s="115"/>
      <c r="E79" s="115"/>
      <c r="F79" s="115"/>
      <c r="G79" s="115"/>
      <c r="I79" s="115"/>
      <c r="J79" s="115"/>
      <c r="K79" s="115"/>
    </row>
    <row r="80" spans="1:19" x14ac:dyDescent="0.35">
      <c r="A80" t="s">
        <v>114</v>
      </c>
      <c r="B80" s="16">
        <v>589348</v>
      </c>
      <c r="D80" s="115"/>
      <c r="E80" s="115"/>
      <c r="F80" s="115"/>
      <c r="G80" s="115"/>
      <c r="I80" s="115"/>
      <c r="J80" s="115"/>
      <c r="K80" s="115"/>
    </row>
    <row r="81" spans="1:11" x14ac:dyDescent="0.35">
      <c r="A81" t="s">
        <v>114</v>
      </c>
      <c r="B81" s="16">
        <v>589644</v>
      </c>
      <c r="D81" s="115"/>
      <c r="E81" s="115"/>
      <c r="F81" s="115"/>
      <c r="G81" s="115"/>
      <c r="I81" s="115"/>
      <c r="J81" s="115"/>
      <c r="K81" s="115"/>
    </row>
    <row r="82" spans="1:11" x14ac:dyDescent="0.35">
      <c r="A82" t="s">
        <v>114</v>
      </c>
      <c r="B82" s="16">
        <v>591570</v>
      </c>
      <c r="D82" s="115"/>
      <c r="E82" s="115"/>
      <c r="F82" s="115"/>
      <c r="G82" s="115"/>
      <c r="I82" s="115"/>
      <c r="J82" s="115"/>
      <c r="K82" s="115"/>
    </row>
    <row r="83" spans="1:11" x14ac:dyDescent="0.35">
      <c r="A83" t="s">
        <v>114</v>
      </c>
      <c r="B83" s="16">
        <v>595307</v>
      </c>
      <c r="D83" s="115"/>
      <c r="E83" s="115"/>
      <c r="F83" s="115"/>
      <c r="G83" s="115"/>
      <c r="I83" s="115"/>
      <c r="J83" s="115"/>
      <c r="K83" s="115"/>
    </row>
    <row r="84" spans="1:11" x14ac:dyDescent="0.35">
      <c r="A84" t="s">
        <v>114</v>
      </c>
      <c r="B84" s="16">
        <v>598895</v>
      </c>
      <c r="D84" s="115"/>
      <c r="E84" s="115"/>
      <c r="F84" s="115"/>
      <c r="G84" s="115"/>
      <c r="I84" s="115"/>
      <c r="J84" s="115"/>
      <c r="K84" s="115"/>
    </row>
    <row r="85" spans="1:11" x14ac:dyDescent="0.35">
      <c r="A85" t="s">
        <v>114</v>
      </c>
      <c r="B85" s="16">
        <v>607240</v>
      </c>
      <c r="D85" s="94"/>
      <c r="E85" s="115"/>
      <c r="F85" s="115"/>
      <c r="G85" s="115"/>
      <c r="I85" s="115"/>
      <c r="J85" s="115"/>
      <c r="K85" s="115"/>
    </row>
    <row r="86" spans="1:11" x14ac:dyDescent="0.35">
      <c r="A86" t="s">
        <v>114</v>
      </c>
      <c r="B86" s="16">
        <v>609757</v>
      </c>
      <c r="D86" s="94"/>
      <c r="E86" s="115"/>
      <c r="F86" s="115"/>
      <c r="G86" s="115"/>
      <c r="I86" s="115"/>
      <c r="J86" s="115"/>
      <c r="K86" s="115"/>
    </row>
    <row r="87" spans="1:11" x14ac:dyDescent="0.35">
      <c r="A87" t="s">
        <v>114</v>
      </c>
      <c r="B87" s="16">
        <v>613590</v>
      </c>
      <c r="D87" s="94"/>
      <c r="E87" s="115"/>
      <c r="F87" s="115"/>
      <c r="G87" s="115"/>
      <c r="H87" s="69"/>
      <c r="I87" s="115"/>
      <c r="J87" s="115"/>
      <c r="K87" s="115"/>
    </row>
    <row r="88" spans="1:11" x14ac:dyDescent="0.35">
      <c r="A88" t="s">
        <v>114</v>
      </c>
      <c r="B88" s="16">
        <v>614509</v>
      </c>
      <c r="D88" s="94"/>
      <c r="E88" s="115"/>
      <c r="F88" s="115"/>
      <c r="G88" s="115"/>
      <c r="H88" s="69"/>
      <c r="I88" s="115"/>
      <c r="J88" s="115"/>
      <c r="K88" s="115"/>
    </row>
    <row r="89" spans="1:11" x14ac:dyDescent="0.35">
      <c r="A89" t="s">
        <v>114</v>
      </c>
      <c r="B89" s="16">
        <v>615044</v>
      </c>
      <c r="D89" s="94"/>
      <c r="E89" s="115"/>
      <c r="F89" s="115"/>
      <c r="G89" s="115"/>
      <c r="H89" s="69"/>
      <c r="I89" s="115"/>
      <c r="J89" s="115"/>
      <c r="K89" s="115"/>
    </row>
    <row r="90" spans="1:11" x14ac:dyDescent="0.35">
      <c r="A90" t="s">
        <v>114</v>
      </c>
      <c r="B90" s="16">
        <v>615438</v>
      </c>
      <c r="D90" s="94"/>
      <c r="E90" s="115"/>
      <c r="F90" s="115"/>
      <c r="G90" s="115"/>
      <c r="H90" s="69"/>
      <c r="I90" s="115"/>
      <c r="J90" s="115"/>
      <c r="K90" s="115"/>
    </row>
    <row r="91" spans="1:11" x14ac:dyDescent="0.35">
      <c r="A91" t="s">
        <v>114</v>
      </c>
      <c r="B91" s="16">
        <v>615724</v>
      </c>
      <c r="D91" s="94"/>
      <c r="E91" s="115"/>
      <c r="F91" s="115"/>
      <c r="G91" s="115"/>
      <c r="H91" s="69"/>
    </row>
    <row r="92" spans="1:11" x14ac:dyDescent="0.35">
      <c r="A92" t="s">
        <v>114</v>
      </c>
      <c r="B92" s="16">
        <v>615775</v>
      </c>
      <c r="D92" s="94"/>
      <c r="E92" s="115"/>
      <c r="F92" s="115"/>
      <c r="G92" s="115"/>
      <c r="H92" s="69"/>
    </row>
    <row r="93" spans="1:11" x14ac:dyDescent="0.35">
      <c r="A93" t="s">
        <v>114</v>
      </c>
      <c r="B93" s="16">
        <v>616353</v>
      </c>
      <c r="D93" s="94"/>
      <c r="E93" s="115"/>
      <c r="F93" s="115"/>
      <c r="G93" s="115"/>
      <c r="H93" s="69"/>
    </row>
    <row r="94" spans="1:11" x14ac:dyDescent="0.35">
      <c r="A94" t="s">
        <v>114</v>
      </c>
      <c r="B94" s="16">
        <v>617325</v>
      </c>
      <c r="D94" s="94"/>
      <c r="E94" s="115"/>
      <c r="F94" s="115"/>
      <c r="G94" s="115"/>
      <c r="H94" s="69"/>
    </row>
    <row r="95" spans="1:11" x14ac:dyDescent="0.35">
      <c r="A95" t="s">
        <v>114</v>
      </c>
      <c r="B95" s="16">
        <v>618553</v>
      </c>
      <c r="D95" s="94"/>
      <c r="E95" s="115"/>
      <c r="F95" s="126"/>
      <c r="G95" s="71"/>
      <c r="H95" s="69"/>
    </row>
    <row r="96" spans="1:11" x14ac:dyDescent="0.35">
      <c r="A96" t="s">
        <v>114</v>
      </c>
      <c r="B96" s="16">
        <v>621236</v>
      </c>
      <c r="D96" s="94"/>
      <c r="E96" s="115"/>
      <c r="F96" s="126"/>
      <c r="G96" s="115"/>
      <c r="H96" s="69"/>
    </row>
    <row r="97" spans="1:8" x14ac:dyDescent="0.35">
      <c r="A97" t="s">
        <v>114</v>
      </c>
      <c r="B97" s="16">
        <v>623178</v>
      </c>
      <c r="D97" s="94"/>
      <c r="E97" s="115"/>
      <c r="F97" s="126"/>
      <c r="G97" s="115"/>
      <c r="H97" s="69"/>
    </row>
    <row r="98" spans="1:8" s="1" customFormat="1" x14ac:dyDescent="0.35">
      <c r="A98" s="32" t="s">
        <v>114</v>
      </c>
      <c r="B98" s="95">
        <v>627990</v>
      </c>
      <c r="D98" s="94"/>
      <c r="E98" s="115"/>
      <c r="F98" s="126"/>
      <c r="G98" s="115"/>
      <c r="H98" s="71"/>
    </row>
    <row r="99" spans="1:8" x14ac:dyDescent="0.35">
      <c r="A99" t="s">
        <v>114</v>
      </c>
      <c r="B99" s="16">
        <v>628552</v>
      </c>
      <c r="D99" s="94"/>
      <c r="E99" s="115"/>
      <c r="F99" s="92"/>
      <c r="G99" s="115"/>
      <c r="H99" s="69"/>
    </row>
    <row r="100" spans="1:8" x14ac:dyDescent="0.35">
      <c r="A100" t="s">
        <v>114</v>
      </c>
      <c r="B100" s="16">
        <v>631838</v>
      </c>
      <c r="D100" s="94"/>
      <c r="E100" s="94"/>
      <c r="F100" s="126"/>
      <c r="G100" s="115"/>
      <c r="H100" s="69"/>
    </row>
    <row r="101" spans="1:8" x14ac:dyDescent="0.35">
      <c r="A101" t="s">
        <v>114</v>
      </c>
      <c r="B101" s="16">
        <v>631942</v>
      </c>
      <c r="D101" s="94"/>
      <c r="E101" s="115"/>
      <c r="F101" s="126"/>
      <c r="G101" s="71"/>
      <c r="H101" s="69"/>
    </row>
    <row r="102" spans="1:8" x14ac:dyDescent="0.35">
      <c r="A102" t="s">
        <v>114</v>
      </c>
      <c r="B102" s="16">
        <v>632454</v>
      </c>
      <c r="D102" s="94"/>
      <c r="E102" s="115"/>
      <c r="F102" s="126"/>
      <c r="G102" s="115"/>
      <c r="H102" s="69"/>
    </row>
    <row r="103" spans="1:8" x14ac:dyDescent="0.35">
      <c r="A103" t="s">
        <v>114</v>
      </c>
      <c r="B103" s="16">
        <v>637564</v>
      </c>
      <c r="D103" s="94"/>
      <c r="E103" s="115"/>
      <c r="F103" s="126"/>
      <c r="G103" s="115"/>
      <c r="H103" s="69"/>
    </row>
    <row r="104" spans="1:8" s="1" customFormat="1" x14ac:dyDescent="0.35">
      <c r="A104" s="1" t="s">
        <v>114</v>
      </c>
      <c r="B104" s="88">
        <v>645789</v>
      </c>
      <c r="D104" s="71"/>
      <c r="E104" s="71"/>
      <c r="F104" s="115"/>
      <c r="G104" s="115"/>
      <c r="H104" s="71"/>
    </row>
    <row r="105" spans="1:8" x14ac:dyDescent="0.35">
      <c r="A105" t="s">
        <v>114</v>
      </c>
      <c r="B105" s="16">
        <v>646110</v>
      </c>
      <c r="D105" s="94"/>
      <c r="E105" s="94"/>
      <c r="F105" s="115"/>
      <c r="G105" s="115"/>
      <c r="H105" s="69"/>
    </row>
    <row r="106" spans="1:8" x14ac:dyDescent="0.35">
      <c r="A106" t="s">
        <v>114</v>
      </c>
      <c r="B106" s="16">
        <v>646649</v>
      </c>
      <c r="D106" s="94"/>
      <c r="E106" s="115"/>
      <c r="F106" s="115"/>
      <c r="G106" s="71"/>
      <c r="H106" s="69"/>
    </row>
    <row r="107" spans="1:8" x14ac:dyDescent="0.35">
      <c r="A107" t="s">
        <v>114</v>
      </c>
      <c r="B107" s="16">
        <v>646945</v>
      </c>
      <c r="D107" s="94"/>
      <c r="E107" s="115"/>
      <c r="F107" s="115"/>
      <c r="G107" s="115"/>
      <c r="H107" s="69"/>
    </row>
    <row r="108" spans="1:8" x14ac:dyDescent="0.35">
      <c r="A108" t="s">
        <v>114</v>
      </c>
      <c r="B108" s="16">
        <v>655136</v>
      </c>
      <c r="D108" s="94"/>
      <c r="E108" s="115"/>
      <c r="F108" s="115"/>
      <c r="G108" s="71"/>
      <c r="H108" s="69"/>
    </row>
    <row r="109" spans="1:8" s="1" customFormat="1" x14ac:dyDescent="0.35">
      <c r="A109" s="1" t="s">
        <v>114</v>
      </c>
      <c r="B109" s="88">
        <v>656786</v>
      </c>
      <c r="D109" s="71"/>
      <c r="E109" s="71"/>
      <c r="F109" s="115"/>
      <c r="G109" s="115"/>
      <c r="H109" s="71"/>
    </row>
    <row r="110" spans="1:8" x14ac:dyDescent="0.35">
      <c r="A110" t="s">
        <v>114</v>
      </c>
      <c r="B110" s="16">
        <v>658483</v>
      </c>
      <c r="D110" s="94"/>
      <c r="E110" s="115"/>
      <c r="F110" s="115"/>
      <c r="G110" s="115"/>
      <c r="H110" s="69"/>
    </row>
    <row r="111" spans="1:8" s="1" customFormat="1" x14ac:dyDescent="0.35">
      <c r="A111" s="32" t="s">
        <v>114</v>
      </c>
      <c r="B111" s="95">
        <v>659852</v>
      </c>
      <c r="D111" s="94"/>
      <c r="E111" s="115"/>
      <c r="F111" s="115"/>
      <c r="G111" s="115"/>
      <c r="H111" s="71"/>
    </row>
    <row r="112" spans="1:8" x14ac:dyDescent="0.35">
      <c r="A112" t="s">
        <v>114</v>
      </c>
      <c r="B112" s="16">
        <v>665659</v>
      </c>
      <c r="D112" s="94"/>
      <c r="E112" s="115"/>
      <c r="F112" s="115"/>
      <c r="G112" s="115"/>
      <c r="H112" s="69"/>
    </row>
    <row r="113" spans="1:8" x14ac:dyDescent="0.35">
      <c r="A113" t="s">
        <v>114</v>
      </c>
      <c r="B113" s="16">
        <v>668711</v>
      </c>
      <c r="D113" s="94"/>
      <c r="E113" s="115"/>
      <c r="F113" s="115"/>
      <c r="G113" s="115"/>
      <c r="H113" s="69"/>
    </row>
    <row r="114" spans="1:8" x14ac:dyDescent="0.35">
      <c r="A114" t="s">
        <v>114</v>
      </c>
      <c r="B114" s="16">
        <v>670527</v>
      </c>
      <c r="D114" s="94"/>
      <c r="E114" s="94"/>
      <c r="F114" s="115"/>
      <c r="G114" s="115"/>
      <c r="H114" s="69"/>
    </row>
    <row r="115" spans="1:8" x14ac:dyDescent="0.35">
      <c r="A115" t="s">
        <v>114</v>
      </c>
      <c r="B115" s="16">
        <v>671440</v>
      </c>
      <c r="D115" s="94"/>
      <c r="E115" s="115"/>
      <c r="F115" s="115"/>
      <c r="G115" s="115"/>
      <c r="H115" s="69"/>
    </row>
    <row r="116" spans="1:8" x14ac:dyDescent="0.35">
      <c r="A116" t="s">
        <v>114</v>
      </c>
      <c r="B116" s="16">
        <v>671996</v>
      </c>
      <c r="D116" s="94"/>
      <c r="E116" s="115"/>
      <c r="F116" s="115"/>
      <c r="G116" s="115"/>
      <c r="H116" s="69"/>
    </row>
    <row r="117" spans="1:8" x14ac:dyDescent="0.35">
      <c r="A117" t="s">
        <v>114</v>
      </c>
      <c r="B117" s="16">
        <v>673507</v>
      </c>
      <c r="D117" s="94"/>
      <c r="E117" s="115"/>
      <c r="F117" s="115"/>
      <c r="G117" s="115"/>
      <c r="H117" s="69"/>
    </row>
    <row r="118" spans="1:8" x14ac:dyDescent="0.35">
      <c r="A118" s="1" t="s">
        <v>114</v>
      </c>
      <c r="B118" s="88">
        <v>673698</v>
      </c>
      <c r="D118" s="71"/>
      <c r="E118" s="71"/>
      <c r="F118" s="115"/>
      <c r="G118" s="115"/>
      <c r="H118" s="69"/>
    </row>
    <row r="119" spans="1:8" x14ac:dyDescent="0.35">
      <c r="A119" t="s">
        <v>114</v>
      </c>
      <c r="B119" s="16">
        <v>680576</v>
      </c>
      <c r="D119" s="94"/>
      <c r="E119" s="115"/>
      <c r="F119" s="115"/>
      <c r="G119" s="115"/>
      <c r="H119" s="69"/>
    </row>
    <row r="120" spans="1:8" x14ac:dyDescent="0.35">
      <c r="A120" t="s">
        <v>114</v>
      </c>
      <c r="B120" s="16">
        <v>680733</v>
      </c>
      <c r="D120" s="94"/>
      <c r="E120" s="94"/>
      <c r="F120" s="115"/>
      <c r="G120" s="71"/>
      <c r="H120" s="69"/>
    </row>
    <row r="121" spans="1:8" x14ac:dyDescent="0.35">
      <c r="A121" t="s">
        <v>114</v>
      </c>
      <c r="B121" s="16">
        <v>681240</v>
      </c>
      <c r="D121" s="94"/>
      <c r="E121" s="115"/>
      <c r="F121" s="115"/>
      <c r="G121" s="115"/>
      <c r="H121" s="69"/>
    </row>
    <row r="122" spans="1:8" x14ac:dyDescent="0.35">
      <c r="A122" t="s">
        <v>115</v>
      </c>
      <c r="B122" s="16">
        <v>568</v>
      </c>
      <c r="D122" s="94"/>
      <c r="E122" s="115"/>
      <c r="F122" s="115"/>
      <c r="G122" s="115"/>
      <c r="H122" s="69"/>
    </row>
    <row r="123" spans="1:8" x14ac:dyDescent="0.35">
      <c r="A123" t="s">
        <v>115</v>
      </c>
      <c r="B123" s="16">
        <v>1133</v>
      </c>
      <c r="D123" s="94"/>
      <c r="E123" s="94"/>
      <c r="F123" s="115"/>
      <c r="G123" s="71"/>
      <c r="H123" s="69"/>
    </row>
    <row r="124" spans="1:8" s="1" customFormat="1" x14ac:dyDescent="0.35">
      <c r="A124" s="1" t="s">
        <v>115</v>
      </c>
      <c r="B124" s="88">
        <v>1253</v>
      </c>
      <c r="D124" s="71"/>
      <c r="E124" s="71"/>
      <c r="F124" s="115"/>
      <c r="G124" s="115"/>
      <c r="H124" s="71"/>
    </row>
    <row r="125" spans="1:8" x14ac:dyDescent="0.35">
      <c r="A125" t="s">
        <v>115</v>
      </c>
      <c r="B125" s="16">
        <v>12670</v>
      </c>
      <c r="D125" s="94"/>
      <c r="E125" s="115"/>
      <c r="F125" s="115"/>
      <c r="G125" s="115"/>
      <c r="H125" s="69"/>
    </row>
    <row r="126" spans="1:8" x14ac:dyDescent="0.35">
      <c r="A126" t="s">
        <v>115</v>
      </c>
      <c r="B126" s="16">
        <v>18864</v>
      </c>
      <c r="D126" s="115"/>
      <c r="E126" s="115"/>
      <c r="F126" s="115"/>
      <c r="G126" s="115"/>
      <c r="H126" s="69"/>
    </row>
    <row r="127" spans="1:8" s="1" customFormat="1" x14ac:dyDescent="0.35">
      <c r="A127" s="1" t="s">
        <v>115</v>
      </c>
      <c r="B127" s="88">
        <v>19511</v>
      </c>
      <c r="D127" s="94"/>
      <c r="E127" s="115"/>
      <c r="F127" s="115"/>
      <c r="G127" s="115"/>
      <c r="H127" s="71"/>
    </row>
    <row r="128" spans="1:8" x14ac:dyDescent="0.35">
      <c r="A128" t="s">
        <v>115</v>
      </c>
      <c r="B128" s="16">
        <v>32395</v>
      </c>
      <c r="D128" s="94"/>
      <c r="E128" s="115"/>
      <c r="F128" s="115"/>
      <c r="G128" s="115"/>
      <c r="H128" s="69"/>
    </row>
    <row r="129" spans="1:9" x14ac:dyDescent="0.35">
      <c r="A129" t="s">
        <v>115</v>
      </c>
      <c r="B129" s="16">
        <v>48178</v>
      </c>
      <c r="D129" s="94"/>
      <c r="E129" s="115"/>
      <c r="F129" s="115"/>
      <c r="G129" s="115"/>
      <c r="H129" s="69"/>
    </row>
    <row r="130" spans="1:9" x14ac:dyDescent="0.35">
      <c r="A130" t="s">
        <v>115</v>
      </c>
      <c r="B130" s="16">
        <v>52225</v>
      </c>
      <c r="D130" s="94"/>
      <c r="E130" s="115"/>
      <c r="F130" s="115"/>
      <c r="G130" s="115"/>
      <c r="H130" s="69"/>
    </row>
    <row r="131" spans="1:9" x14ac:dyDescent="0.35">
      <c r="A131" t="s">
        <v>115</v>
      </c>
      <c r="B131" s="16">
        <v>52747</v>
      </c>
      <c r="D131" s="94"/>
      <c r="E131" s="115"/>
      <c r="F131" s="115"/>
      <c r="G131" s="115"/>
      <c r="H131" s="69"/>
    </row>
    <row r="132" spans="1:9" x14ac:dyDescent="0.35">
      <c r="A132" t="s">
        <v>115</v>
      </c>
      <c r="B132" s="16">
        <v>54983</v>
      </c>
      <c r="D132" s="94"/>
      <c r="E132" s="115"/>
      <c r="F132" s="115"/>
      <c r="G132" s="115"/>
      <c r="H132" s="69"/>
    </row>
    <row r="133" spans="1:9" x14ac:dyDescent="0.35">
      <c r="A133" t="s">
        <v>115</v>
      </c>
      <c r="B133" s="16">
        <v>77538</v>
      </c>
      <c r="D133" s="94"/>
      <c r="E133" s="115"/>
      <c r="F133" s="115"/>
      <c r="G133" s="115"/>
      <c r="H133" s="69"/>
    </row>
    <row r="134" spans="1:9" x14ac:dyDescent="0.35">
      <c r="A134" t="s">
        <v>115</v>
      </c>
      <c r="B134" s="16">
        <v>78342</v>
      </c>
      <c r="D134" s="94"/>
      <c r="E134" s="94"/>
      <c r="F134" s="115"/>
      <c r="G134" s="115"/>
      <c r="H134" s="69"/>
    </row>
    <row r="135" spans="1:9" x14ac:dyDescent="0.35">
      <c r="A135" t="s">
        <v>115</v>
      </c>
      <c r="B135" s="16">
        <v>95690</v>
      </c>
      <c r="D135" s="94"/>
      <c r="E135" s="115"/>
      <c r="F135" s="115"/>
      <c r="G135" s="115"/>
      <c r="H135" s="69"/>
    </row>
    <row r="136" spans="1:9" x14ac:dyDescent="0.35">
      <c r="A136" t="s">
        <v>115</v>
      </c>
      <c r="B136" s="16">
        <v>103454</v>
      </c>
      <c r="D136" s="94"/>
      <c r="E136" s="115"/>
      <c r="F136" s="115"/>
      <c r="G136" s="115"/>
      <c r="H136" s="69"/>
    </row>
    <row r="137" spans="1:9" x14ac:dyDescent="0.35">
      <c r="A137" t="s">
        <v>115</v>
      </c>
      <c r="B137" s="16">
        <v>105059</v>
      </c>
      <c r="D137" s="94"/>
      <c r="E137" s="115"/>
      <c r="F137" s="115"/>
      <c r="G137" s="115"/>
      <c r="H137" s="69"/>
      <c r="I137" s="30"/>
    </row>
    <row r="138" spans="1:9" x14ac:dyDescent="0.35">
      <c r="A138" t="s">
        <v>115</v>
      </c>
      <c r="B138" s="16">
        <v>113300</v>
      </c>
      <c r="D138" s="94"/>
      <c r="E138" s="115"/>
      <c r="F138" s="115"/>
      <c r="G138" s="115"/>
      <c r="H138" s="69"/>
    </row>
    <row r="139" spans="1:9" x14ac:dyDescent="0.35">
      <c r="A139" t="s">
        <v>115</v>
      </c>
      <c r="B139" s="16">
        <v>115593</v>
      </c>
      <c r="D139" s="94"/>
      <c r="E139" s="115"/>
      <c r="F139" s="94"/>
      <c r="G139" s="115"/>
      <c r="H139" s="69"/>
    </row>
    <row r="140" spans="1:9" x14ac:dyDescent="0.35">
      <c r="A140" t="s">
        <v>115</v>
      </c>
      <c r="B140" s="16">
        <v>121571</v>
      </c>
      <c r="D140" s="94"/>
      <c r="E140" s="115"/>
      <c r="F140" s="115"/>
      <c r="G140" s="115"/>
      <c r="H140" s="69"/>
    </row>
    <row r="141" spans="1:9" x14ac:dyDescent="0.35">
      <c r="A141" t="s">
        <v>115</v>
      </c>
      <c r="B141" s="16">
        <v>128600</v>
      </c>
      <c r="D141" s="94"/>
      <c r="E141" s="115"/>
      <c r="F141" s="115"/>
      <c r="G141" s="115"/>
      <c r="H141" s="69"/>
    </row>
    <row r="142" spans="1:9" x14ac:dyDescent="0.35">
      <c r="A142" t="s">
        <v>115</v>
      </c>
      <c r="B142" s="16">
        <v>133545</v>
      </c>
      <c r="D142" s="94"/>
      <c r="E142" s="115"/>
      <c r="F142" s="115"/>
      <c r="G142" s="115"/>
      <c r="H142" s="69"/>
    </row>
    <row r="143" spans="1:9" x14ac:dyDescent="0.35">
      <c r="A143" t="s">
        <v>115</v>
      </c>
      <c r="B143" s="16">
        <v>135186</v>
      </c>
      <c r="D143" s="94"/>
      <c r="E143" s="115"/>
      <c r="F143" s="115"/>
      <c r="G143" s="115"/>
      <c r="H143" s="69"/>
    </row>
    <row r="144" spans="1:9" x14ac:dyDescent="0.35">
      <c r="A144" t="s">
        <v>115</v>
      </c>
      <c r="B144" s="16">
        <v>138062</v>
      </c>
      <c r="D144" s="94"/>
      <c r="E144" s="115"/>
      <c r="F144" s="115"/>
      <c r="G144" s="115"/>
      <c r="H144" s="69"/>
    </row>
    <row r="145" spans="1:8" x14ac:dyDescent="0.35">
      <c r="A145" t="s">
        <v>115</v>
      </c>
      <c r="B145" s="16">
        <v>141691</v>
      </c>
      <c r="D145" s="94"/>
      <c r="E145" s="115"/>
      <c r="F145" s="115"/>
      <c r="G145" s="115"/>
      <c r="H145" s="69"/>
    </row>
    <row r="146" spans="1:8" x14ac:dyDescent="0.35">
      <c r="A146" t="s">
        <v>115</v>
      </c>
      <c r="B146" s="16">
        <v>158139</v>
      </c>
      <c r="D146" s="94"/>
      <c r="E146" s="115"/>
      <c r="F146" s="115"/>
      <c r="G146" s="115"/>
      <c r="H146" s="69"/>
    </row>
    <row r="147" spans="1:8" x14ac:dyDescent="0.35">
      <c r="A147" t="s">
        <v>115</v>
      </c>
      <c r="B147" s="16">
        <v>160240</v>
      </c>
      <c r="D147" s="94"/>
      <c r="E147" s="115"/>
      <c r="F147" s="115"/>
      <c r="G147" s="115"/>
      <c r="H147" s="69"/>
    </row>
    <row r="148" spans="1:8" x14ac:dyDescent="0.35">
      <c r="A148" t="s">
        <v>115</v>
      </c>
      <c r="B148" s="16">
        <v>163144</v>
      </c>
      <c r="D148" s="94"/>
      <c r="E148" s="115"/>
      <c r="F148" s="115"/>
      <c r="G148" s="115"/>
      <c r="H148" s="69"/>
    </row>
    <row r="149" spans="1:8" x14ac:dyDescent="0.35">
      <c r="A149" t="s">
        <v>115</v>
      </c>
      <c r="B149" s="16">
        <v>165310</v>
      </c>
      <c r="D149" s="94"/>
      <c r="E149" s="115"/>
      <c r="F149" s="115"/>
      <c r="G149" s="115"/>
      <c r="H149" s="69"/>
    </row>
    <row r="150" spans="1:8" x14ac:dyDescent="0.35">
      <c r="A150" t="s">
        <v>115</v>
      </c>
      <c r="B150" s="16">
        <v>165848</v>
      </c>
      <c r="D150" s="94"/>
      <c r="E150" s="115"/>
      <c r="F150" s="115"/>
      <c r="G150" s="115"/>
      <c r="H150" s="69"/>
    </row>
    <row r="151" spans="1:8" x14ac:dyDescent="0.35">
      <c r="A151" s="69" t="s">
        <v>115</v>
      </c>
      <c r="B151" s="23">
        <v>171290</v>
      </c>
      <c r="D151" s="94"/>
      <c r="E151" s="115"/>
      <c r="F151" s="115"/>
      <c r="G151" s="115"/>
      <c r="H151" s="69"/>
    </row>
    <row r="152" spans="1:8" x14ac:dyDescent="0.35">
      <c r="A152" s="69" t="s">
        <v>115</v>
      </c>
      <c r="B152" s="23">
        <v>180098</v>
      </c>
      <c r="D152" s="94"/>
      <c r="E152" s="115"/>
      <c r="F152" s="115"/>
      <c r="G152" s="63"/>
      <c r="H152" s="69"/>
    </row>
    <row r="153" spans="1:8" x14ac:dyDescent="0.35">
      <c r="A153" s="69" t="s">
        <v>115</v>
      </c>
      <c r="B153" s="23">
        <v>180258</v>
      </c>
      <c r="D153" s="94"/>
      <c r="E153" s="115"/>
      <c r="F153" s="115"/>
      <c r="G153" s="115"/>
      <c r="H153" s="69"/>
    </row>
    <row r="154" spans="1:8" x14ac:dyDescent="0.35">
      <c r="A154" s="69" t="s">
        <v>115</v>
      </c>
      <c r="B154" s="23">
        <v>186304</v>
      </c>
      <c r="D154" s="94"/>
      <c r="E154" s="115"/>
      <c r="F154" s="115"/>
      <c r="G154" s="115"/>
      <c r="H154" s="69"/>
    </row>
    <row r="155" spans="1:8" x14ac:dyDescent="0.35">
      <c r="A155" s="69" t="s">
        <v>115</v>
      </c>
      <c r="B155" s="23">
        <v>192483</v>
      </c>
      <c r="D155" s="94"/>
      <c r="E155" s="115"/>
      <c r="F155" s="115"/>
      <c r="G155" s="115"/>
      <c r="H155" s="69"/>
    </row>
    <row r="156" spans="1:8" x14ac:dyDescent="0.35">
      <c r="A156" s="69" t="s">
        <v>115</v>
      </c>
      <c r="B156" s="23">
        <v>196355</v>
      </c>
      <c r="D156" s="94"/>
      <c r="E156" s="115"/>
      <c r="F156" s="115"/>
      <c r="G156" s="115"/>
      <c r="H156" s="69"/>
    </row>
    <row r="157" spans="1:8" x14ac:dyDescent="0.35">
      <c r="A157" s="69" t="s">
        <v>115</v>
      </c>
      <c r="B157" s="23">
        <v>197868</v>
      </c>
      <c r="D157" s="94"/>
      <c r="E157" s="115"/>
      <c r="F157" s="115"/>
      <c r="G157" s="115"/>
      <c r="H157" s="69"/>
    </row>
    <row r="158" spans="1:8" x14ac:dyDescent="0.35">
      <c r="A158" s="69" t="s">
        <v>115</v>
      </c>
      <c r="B158" s="23">
        <v>204850</v>
      </c>
      <c r="D158" s="94"/>
      <c r="E158" s="115"/>
      <c r="F158" s="94"/>
      <c r="G158" s="115"/>
      <c r="H158" s="69"/>
    </row>
    <row r="159" spans="1:8" x14ac:dyDescent="0.35">
      <c r="A159" s="69" t="s">
        <v>115</v>
      </c>
      <c r="B159" s="23">
        <v>208780</v>
      </c>
      <c r="D159" s="94"/>
      <c r="E159" s="115"/>
      <c r="F159" s="115"/>
      <c r="G159" s="115"/>
      <c r="H159" s="69"/>
    </row>
    <row r="160" spans="1:8" x14ac:dyDescent="0.35">
      <c r="A160" s="69" t="s">
        <v>115</v>
      </c>
      <c r="B160" s="23">
        <v>213589</v>
      </c>
      <c r="D160" s="94"/>
      <c r="E160" s="115"/>
      <c r="F160" s="115"/>
      <c r="G160" s="115"/>
      <c r="H160" s="69"/>
    </row>
    <row r="161" spans="1:8" x14ac:dyDescent="0.35">
      <c r="A161" s="69" t="s">
        <v>115</v>
      </c>
      <c r="B161" s="23">
        <v>213943</v>
      </c>
      <c r="D161" s="94"/>
      <c r="E161" s="94"/>
      <c r="F161" s="115"/>
      <c r="G161" s="115"/>
      <c r="H161" s="69"/>
    </row>
    <row r="162" spans="1:8" x14ac:dyDescent="0.35">
      <c r="A162" s="69" t="s">
        <v>115</v>
      </c>
      <c r="B162" s="23">
        <v>214766</v>
      </c>
      <c r="D162" s="94"/>
      <c r="E162" s="94"/>
      <c r="F162" s="115"/>
      <c r="G162" s="115"/>
      <c r="H162" s="69"/>
    </row>
    <row r="163" spans="1:8" x14ac:dyDescent="0.35">
      <c r="A163" s="69" t="s">
        <v>115</v>
      </c>
      <c r="B163" s="23">
        <v>216848</v>
      </c>
      <c r="D163" s="94"/>
      <c r="E163" s="115"/>
      <c r="F163" s="115"/>
      <c r="G163" s="115"/>
      <c r="H163" s="69"/>
    </row>
    <row r="164" spans="1:8" x14ac:dyDescent="0.35">
      <c r="A164" s="69" t="s">
        <v>115</v>
      </c>
      <c r="B164" s="23">
        <v>217209</v>
      </c>
      <c r="D164" s="94"/>
      <c r="E164" s="115"/>
      <c r="F164" s="115"/>
      <c r="G164" s="115"/>
      <c r="H164" s="69"/>
    </row>
    <row r="165" spans="1:8" x14ac:dyDescent="0.35">
      <c r="A165" s="69" t="s">
        <v>115</v>
      </c>
      <c r="B165" s="23">
        <v>217369</v>
      </c>
      <c r="D165" s="94"/>
      <c r="E165" s="115"/>
      <c r="F165" s="115"/>
      <c r="G165" s="115"/>
      <c r="H165" s="69"/>
    </row>
    <row r="166" spans="1:8" x14ac:dyDescent="0.35">
      <c r="A166" s="69" t="s">
        <v>115</v>
      </c>
      <c r="B166" s="23">
        <v>223639</v>
      </c>
      <c r="D166" s="94"/>
      <c r="E166" s="115"/>
      <c r="F166" s="115"/>
      <c r="G166" s="115"/>
      <c r="H166" s="69"/>
    </row>
    <row r="167" spans="1:8" x14ac:dyDescent="0.35">
      <c r="A167" s="69" t="s">
        <v>115</v>
      </c>
      <c r="B167" s="23">
        <v>230312</v>
      </c>
      <c r="D167" s="94"/>
      <c r="E167" s="115"/>
      <c r="F167" s="115"/>
      <c r="G167" s="115"/>
      <c r="H167" s="69"/>
    </row>
    <row r="168" spans="1:8" x14ac:dyDescent="0.35">
      <c r="A168" s="69" t="s">
        <v>115</v>
      </c>
      <c r="B168" s="23">
        <v>230834</v>
      </c>
      <c r="D168" s="94"/>
      <c r="E168" s="115"/>
      <c r="F168" s="115"/>
      <c r="G168" s="115"/>
      <c r="H168" s="69"/>
    </row>
    <row r="169" spans="1:8" x14ac:dyDescent="0.35">
      <c r="A169" s="69" t="s">
        <v>115</v>
      </c>
      <c r="B169" s="23">
        <v>234532</v>
      </c>
      <c r="D169" s="94"/>
      <c r="E169" s="115"/>
      <c r="F169" s="115"/>
      <c r="G169" s="115"/>
      <c r="H169" s="69"/>
    </row>
    <row r="170" spans="1:8" x14ac:dyDescent="0.35">
      <c r="A170" s="69" t="s">
        <v>115</v>
      </c>
      <c r="B170" s="23">
        <v>239872</v>
      </c>
      <c r="D170" s="94"/>
      <c r="E170" s="115"/>
      <c r="F170" s="115"/>
      <c r="G170" s="115"/>
      <c r="H170" s="69"/>
    </row>
    <row r="171" spans="1:8" x14ac:dyDescent="0.35">
      <c r="A171" s="69" t="s">
        <v>115</v>
      </c>
      <c r="B171" s="23">
        <v>261644</v>
      </c>
      <c r="D171" s="94"/>
      <c r="E171" s="115"/>
      <c r="F171" s="115"/>
      <c r="G171" s="115"/>
      <c r="H171" s="69"/>
    </row>
    <row r="172" spans="1:8" x14ac:dyDescent="0.35">
      <c r="A172" s="69" t="s">
        <v>115</v>
      </c>
      <c r="B172" s="23">
        <v>269940</v>
      </c>
      <c r="D172" s="94"/>
      <c r="E172" s="115"/>
      <c r="F172" s="115"/>
      <c r="G172" s="115"/>
      <c r="H172" s="69"/>
    </row>
    <row r="173" spans="1:8" x14ac:dyDescent="0.35">
      <c r="A173" s="69" t="s">
        <v>115</v>
      </c>
      <c r="B173" s="23">
        <v>271588</v>
      </c>
      <c r="D173" s="94"/>
      <c r="E173" s="115"/>
      <c r="F173" s="115"/>
      <c r="G173" s="115"/>
      <c r="H173" s="69"/>
    </row>
    <row r="174" spans="1:8" x14ac:dyDescent="0.35">
      <c r="A174" s="69" t="s">
        <v>115</v>
      </c>
      <c r="B174" s="23">
        <v>272702</v>
      </c>
      <c r="D174" s="94"/>
      <c r="E174" s="115"/>
      <c r="F174" s="115"/>
      <c r="G174" s="115"/>
      <c r="H174" s="69"/>
    </row>
    <row r="175" spans="1:8" x14ac:dyDescent="0.35">
      <c r="A175" s="69" t="s">
        <v>115</v>
      </c>
      <c r="B175" s="23">
        <v>273229</v>
      </c>
      <c r="D175" s="94"/>
      <c r="E175" s="115"/>
      <c r="F175" s="115"/>
      <c r="G175" s="115"/>
      <c r="H175" s="69"/>
    </row>
    <row r="176" spans="1:8" x14ac:dyDescent="0.35">
      <c r="A176" s="69" t="s">
        <v>115</v>
      </c>
      <c r="B176" s="23">
        <v>275822</v>
      </c>
      <c r="D176" s="94"/>
      <c r="E176" s="115"/>
      <c r="F176" s="115"/>
      <c r="G176" s="115"/>
      <c r="H176" s="69"/>
    </row>
    <row r="177" spans="1:8" x14ac:dyDescent="0.35">
      <c r="A177" s="69" t="s">
        <v>115</v>
      </c>
      <c r="B177" s="23">
        <v>284121</v>
      </c>
      <c r="D177" s="94"/>
      <c r="E177" s="115"/>
      <c r="F177" s="115"/>
      <c r="G177" s="115"/>
      <c r="H177" s="69"/>
    </row>
    <row r="178" spans="1:8" x14ac:dyDescent="0.35">
      <c r="A178" s="69" t="s">
        <v>115</v>
      </c>
      <c r="B178" s="23">
        <v>286515</v>
      </c>
      <c r="D178" s="94"/>
      <c r="E178" s="115"/>
      <c r="F178" s="115"/>
      <c r="G178" s="115"/>
      <c r="H178" s="69"/>
    </row>
    <row r="179" spans="1:8" x14ac:dyDescent="0.35">
      <c r="A179" s="69" t="s">
        <v>115</v>
      </c>
      <c r="B179" s="23">
        <v>303701</v>
      </c>
      <c r="D179" s="94"/>
      <c r="E179" s="115"/>
      <c r="F179" s="115"/>
      <c r="G179" s="115"/>
      <c r="H179" s="69"/>
    </row>
    <row r="180" spans="1:8" x14ac:dyDescent="0.35">
      <c r="A180" t="s">
        <v>115</v>
      </c>
      <c r="B180" s="16">
        <v>306667</v>
      </c>
      <c r="D180" s="115"/>
      <c r="E180" s="115"/>
      <c r="F180" s="94"/>
      <c r="G180" s="115"/>
      <c r="H180" s="69"/>
    </row>
    <row r="181" spans="1:8" x14ac:dyDescent="0.35">
      <c r="A181" t="s">
        <v>115</v>
      </c>
      <c r="B181" s="16">
        <v>309682</v>
      </c>
      <c r="D181" s="115"/>
      <c r="E181" s="115"/>
      <c r="F181" s="115"/>
      <c r="G181" s="115"/>
      <c r="H181" s="69"/>
    </row>
    <row r="182" spans="1:8" x14ac:dyDescent="0.35">
      <c r="A182" t="s">
        <v>115</v>
      </c>
      <c r="B182" s="16">
        <v>312402</v>
      </c>
      <c r="D182" s="94"/>
      <c r="E182" s="115"/>
      <c r="F182" s="115"/>
      <c r="G182" s="115"/>
      <c r="H182" s="69"/>
    </row>
    <row r="183" spans="1:8" x14ac:dyDescent="0.35">
      <c r="A183" t="s">
        <v>115</v>
      </c>
      <c r="B183" s="16">
        <v>323342</v>
      </c>
      <c r="D183" s="94"/>
      <c r="E183" s="94"/>
      <c r="F183" s="115"/>
      <c r="G183" s="115"/>
      <c r="H183" s="69"/>
    </row>
    <row r="184" spans="1:8" x14ac:dyDescent="0.35">
      <c r="A184" t="s">
        <v>115</v>
      </c>
      <c r="B184" s="16">
        <v>331193</v>
      </c>
      <c r="D184" s="94"/>
      <c r="E184" s="94"/>
      <c r="F184" s="115"/>
      <c r="G184" s="115"/>
      <c r="H184" s="69"/>
    </row>
    <row r="185" spans="1:8" x14ac:dyDescent="0.35">
      <c r="A185" t="s">
        <v>115</v>
      </c>
      <c r="B185" s="16">
        <v>354464</v>
      </c>
      <c r="D185" s="94"/>
      <c r="E185" s="94"/>
      <c r="F185" s="115"/>
      <c r="G185" s="115"/>
      <c r="H185" s="69"/>
    </row>
    <row r="186" spans="1:8" x14ac:dyDescent="0.35">
      <c r="A186" t="s">
        <v>115</v>
      </c>
      <c r="B186" s="16">
        <v>362117</v>
      </c>
      <c r="D186" s="94"/>
      <c r="E186" s="94"/>
      <c r="F186" s="115"/>
      <c r="G186" s="115"/>
      <c r="H186" s="69"/>
    </row>
    <row r="187" spans="1:8" x14ac:dyDescent="0.35">
      <c r="A187" s="69" t="s">
        <v>115</v>
      </c>
      <c r="B187" s="23">
        <v>386498</v>
      </c>
      <c r="D187" s="94"/>
      <c r="E187" s="115"/>
      <c r="F187" s="115"/>
      <c r="G187" s="115"/>
      <c r="H187" s="69"/>
    </row>
    <row r="188" spans="1:8" x14ac:dyDescent="0.35">
      <c r="A188" s="69" t="s">
        <v>115</v>
      </c>
      <c r="B188" s="23">
        <v>399086</v>
      </c>
      <c r="D188" s="94"/>
      <c r="E188" s="115"/>
      <c r="F188" s="115"/>
      <c r="G188" s="115"/>
      <c r="H188" s="69"/>
    </row>
    <row r="189" spans="1:8" x14ac:dyDescent="0.35">
      <c r="A189" s="69" t="s">
        <v>115</v>
      </c>
      <c r="B189" s="23">
        <v>415757</v>
      </c>
      <c r="D189" s="94"/>
      <c r="E189" s="115"/>
      <c r="F189" s="115"/>
      <c r="G189" s="115"/>
      <c r="H189" s="69"/>
    </row>
    <row r="190" spans="1:8" x14ac:dyDescent="0.35">
      <c r="A190" s="69" t="s">
        <v>115</v>
      </c>
      <c r="B190" s="23">
        <v>420397</v>
      </c>
      <c r="D190" s="94"/>
      <c r="E190" s="115"/>
      <c r="F190" s="115"/>
      <c r="G190" s="115"/>
      <c r="H190" s="69"/>
    </row>
    <row r="191" spans="1:8" x14ac:dyDescent="0.35">
      <c r="A191" s="69" t="s">
        <v>115</v>
      </c>
      <c r="B191" s="23">
        <v>441761</v>
      </c>
      <c r="D191" s="94"/>
      <c r="E191" s="94"/>
      <c r="F191" s="115"/>
      <c r="G191" s="115"/>
      <c r="H191" s="69"/>
    </row>
    <row r="192" spans="1:8" x14ac:dyDescent="0.35">
      <c r="A192" s="69" t="s">
        <v>115</v>
      </c>
      <c r="B192" s="23">
        <v>465339</v>
      </c>
      <c r="D192" s="94"/>
      <c r="E192" s="115"/>
      <c r="F192" s="115"/>
      <c r="G192" s="115"/>
      <c r="H192" s="69"/>
    </row>
    <row r="193" spans="1:8" x14ac:dyDescent="0.35">
      <c r="A193" s="69" t="s">
        <v>115</v>
      </c>
      <c r="B193" s="23">
        <v>468192</v>
      </c>
      <c r="D193" s="94"/>
      <c r="E193" s="115"/>
      <c r="F193" s="115"/>
      <c r="G193" s="115"/>
      <c r="H193" s="69"/>
    </row>
    <row r="194" spans="1:8" x14ac:dyDescent="0.35">
      <c r="A194" s="69" t="s">
        <v>115</v>
      </c>
      <c r="B194" s="23">
        <v>478667</v>
      </c>
      <c r="D194" s="94"/>
      <c r="E194" s="115"/>
      <c r="F194" s="115"/>
      <c r="G194" s="115"/>
      <c r="H194" s="69"/>
    </row>
    <row r="195" spans="1:8" x14ac:dyDescent="0.35">
      <c r="A195" s="69" t="s">
        <v>115</v>
      </c>
      <c r="B195" s="23">
        <v>489150</v>
      </c>
      <c r="D195" s="94"/>
      <c r="E195" s="115"/>
      <c r="F195" s="115"/>
      <c r="G195" s="115"/>
      <c r="H195" s="69"/>
    </row>
    <row r="196" spans="1:8" x14ac:dyDescent="0.35">
      <c r="A196" s="69" t="s">
        <v>115</v>
      </c>
      <c r="B196" s="23">
        <v>534243</v>
      </c>
      <c r="D196" s="94"/>
      <c r="E196" s="115"/>
      <c r="F196" s="115"/>
      <c r="G196" s="115"/>
      <c r="H196" s="69"/>
    </row>
    <row r="197" spans="1:8" x14ac:dyDescent="0.35">
      <c r="A197" s="69" t="s">
        <v>115</v>
      </c>
      <c r="B197" s="23">
        <v>555276</v>
      </c>
      <c r="D197" s="94"/>
      <c r="E197" s="115"/>
      <c r="F197" s="115"/>
      <c r="G197" s="115"/>
      <c r="H197" s="69"/>
    </row>
    <row r="198" spans="1:8" x14ac:dyDescent="0.35">
      <c r="A198" s="69" t="s">
        <v>115</v>
      </c>
      <c r="B198" s="23">
        <v>572151</v>
      </c>
      <c r="D198" s="94"/>
      <c r="E198" s="115"/>
      <c r="F198" s="115"/>
      <c r="G198" s="115"/>
      <c r="H198" s="69"/>
    </row>
    <row r="199" spans="1:8" x14ac:dyDescent="0.35">
      <c r="A199" s="69" t="s">
        <v>115</v>
      </c>
      <c r="B199" s="23">
        <v>633522</v>
      </c>
      <c r="D199" s="94"/>
      <c r="E199" s="115"/>
      <c r="F199" s="115"/>
      <c r="G199" s="115"/>
      <c r="H199" s="69"/>
    </row>
    <row r="200" spans="1:8" x14ac:dyDescent="0.35">
      <c r="A200" s="69" t="s">
        <v>115</v>
      </c>
      <c r="B200" s="23">
        <v>673621</v>
      </c>
      <c r="D200" s="94"/>
      <c r="E200" s="115"/>
      <c r="F200" s="94"/>
      <c r="G200" s="115"/>
      <c r="H200" s="69"/>
    </row>
    <row r="201" spans="1:8" x14ac:dyDescent="0.35">
      <c r="A201" t="s">
        <v>124</v>
      </c>
      <c r="B201" s="16">
        <v>6902</v>
      </c>
      <c r="D201" s="94"/>
      <c r="E201" s="115"/>
      <c r="F201" s="115"/>
      <c r="G201" s="115"/>
      <c r="H201" s="69"/>
    </row>
    <row r="202" spans="1:8" x14ac:dyDescent="0.35">
      <c r="A202" t="s">
        <v>124</v>
      </c>
      <c r="B202" s="16">
        <v>67391</v>
      </c>
      <c r="D202" s="94"/>
      <c r="E202" s="115"/>
      <c r="F202" s="115"/>
      <c r="G202" s="115"/>
      <c r="H202" s="69"/>
    </row>
    <row r="203" spans="1:8" x14ac:dyDescent="0.35">
      <c r="A203" t="s">
        <v>125</v>
      </c>
      <c r="B203" s="16">
        <v>667618</v>
      </c>
      <c r="D203" s="94"/>
      <c r="E203" s="115"/>
      <c r="F203" s="115"/>
      <c r="G203" s="115"/>
      <c r="H203" s="69"/>
    </row>
    <row r="204" spans="1:8" x14ac:dyDescent="0.35">
      <c r="A204" t="s">
        <v>126</v>
      </c>
      <c r="B204" s="16">
        <v>70087</v>
      </c>
      <c r="D204" s="94"/>
      <c r="E204" s="115"/>
      <c r="F204" s="115"/>
      <c r="G204" s="115"/>
      <c r="H204" s="69"/>
    </row>
    <row r="205" spans="1:8" x14ac:dyDescent="0.35">
      <c r="D205" s="115"/>
      <c r="E205" s="115"/>
      <c r="F205" s="115"/>
      <c r="G205" s="115"/>
    </row>
    <row r="206" spans="1:8" x14ac:dyDescent="0.35">
      <c r="D206" s="115"/>
      <c r="E206" s="115"/>
      <c r="F206" s="115"/>
      <c r="G206" s="115"/>
    </row>
    <row r="207" spans="1:8" x14ac:dyDescent="0.35">
      <c r="D207" s="115"/>
      <c r="E207" s="115"/>
      <c r="F207" s="115"/>
      <c r="G207" s="115"/>
    </row>
    <row r="208" spans="1:8" x14ac:dyDescent="0.35">
      <c r="D208" s="115"/>
      <c r="E208" s="115"/>
      <c r="F208" s="115"/>
      <c r="G208" s="115"/>
    </row>
    <row r="209" spans="4:7" x14ac:dyDescent="0.35">
      <c r="D209" s="115"/>
      <c r="E209" s="115"/>
      <c r="F209" s="115"/>
      <c r="G209" s="115"/>
    </row>
    <row r="210" spans="4:7" x14ac:dyDescent="0.35">
      <c r="D210" s="115"/>
      <c r="E210" s="115"/>
      <c r="F210" s="115"/>
      <c r="G210" s="115"/>
    </row>
    <row r="211" spans="4:7" x14ac:dyDescent="0.35">
      <c r="D211" s="94"/>
      <c r="E211" s="115"/>
      <c r="F211" s="115"/>
      <c r="G211" s="115"/>
    </row>
    <row r="212" spans="4:7" x14ac:dyDescent="0.35">
      <c r="D212" s="94"/>
      <c r="E212" s="115"/>
      <c r="F212" s="115"/>
      <c r="G212" s="115"/>
    </row>
    <row r="213" spans="4:7" x14ac:dyDescent="0.35">
      <c r="D213" s="115"/>
      <c r="E213" s="115"/>
      <c r="F213" s="115"/>
      <c r="G213" s="115"/>
    </row>
    <row r="214" spans="4:7" x14ac:dyDescent="0.35">
      <c r="D214" s="115"/>
      <c r="E214" s="115"/>
      <c r="F214" s="115"/>
      <c r="G214" s="115"/>
    </row>
    <row r="215" spans="4:7" x14ac:dyDescent="0.35">
      <c r="D215" s="115"/>
      <c r="E215" s="115"/>
      <c r="F215" s="115"/>
      <c r="G215" s="115"/>
    </row>
    <row r="216" spans="4:7" x14ac:dyDescent="0.35">
      <c r="D216" s="115"/>
      <c r="E216" s="115"/>
      <c r="F216" s="115"/>
      <c r="G216" s="115"/>
    </row>
    <row r="217" spans="4:7" x14ac:dyDescent="0.35">
      <c r="D217" s="115"/>
      <c r="E217" s="115"/>
      <c r="F217" s="115"/>
      <c r="G217" s="115"/>
    </row>
    <row r="218" spans="4:7" x14ac:dyDescent="0.35">
      <c r="D218" s="115"/>
      <c r="E218" s="115"/>
      <c r="F218" s="115"/>
      <c r="G218" s="115"/>
    </row>
    <row r="219" spans="4:7" x14ac:dyDescent="0.35">
      <c r="D219" s="115"/>
      <c r="E219" s="115"/>
      <c r="F219" s="115"/>
      <c r="G219" s="115"/>
    </row>
    <row r="220" spans="4:7" x14ac:dyDescent="0.35">
      <c r="D220" s="115"/>
      <c r="E220" s="115"/>
      <c r="F220" s="115"/>
      <c r="G220" s="115"/>
    </row>
    <row r="221" spans="4:7" x14ac:dyDescent="0.35">
      <c r="D221" s="115"/>
      <c r="E221" s="115"/>
      <c r="F221" s="115"/>
      <c r="G221" s="115"/>
    </row>
    <row r="222" spans="4:7" x14ac:dyDescent="0.35">
      <c r="D222" s="115"/>
      <c r="E222" s="115"/>
      <c r="F222" s="115"/>
      <c r="G222" s="115"/>
    </row>
    <row r="223" spans="4:7" x14ac:dyDescent="0.35">
      <c r="D223" s="115"/>
      <c r="E223" s="115"/>
      <c r="F223" s="115"/>
      <c r="G223" s="115"/>
    </row>
    <row r="224" spans="4:7" x14ac:dyDescent="0.35">
      <c r="D224" s="115"/>
      <c r="E224" s="115"/>
      <c r="F224" s="115"/>
      <c r="G224" s="115"/>
    </row>
    <row r="225" spans="4:9" x14ac:dyDescent="0.35">
      <c r="D225" s="115"/>
      <c r="E225" s="115"/>
      <c r="F225" s="115"/>
      <c r="G225" s="115"/>
    </row>
    <row r="226" spans="4:9" x14ac:dyDescent="0.35">
      <c r="D226" s="115"/>
      <c r="E226" s="115"/>
      <c r="F226" s="115"/>
      <c r="G226" s="115"/>
    </row>
    <row r="227" spans="4:9" x14ac:dyDescent="0.35">
      <c r="D227" s="115"/>
      <c r="E227" s="115"/>
      <c r="F227" s="115"/>
      <c r="G227" s="115"/>
    </row>
    <row r="228" spans="4:9" x14ac:dyDescent="0.35">
      <c r="D228" s="115"/>
      <c r="E228" s="115"/>
      <c r="F228" s="115"/>
      <c r="G228" s="115"/>
    </row>
    <row r="229" spans="4:9" x14ac:dyDescent="0.35">
      <c r="D229" s="115"/>
      <c r="E229" s="115"/>
      <c r="F229" s="115"/>
      <c r="G229" s="115"/>
    </row>
    <row r="230" spans="4:9" x14ac:dyDescent="0.35">
      <c r="D230" s="115"/>
      <c r="E230" s="115"/>
      <c r="F230" s="115"/>
      <c r="G230" s="115"/>
    </row>
    <row r="231" spans="4:9" x14ac:dyDescent="0.35">
      <c r="D231" s="115"/>
      <c r="E231" s="115"/>
      <c r="F231" s="115"/>
      <c r="G231" s="115"/>
      <c r="I231" s="30"/>
    </row>
    <row r="232" spans="4:9" x14ac:dyDescent="0.35">
      <c r="D232" s="115"/>
      <c r="E232" s="115"/>
      <c r="F232" s="115"/>
      <c r="G232" s="115"/>
    </row>
    <row r="233" spans="4:9" x14ac:dyDescent="0.35">
      <c r="D233" s="115"/>
      <c r="E233" s="115"/>
      <c r="F233" s="115"/>
      <c r="G233" s="115"/>
    </row>
    <row r="234" spans="4:9" x14ac:dyDescent="0.35">
      <c r="D234" s="115"/>
      <c r="E234" s="115"/>
      <c r="F234" s="115"/>
      <c r="G234" s="115"/>
    </row>
    <row r="235" spans="4:9" x14ac:dyDescent="0.35">
      <c r="D235" s="115"/>
      <c r="E235" s="115"/>
      <c r="F235" s="115"/>
      <c r="G235" s="115"/>
    </row>
    <row r="236" spans="4:9" x14ac:dyDescent="0.35">
      <c r="D236" s="115"/>
      <c r="E236" s="115"/>
      <c r="F236" s="115"/>
      <c r="G236" s="115"/>
    </row>
    <row r="237" spans="4:9" x14ac:dyDescent="0.35">
      <c r="D237" s="115"/>
      <c r="E237" s="115"/>
      <c r="F237" s="115"/>
      <c r="G237" s="115"/>
    </row>
    <row r="238" spans="4:9" x14ac:dyDescent="0.35">
      <c r="D238" s="115"/>
      <c r="E238" s="115"/>
      <c r="F238" s="115"/>
      <c r="G238" s="115"/>
    </row>
    <row r="239" spans="4:9" x14ac:dyDescent="0.35">
      <c r="D239" s="115"/>
      <c r="E239" s="115"/>
      <c r="F239" s="115"/>
      <c r="G239" s="115"/>
    </row>
    <row r="240" spans="4:9" x14ac:dyDescent="0.35">
      <c r="D240" s="115"/>
      <c r="E240" s="115"/>
      <c r="F240" s="115"/>
      <c r="G240" s="115"/>
    </row>
    <row r="241" spans="4:9" x14ac:dyDescent="0.35">
      <c r="D241" s="115"/>
      <c r="E241" s="115"/>
      <c r="F241" s="115"/>
      <c r="G241" s="115"/>
    </row>
    <row r="242" spans="4:9" x14ac:dyDescent="0.35">
      <c r="D242" s="115"/>
      <c r="E242" s="115"/>
      <c r="F242" s="115"/>
      <c r="G242" s="115"/>
    </row>
    <row r="243" spans="4:9" x14ac:dyDescent="0.35">
      <c r="D243" s="115"/>
      <c r="E243" s="115"/>
      <c r="F243" s="115"/>
      <c r="G243" s="115"/>
    </row>
    <row r="244" spans="4:9" x14ac:dyDescent="0.35">
      <c r="D244" s="115"/>
      <c r="E244" s="115"/>
      <c r="F244" s="115"/>
      <c r="G244" s="115"/>
    </row>
    <row r="245" spans="4:9" x14ac:dyDescent="0.35">
      <c r="D245" s="115"/>
      <c r="E245" s="115"/>
      <c r="F245" s="115"/>
      <c r="G245" s="115"/>
    </row>
    <row r="246" spans="4:9" x14ac:dyDescent="0.35">
      <c r="D246" s="115"/>
      <c r="E246" s="115"/>
      <c r="F246" s="115"/>
      <c r="G246" s="115"/>
    </row>
    <row r="255" spans="4:9" x14ac:dyDescent="0.35">
      <c r="I255" s="30"/>
    </row>
    <row r="281" spans="9:9" x14ac:dyDescent="0.35">
      <c r="I281" s="30"/>
    </row>
    <row r="287" spans="9:9" x14ac:dyDescent="0.35">
      <c r="I287" s="30"/>
    </row>
    <row r="466" spans="9:9" x14ac:dyDescent="0.35">
      <c r="I466" s="30"/>
    </row>
    <row r="498" spans="9:9" x14ac:dyDescent="0.35">
      <c r="I498" s="30"/>
    </row>
    <row r="582" spans="9:9" x14ac:dyDescent="0.35">
      <c r="I582" s="30"/>
    </row>
    <row r="647" spans="9:9" x14ac:dyDescent="0.35">
      <c r="I647" s="30"/>
    </row>
    <row r="767" spans="9:9" x14ac:dyDescent="0.35">
      <c r="I767" s="30"/>
    </row>
    <row r="870" spans="9:9" x14ac:dyDescent="0.35">
      <c r="I870" s="30"/>
    </row>
    <row r="899" spans="9:9" x14ac:dyDescent="0.35">
      <c r="I899" s="30"/>
    </row>
    <row r="917" spans="9:9" x14ac:dyDescent="0.35">
      <c r="I917" s="30"/>
    </row>
    <row r="1004" spans="9:9" x14ac:dyDescent="0.35">
      <c r="I1004" s="30"/>
    </row>
    <row r="1217" spans="9:9" x14ac:dyDescent="0.35">
      <c r="I1217" s="30"/>
    </row>
    <row r="1257" spans="9:9" x14ac:dyDescent="0.35">
      <c r="I1257" s="30"/>
    </row>
    <row r="1324" spans="9:9" x14ac:dyDescent="0.35">
      <c r="I1324" s="30"/>
    </row>
    <row r="1357" spans="9:9" x14ac:dyDescent="0.35">
      <c r="I1357" s="30"/>
    </row>
    <row r="1427" spans="9:9" x14ac:dyDescent="0.35">
      <c r="I1427" s="30"/>
    </row>
    <row r="1549" spans="9:9" x14ac:dyDescent="0.35">
      <c r="I1549" s="30"/>
    </row>
    <row r="1571" spans="9:9" x14ac:dyDescent="0.35">
      <c r="I1571" s="30"/>
    </row>
    <row r="1603" spans="9:9" x14ac:dyDescent="0.35">
      <c r="I1603" s="30"/>
    </row>
    <row r="1640" spans="9:9" x14ac:dyDescent="0.35">
      <c r="I1640" s="30"/>
    </row>
    <row r="1643" spans="9:9" x14ac:dyDescent="0.35">
      <c r="I1643" s="30"/>
    </row>
    <row r="1654" spans="9:9" x14ac:dyDescent="0.35">
      <c r="I1654" s="30"/>
    </row>
    <row r="1671" spans="9:9" x14ac:dyDescent="0.35">
      <c r="I1671" s="30"/>
    </row>
    <row r="1680" spans="9:9" x14ac:dyDescent="0.35">
      <c r="I1680" s="30"/>
    </row>
    <row r="1682" spans="9:9" x14ac:dyDescent="0.35">
      <c r="I1682" s="30"/>
    </row>
    <row r="1763" spans="9:9" x14ac:dyDescent="0.35">
      <c r="I1763" s="30"/>
    </row>
    <row r="1793" spans="9:9" x14ac:dyDescent="0.35">
      <c r="I1793" s="30"/>
    </row>
    <row r="2029" spans="9:9" x14ac:dyDescent="0.35">
      <c r="I2029" s="30"/>
    </row>
    <row r="2085" spans="9:9" x14ac:dyDescent="0.35">
      <c r="I2085" s="30"/>
    </row>
    <row r="2113" spans="9:9" x14ac:dyDescent="0.35">
      <c r="I2113" s="30"/>
    </row>
    <row r="2126" spans="9:9" x14ac:dyDescent="0.35">
      <c r="I2126" s="30"/>
    </row>
    <row r="2196" spans="9:9" x14ac:dyDescent="0.35">
      <c r="I2196" s="30"/>
    </row>
    <row r="2261" spans="9:9" x14ac:dyDescent="0.35">
      <c r="I2261" s="30"/>
    </row>
    <row r="2410" spans="9:9" x14ac:dyDescent="0.35">
      <c r="I2410" s="30"/>
    </row>
    <row r="2492" spans="9:9" x14ac:dyDescent="0.35">
      <c r="I2492" s="30"/>
    </row>
    <row r="2611" spans="9:9" x14ac:dyDescent="0.35">
      <c r="I2611" s="30"/>
    </row>
    <row r="2671" spans="9:9" x14ac:dyDescent="0.35">
      <c r="I2671" s="30"/>
    </row>
    <row r="2678" spans="9:9" x14ac:dyDescent="0.35">
      <c r="I2678" s="30"/>
    </row>
    <row r="2700" spans="9:9" x14ac:dyDescent="0.35">
      <c r="I2700" s="30"/>
    </row>
    <row r="2730" spans="9:9" x14ac:dyDescent="0.35">
      <c r="I2730" s="30"/>
    </row>
    <row r="2788" spans="9:9" x14ac:dyDescent="0.35">
      <c r="I2788" s="30"/>
    </row>
    <row r="2832" spans="9:9" x14ac:dyDescent="0.35">
      <c r="I2832" s="30"/>
    </row>
    <row r="2856" spans="9:9" x14ac:dyDescent="0.35">
      <c r="I2856" s="30"/>
    </row>
    <row r="3030" spans="9:9" x14ac:dyDescent="0.35">
      <c r="I3030" s="30"/>
    </row>
    <row r="3032" spans="9:9" x14ac:dyDescent="0.35">
      <c r="I3032" s="30"/>
    </row>
    <row r="3325" spans="9:9" x14ac:dyDescent="0.35">
      <c r="I3325" s="30"/>
    </row>
    <row r="3378" spans="9:9" x14ac:dyDescent="0.35">
      <c r="I3378" s="30"/>
    </row>
    <row r="3432" spans="9:9" x14ac:dyDescent="0.35">
      <c r="I3432" s="30"/>
    </row>
    <row r="3435" spans="9:9" x14ac:dyDescent="0.35">
      <c r="I3435" s="30"/>
    </row>
    <row r="3522" spans="9:9" x14ac:dyDescent="0.35">
      <c r="I3522" s="30"/>
    </row>
    <row r="3529" spans="9:9" x14ac:dyDescent="0.35">
      <c r="I3529" s="30"/>
    </row>
    <row r="3551" spans="9:9" x14ac:dyDescent="0.35">
      <c r="I3551" s="30"/>
    </row>
    <row r="3635" spans="9:9" x14ac:dyDescent="0.35">
      <c r="I3635" s="30"/>
    </row>
    <row r="3654" spans="9:9" x14ac:dyDescent="0.35">
      <c r="I3654" s="30"/>
    </row>
    <row r="3700" spans="9:9" x14ac:dyDescent="0.35">
      <c r="I3700" s="30"/>
    </row>
    <row r="3758" spans="9:9" x14ac:dyDescent="0.35">
      <c r="I3758" s="30"/>
    </row>
    <row r="3781" spans="9:9" x14ac:dyDescent="0.35">
      <c r="I3781" s="30"/>
    </row>
    <row r="3817" spans="9:9" x14ac:dyDescent="0.35">
      <c r="I3817" s="30"/>
    </row>
    <row r="3874" spans="9:9" x14ac:dyDescent="0.35">
      <c r="I3874" s="30"/>
    </row>
    <row r="3881" spans="9:9" x14ac:dyDescent="0.35">
      <c r="I3881" s="30"/>
    </row>
    <row r="3891" spans="9:9" x14ac:dyDescent="0.35">
      <c r="I3891" s="30"/>
    </row>
    <row r="3893" spans="9:9" x14ac:dyDescent="0.35">
      <c r="I3893" s="30"/>
    </row>
    <row r="3907" spans="9:9" x14ac:dyDescent="0.35">
      <c r="I3907" s="30"/>
    </row>
    <row r="3966" spans="9:9" x14ac:dyDescent="0.35">
      <c r="I3966" s="30"/>
    </row>
    <row r="4018" spans="9:9" x14ac:dyDescent="0.35">
      <c r="I4018" s="30"/>
    </row>
    <row r="4058" spans="9:9" x14ac:dyDescent="0.35">
      <c r="I4058" s="30"/>
    </row>
    <row r="4206" spans="9:9" x14ac:dyDescent="0.35">
      <c r="I4206" s="30"/>
    </row>
    <row r="4218" spans="9:9" x14ac:dyDescent="0.35">
      <c r="I4218" s="30"/>
    </row>
    <row r="4224" spans="9:9" x14ac:dyDescent="0.35">
      <c r="I4224" s="30"/>
    </row>
    <row r="4281" spans="9:9" x14ac:dyDescent="0.35">
      <c r="I4281" s="30"/>
    </row>
    <row r="4401" spans="9:9" x14ac:dyDescent="0.35">
      <c r="I4401" s="30"/>
    </row>
    <row r="4446" spans="9:9" x14ac:dyDescent="0.35">
      <c r="I4446" s="30"/>
    </row>
    <row r="4467" spans="9:9" x14ac:dyDescent="0.35">
      <c r="I4467" s="30"/>
    </row>
    <row r="4478" spans="9:9" x14ac:dyDescent="0.35">
      <c r="I4478" s="30"/>
    </row>
    <row r="4506" spans="9:9" x14ac:dyDescent="0.35">
      <c r="I4506" s="30"/>
    </row>
    <row r="4579" spans="9:9" x14ac:dyDescent="0.35">
      <c r="I4579" s="30"/>
    </row>
    <row r="4584" spans="9:9" x14ac:dyDescent="0.35">
      <c r="I4584" s="30"/>
    </row>
    <row r="4591" spans="9:9" x14ac:dyDescent="0.35">
      <c r="I4591" s="30"/>
    </row>
    <row r="4715" spans="9:9" x14ac:dyDescent="0.35">
      <c r="I4715" s="30"/>
    </row>
    <row r="4731" spans="9:9" x14ac:dyDescent="0.35">
      <c r="I4731" s="30"/>
    </row>
    <row r="4784" spans="9:9" x14ac:dyDescent="0.35">
      <c r="I4784" s="30"/>
    </row>
    <row r="4905" spans="9:9" x14ac:dyDescent="0.35">
      <c r="I4905" s="30"/>
    </row>
    <row r="4906" spans="9:9" x14ac:dyDescent="0.35">
      <c r="I4906" s="30"/>
    </row>
    <row r="4935" spans="9:9" x14ac:dyDescent="0.35">
      <c r="I4935" s="30"/>
    </row>
  </sheetData>
  <sortState xmlns:xlrd2="http://schemas.microsoft.com/office/spreadsheetml/2017/richdata2" ref="D22:E217">
    <sortCondition ref="D22:D217"/>
  </sortState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31"/>
  <sheetViews>
    <sheetView workbookViewId="0">
      <selection activeCell="L36" sqref="L36"/>
    </sheetView>
  </sheetViews>
  <sheetFormatPr defaultRowHeight="14.5" x14ac:dyDescent="0.35"/>
  <cols>
    <col min="1" max="1" width="19.81640625" customWidth="1"/>
    <col min="8" max="8" width="12" bestFit="1" customWidth="1"/>
  </cols>
  <sheetData>
    <row r="1" spans="1:14" s="69" customFormat="1" x14ac:dyDescent="0.35">
      <c r="A1" s="69" t="s">
        <v>713</v>
      </c>
    </row>
    <row r="3" spans="1:14" x14ac:dyDescent="0.35">
      <c r="A3" s="8" t="s">
        <v>136</v>
      </c>
      <c r="B3" s="8" t="s">
        <v>135</v>
      </c>
      <c r="C3" s="128" t="s">
        <v>134</v>
      </c>
      <c r="D3" s="128"/>
      <c r="E3" s="8" t="s">
        <v>133</v>
      </c>
      <c r="H3" s="93"/>
      <c r="I3" s="93"/>
      <c r="J3" s="93"/>
      <c r="K3" s="93"/>
      <c r="L3" s="42"/>
    </row>
    <row r="4" spans="1:14" x14ac:dyDescent="0.35">
      <c r="C4" t="s">
        <v>132</v>
      </c>
      <c r="D4" t="s">
        <v>131</v>
      </c>
      <c r="H4" s="70"/>
      <c r="I4" s="70"/>
      <c r="J4" s="70"/>
      <c r="K4" s="70"/>
      <c r="L4" s="42"/>
    </row>
    <row r="5" spans="1:14" x14ac:dyDescent="0.35">
      <c r="A5" s="115" t="s">
        <v>138</v>
      </c>
      <c r="B5" s="115" t="s">
        <v>130</v>
      </c>
      <c r="C5" s="115">
        <v>0</v>
      </c>
      <c r="D5" s="115">
        <v>1</v>
      </c>
      <c r="E5" s="115">
        <v>30</v>
      </c>
      <c r="H5" s="70"/>
      <c r="I5" s="70"/>
      <c r="J5" s="70"/>
      <c r="K5" s="70"/>
      <c r="L5" s="42"/>
    </row>
    <row r="6" spans="1:14" x14ac:dyDescent="0.35">
      <c r="A6" s="115"/>
      <c r="B6" s="115" t="s">
        <v>129</v>
      </c>
      <c r="C6" s="115">
        <v>1</v>
      </c>
      <c r="D6" s="115">
        <v>0</v>
      </c>
      <c r="E6" s="115">
        <v>40</v>
      </c>
      <c r="H6" s="70"/>
      <c r="I6" s="70"/>
      <c r="J6" s="70"/>
      <c r="K6" s="70"/>
      <c r="L6" s="42"/>
    </row>
    <row r="7" spans="1:14" x14ac:dyDescent="0.35">
      <c r="A7" s="115"/>
      <c r="B7" s="115" t="s">
        <v>128</v>
      </c>
      <c r="C7" s="115">
        <v>1</v>
      </c>
      <c r="D7" s="115">
        <v>0</v>
      </c>
      <c r="E7" s="115">
        <v>28</v>
      </c>
      <c r="H7" s="115"/>
      <c r="I7" s="45"/>
      <c r="J7" s="45"/>
      <c r="K7" s="45"/>
      <c r="L7" s="113"/>
    </row>
    <row r="8" spans="1:14" x14ac:dyDescent="0.35">
      <c r="A8" s="115" t="s">
        <v>137</v>
      </c>
      <c r="B8" s="115" t="s">
        <v>130</v>
      </c>
      <c r="C8" s="115">
        <v>0</v>
      </c>
      <c r="D8" s="115">
        <v>1</v>
      </c>
      <c r="E8" s="115">
        <v>30</v>
      </c>
      <c r="H8" s="115"/>
      <c r="I8" s="45"/>
      <c r="J8" s="45"/>
      <c r="K8" s="45"/>
      <c r="L8" s="113"/>
    </row>
    <row r="9" spans="1:14" x14ac:dyDescent="0.35">
      <c r="A9" s="115"/>
      <c r="B9" s="115" t="s">
        <v>129</v>
      </c>
      <c r="C9" s="115">
        <v>1</v>
      </c>
      <c r="D9" s="115">
        <v>0</v>
      </c>
      <c r="E9" s="115">
        <v>40</v>
      </c>
      <c r="H9" s="115"/>
      <c r="I9" s="45"/>
      <c r="J9" s="45"/>
      <c r="K9" s="45"/>
      <c r="L9" s="113"/>
    </row>
    <row r="10" spans="1:14" x14ac:dyDescent="0.35">
      <c r="A10" s="115"/>
      <c r="B10" s="115" t="s">
        <v>128</v>
      </c>
      <c r="C10" s="115">
        <v>1</v>
      </c>
      <c r="D10" s="115">
        <v>0</v>
      </c>
      <c r="E10" s="115">
        <v>28</v>
      </c>
      <c r="H10" s="115"/>
      <c r="I10" s="45"/>
      <c r="J10" s="45"/>
      <c r="K10" s="45"/>
      <c r="L10" s="113"/>
    </row>
    <row r="11" spans="1:14" x14ac:dyDescent="0.35">
      <c r="A11" s="115" t="s">
        <v>145</v>
      </c>
      <c r="B11" s="115" t="s">
        <v>130</v>
      </c>
      <c r="C11" s="115">
        <v>0</v>
      </c>
      <c r="D11" s="115">
        <v>1</v>
      </c>
      <c r="E11" s="115">
        <v>30</v>
      </c>
      <c r="H11" s="115"/>
      <c r="I11" s="45"/>
      <c r="J11" s="45"/>
      <c r="K11" s="45"/>
      <c r="L11" s="113"/>
    </row>
    <row r="12" spans="1:14" x14ac:dyDescent="0.35">
      <c r="A12" s="115"/>
      <c r="B12" s="115" t="s">
        <v>129</v>
      </c>
      <c r="C12" s="115">
        <v>1</v>
      </c>
      <c r="D12" s="115">
        <v>0</v>
      </c>
      <c r="E12" s="115">
        <v>40</v>
      </c>
      <c r="H12" s="115"/>
      <c r="I12" s="45"/>
      <c r="J12" s="45"/>
      <c r="K12" s="45"/>
      <c r="L12" s="113"/>
    </row>
    <row r="13" spans="1:14" x14ac:dyDescent="0.35">
      <c r="A13" s="115"/>
      <c r="B13" s="115" t="s">
        <v>128</v>
      </c>
      <c r="C13" s="115">
        <v>1</v>
      </c>
      <c r="D13" s="115">
        <v>0</v>
      </c>
      <c r="E13" s="115">
        <v>28</v>
      </c>
      <c r="H13" s="115"/>
      <c r="I13" s="69"/>
      <c r="J13" s="69"/>
      <c r="K13" s="69"/>
    </row>
    <row r="14" spans="1:14" x14ac:dyDescent="0.35">
      <c r="A14" s="115" t="s">
        <v>139</v>
      </c>
      <c r="B14" s="115" t="s">
        <v>130</v>
      </c>
      <c r="C14" s="115">
        <v>0</v>
      </c>
      <c r="D14" s="115">
        <v>1</v>
      </c>
      <c r="E14" s="115">
        <v>30</v>
      </c>
      <c r="H14" s="115"/>
      <c r="I14" s="69"/>
      <c r="J14" s="69"/>
      <c r="K14" s="69"/>
      <c r="L14" s="113"/>
    </row>
    <row r="15" spans="1:14" x14ac:dyDescent="0.35">
      <c r="A15" s="115"/>
      <c r="B15" s="115" t="s">
        <v>129</v>
      </c>
      <c r="C15" s="115">
        <v>1</v>
      </c>
      <c r="D15" s="115">
        <v>0</v>
      </c>
      <c r="E15" s="115">
        <v>40</v>
      </c>
      <c r="H15" s="115"/>
      <c r="I15" s="69"/>
      <c r="J15" s="69"/>
      <c r="K15" s="69"/>
      <c r="L15" s="113"/>
    </row>
    <row r="16" spans="1:14" x14ac:dyDescent="0.35">
      <c r="A16" s="115"/>
      <c r="B16" s="115" t="s">
        <v>128</v>
      </c>
      <c r="C16" s="115">
        <v>1</v>
      </c>
      <c r="D16" s="115">
        <v>0</v>
      </c>
      <c r="E16" s="115">
        <v>28</v>
      </c>
      <c r="H16" s="113"/>
      <c r="L16" s="113"/>
      <c r="N16" s="31"/>
    </row>
    <row r="17" spans="1:12" x14ac:dyDescent="0.35">
      <c r="A17" s="115" t="s">
        <v>143</v>
      </c>
      <c r="B17" s="115" t="s">
        <v>130</v>
      </c>
      <c r="C17" s="115">
        <v>0</v>
      </c>
      <c r="D17" s="115">
        <v>1</v>
      </c>
      <c r="E17" s="115">
        <v>30</v>
      </c>
      <c r="H17" s="113"/>
      <c r="L17" s="113"/>
    </row>
    <row r="18" spans="1:12" x14ac:dyDescent="0.35">
      <c r="A18" s="115"/>
      <c r="B18" s="115" t="s">
        <v>129</v>
      </c>
      <c r="C18" s="115">
        <v>1</v>
      </c>
      <c r="D18" s="115">
        <v>0</v>
      </c>
      <c r="E18" s="115">
        <v>40</v>
      </c>
      <c r="H18" s="113"/>
      <c r="L18" s="113"/>
    </row>
    <row r="19" spans="1:12" x14ac:dyDescent="0.35">
      <c r="A19" s="115"/>
      <c r="B19" s="115" t="s">
        <v>128</v>
      </c>
      <c r="C19" s="115">
        <v>1</v>
      </c>
      <c r="D19" s="115">
        <v>0</v>
      </c>
      <c r="E19" s="115">
        <v>28</v>
      </c>
      <c r="H19" s="113"/>
      <c r="L19" s="113"/>
    </row>
    <row r="20" spans="1:12" x14ac:dyDescent="0.35">
      <c r="A20" t="s">
        <v>141</v>
      </c>
      <c r="B20" t="s">
        <v>130</v>
      </c>
      <c r="C20">
        <v>0</v>
      </c>
      <c r="D20">
        <v>1</v>
      </c>
      <c r="E20">
        <v>30</v>
      </c>
      <c r="H20" s="113"/>
      <c r="L20" s="113"/>
    </row>
    <row r="21" spans="1:12" x14ac:dyDescent="0.35">
      <c r="B21" t="s">
        <v>129</v>
      </c>
      <c r="C21">
        <v>1</v>
      </c>
      <c r="D21">
        <v>0</v>
      </c>
      <c r="E21">
        <v>40</v>
      </c>
      <c r="H21" s="113"/>
      <c r="L21" s="113"/>
    </row>
    <row r="22" spans="1:12" x14ac:dyDescent="0.35">
      <c r="B22" t="s">
        <v>128</v>
      </c>
      <c r="C22">
        <v>1</v>
      </c>
      <c r="D22">
        <v>0</v>
      </c>
      <c r="E22">
        <v>28</v>
      </c>
    </row>
    <row r="23" spans="1:12" x14ac:dyDescent="0.35">
      <c r="A23" t="s">
        <v>144</v>
      </c>
      <c r="B23" t="s">
        <v>130</v>
      </c>
      <c r="C23">
        <v>0</v>
      </c>
      <c r="D23">
        <v>1</v>
      </c>
      <c r="E23">
        <v>30</v>
      </c>
      <c r="H23" s="113"/>
      <c r="L23" s="113"/>
    </row>
    <row r="24" spans="1:12" x14ac:dyDescent="0.35">
      <c r="B24" t="s">
        <v>129</v>
      </c>
      <c r="C24">
        <v>1</v>
      </c>
      <c r="D24">
        <v>0</v>
      </c>
      <c r="E24">
        <v>40</v>
      </c>
      <c r="H24" s="113"/>
      <c r="L24" s="113"/>
    </row>
    <row r="25" spans="1:12" x14ac:dyDescent="0.35">
      <c r="B25" t="s">
        <v>128</v>
      </c>
      <c r="C25">
        <v>1</v>
      </c>
      <c r="D25">
        <v>0</v>
      </c>
      <c r="E25">
        <v>28</v>
      </c>
      <c r="H25" s="113"/>
      <c r="L25" s="113"/>
    </row>
    <row r="26" spans="1:12" x14ac:dyDescent="0.35">
      <c r="A26" t="s">
        <v>142</v>
      </c>
      <c r="B26" t="s">
        <v>130</v>
      </c>
      <c r="C26">
        <v>0</v>
      </c>
      <c r="D26">
        <v>1</v>
      </c>
      <c r="E26">
        <v>30</v>
      </c>
      <c r="H26" s="113"/>
      <c r="L26" s="113"/>
    </row>
    <row r="27" spans="1:12" x14ac:dyDescent="0.35">
      <c r="B27" t="s">
        <v>129</v>
      </c>
      <c r="C27">
        <v>1</v>
      </c>
      <c r="D27">
        <v>0</v>
      </c>
      <c r="E27">
        <v>40</v>
      </c>
      <c r="H27" s="113"/>
      <c r="L27" s="113"/>
    </row>
    <row r="28" spans="1:12" x14ac:dyDescent="0.35">
      <c r="B28" t="s">
        <v>128</v>
      </c>
      <c r="C28">
        <v>1</v>
      </c>
      <c r="D28">
        <v>0</v>
      </c>
      <c r="E28">
        <v>28</v>
      </c>
      <c r="H28" s="113"/>
      <c r="L28" s="113"/>
    </row>
    <row r="29" spans="1:12" x14ac:dyDescent="0.35">
      <c r="A29" t="s">
        <v>140</v>
      </c>
      <c r="B29" t="s">
        <v>130</v>
      </c>
      <c r="C29">
        <v>0</v>
      </c>
      <c r="D29">
        <v>1</v>
      </c>
      <c r="E29">
        <v>28</v>
      </c>
      <c r="H29" s="113"/>
      <c r="L29" s="113"/>
    </row>
    <row r="30" spans="1:12" x14ac:dyDescent="0.35">
      <c r="B30" t="s">
        <v>129</v>
      </c>
      <c r="C30">
        <v>1</v>
      </c>
      <c r="D30">
        <v>0</v>
      </c>
      <c r="E30">
        <v>40</v>
      </c>
      <c r="H30" s="113"/>
      <c r="L30" s="113"/>
    </row>
    <row r="31" spans="1:12" x14ac:dyDescent="0.35">
      <c r="B31" t="s">
        <v>128</v>
      </c>
      <c r="C31">
        <v>1</v>
      </c>
      <c r="D31">
        <v>0</v>
      </c>
      <c r="E31">
        <v>28</v>
      </c>
    </row>
  </sheetData>
  <mergeCells count="1">
    <mergeCell ref="C3:D3"/>
  </mergeCells>
  <conditionalFormatting sqref="B5:B3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Z194"/>
  <sheetViews>
    <sheetView zoomScale="70" zoomScaleNormal="70" workbookViewId="0">
      <selection activeCell="H33" sqref="H33"/>
    </sheetView>
  </sheetViews>
  <sheetFormatPr defaultRowHeight="14.5" x14ac:dyDescent="0.35"/>
  <cols>
    <col min="1" max="1" width="6.81640625" customWidth="1"/>
    <col min="2" max="2" width="10" bestFit="1" customWidth="1"/>
    <col min="3" max="3" width="20.36328125" style="62" bestFit="1" customWidth="1"/>
    <col min="4" max="4" width="12" style="69" bestFit="1" customWidth="1"/>
    <col min="5" max="5" width="49.36328125" customWidth="1"/>
    <col min="6" max="6" width="14.08984375" bestFit="1" customWidth="1"/>
    <col min="7" max="7" width="12" bestFit="1" customWidth="1"/>
    <col min="8" max="8" width="13.81640625" customWidth="1"/>
    <col min="9" max="9" width="11.54296875" bestFit="1" customWidth="1"/>
    <col min="10" max="10" width="26" customWidth="1"/>
    <col min="11" max="11" width="73.54296875" customWidth="1"/>
    <col min="12" max="12" width="12.453125" style="41" customWidth="1"/>
    <col min="13" max="13" width="69.90625" bestFit="1" customWidth="1"/>
    <col min="14" max="78" width="8.90625" style="42"/>
  </cols>
  <sheetData>
    <row r="1" spans="1:78" s="66" customFormat="1" ht="36.65" customHeight="1" x14ac:dyDescent="0.35">
      <c r="A1" s="133" t="s">
        <v>714</v>
      </c>
      <c r="B1" s="133"/>
      <c r="C1" s="133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</row>
    <row r="2" spans="1:78" x14ac:dyDescent="0.35">
      <c r="A2" s="84"/>
      <c r="B2" s="82"/>
      <c r="C2" s="83"/>
      <c r="D2" s="131" t="s">
        <v>177</v>
      </c>
      <c r="E2" s="131"/>
      <c r="F2" s="131"/>
      <c r="G2" s="131"/>
      <c r="H2" s="131"/>
      <c r="I2" s="131"/>
      <c r="J2" s="132"/>
      <c r="K2" s="130" t="s">
        <v>178</v>
      </c>
      <c r="L2" s="131"/>
      <c r="M2" s="132"/>
    </row>
    <row r="3" spans="1:78" x14ac:dyDescent="0.35">
      <c r="A3" s="43"/>
      <c r="B3" s="43"/>
      <c r="E3" s="43"/>
      <c r="F3" s="43"/>
      <c r="G3" s="43"/>
      <c r="H3" s="43"/>
      <c r="I3" s="43"/>
      <c r="J3" s="43"/>
      <c r="K3" s="41"/>
      <c r="L3" s="44"/>
      <c r="M3" s="42"/>
      <c r="N3" s="46"/>
      <c r="O3" s="46"/>
      <c r="Q3" s="46"/>
      <c r="R3" s="46"/>
      <c r="S3" s="46"/>
      <c r="T3" s="46"/>
      <c r="U3" s="46"/>
      <c r="BZ3"/>
    </row>
    <row r="4" spans="1:78" s="51" customFormat="1" x14ac:dyDescent="0.35">
      <c r="A4" s="129" t="s">
        <v>612</v>
      </c>
      <c r="B4" s="129"/>
      <c r="C4" s="64" t="s">
        <v>637</v>
      </c>
      <c r="D4" s="85" t="s">
        <v>179</v>
      </c>
      <c r="E4" s="49" t="s">
        <v>593</v>
      </c>
      <c r="F4" s="49" t="s">
        <v>180</v>
      </c>
      <c r="G4" s="50" t="s">
        <v>613</v>
      </c>
      <c r="H4" s="50" t="s">
        <v>611</v>
      </c>
      <c r="I4" s="50" t="s">
        <v>181</v>
      </c>
      <c r="J4" s="49" t="s">
        <v>635</v>
      </c>
      <c r="K4" s="50" t="s">
        <v>594</v>
      </c>
      <c r="L4" s="86" t="s">
        <v>595</v>
      </c>
      <c r="M4" s="50" t="s">
        <v>596</v>
      </c>
      <c r="N4" s="53"/>
      <c r="O4" s="53"/>
      <c r="Q4" s="53"/>
      <c r="R4" s="53"/>
      <c r="S4" s="53"/>
      <c r="T4" s="53"/>
      <c r="U4" s="53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</row>
    <row r="5" spans="1:78" s="69" customFormat="1" x14ac:dyDescent="0.35">
      <c r="A5" s="73" t="s">
        <v>114</v>
      </c>
      <c r="B5" s="100">
        <v>501496</v>
      </c>
      <c r="C5" s="72" t="s">
        <v>638</v>
      </c>
      <c r="D5" s="76">
        <v>1</v>
      </c>
      <c r="E5" s="72" t="s">
        <v>302</v>
      </c>
      <c r="F5" s="72" t="s">
        <v>205</v>
      </c>
      <c r="G5" s="72">
        <v>1.0000000000000001E-9</v>
      </c>
      <c r="H5" s="72" t="s">
        <v>206</v>
      </c>
      <c r="I5" s="72" t="s">
        <v>216</v>
      </c>
      <c r="J5" s="72" t="s">
        <v>303</v>
      </c>
      <c r="K5" s="75" t="s">
        <v>304</v>
      </c>
      <c r="L5" s="72" t="s">
        <v>305</v>
      </c>
      <c r="M5" s="75" t="s">
        <v>306</v>
      </c>
      <c r="N5" s="70"/>
      <c r="O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</row>
    <row r="6" spans="1:78" s="69" customFormat="1" x14ac:dyDescent="0.35">
      <c r="A6" s="73" t="s">
        <v>114</v>
      </c>
      <c r="B6" s="100">
        <v>615044</v>
      </c>
      <c r="C6" s="72" t="s">
        <v>638</v>
      </c>
      <c r="D6" s="76">
        <v>1</v>
      </c>
      <c r="E6" s="72" t="s">
        <v>408</v>
      </c>
      <c r="F6" s="72" t="s">
        <v>257</v>
      </c>
      <c r="G6" s="72">
        <v>4.9999999999999997E-12</v>
      </c>
      <c r="H6" s="72" t="s">
        <v>258</v>
      </c>
      <c r="I6" s="72" t="s">
        <v>216</v>
      </c>
      <c r="J6" s="72" t="s">
        <v>409</v>
      </c>
      <c r="K6" s="75" t="s">
        <v>410</v>
      </c>
      <c r="L6" s="72" t="s">
        <v>411</v>
      </c>
      <c r="M6" s="75" t="s">
        <v>412</v>
      </c>
      <c r="N6" s="70"/>
      <c r="O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</row>
    <row r="7" spans="1:78" s="69" customFormat="1" x14ac:dyDescent="0.35">
      <c r="A7" s="73" t="s">
        <v>114</v>
      </c>
      <c r="B7" s="100">
        <v>628552</v>
      </c>
      <c r="C7" s="72" t="s">
        <v>638</v>
      </c>
      <c r="D7" s="76">
        <v>1</v>
      </c>
      <c r="E7" s="72" t="s">
        <v>442</v>
      </c>
      <c r="F7" s="72" t="s">
        <v>257</v>
      </c>
      <c r="G7" s="72">
        <v>4.9999999999999997E-12</v>
      </c>
      <c r="H7" s="72" t="s">
        <v>258</v>
      </c>
      <c r="I7" s="72" t="s">
        <v>186</v>
      </c>
      <c r="J7" s="72" t="s">
        <v>443</v>
      </c>
      <c r="K7" s="75" t="s">
        <v>444</v>
      </c>
      <c r="L7" s="87" t="s">
        <v>445</v>
      </c>
      <c r="M7" s="75" t="s">
        <v>446</v>
      </c>
      <c r="N7" s="70"/>
      <c r="O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</row>
    <row r="8" spans="1:78" s="69" customFormat="1" x14ac:dyDescent="0.35">
      <c r="A8" s="73" t="s">
        <v>114</v>
      </c>
      <c r="B8" s="100">
        <v>537742</v>
      </c>
      <c r="C8" s="72" t="s">
        <v>638</v>
      </c>
      <c r="D8" s="76">
        <v>1</v>
      </c>
      <c r="E8" s="72" t="s">
        <v>340</v>
      </c>
      <c r="F8" s="72" t="s">
        <v>214</v>
      </c>
      <c r="G8" s="72">
        <v>9.9999999999999998E-13</v>
      </c>
      <c r="H8" s="72" t="s">
        <v>238</v>
      </c>
      <c r="I8" s="72" t="s">
        <v>186</v>
      </c>
      <c r="J8" s="72" t="s">
        <v>341</v>
      </c>
      <c r="K8" s="75" t="s">
        <v>342</v>
      </c>
      <c r="L8" s="72" t="s">
        <v>343</v>
      </c>
      <c r="M8" s="75" t="s">
        <v>344</v>
      </c>
      <c r="N8" s="70"/>
      <c r="O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</row>
    <row r="9" spans="1:78" s="69" customFormat="1" x14ac:dyDescent="0.35">
      <c r="A9" s="73" t="s">
        <v>114</v>
      </c>
      <c r="B9" s="101">
        <v>421195</v>
      </c>
      <c r="C9" s="72" t="s">
        <v>639</v>
      </c>
      <c r="D9" s="76">
        <v>1</v>
      </c>
      <c r="E9" s="72" t="s">
        <v>183</v>
      </c>
      <c r="F9" s="72" t="s">
        <v>184</v>
      </c>
      <c r="G9" s="72">
        <v>3E-10</v>
      </c>
      <c r="H9" s="72" t="s">
        <v>185</v>
      </c>
      <c r="I9" s="72" t="s">
        <v>186</v>
      </c>
      <c r="J9" s="72" t="s">
        <v>187</v>
      </c>
      <c r="K9" s="75" t="s">
        <v>188</v>
      </c>
      <c r="L9" s="72" t="s">
        <v>189</v>
      </c>
      <c r="M9" s="75" t="s">
        <v>190</v>
      </c>
      <c r="N9" s="70"/>
      <c r="O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</row>
    <row r="10" spans="1:78" s="69" customFormat="1" x14ac:dyDescent="0.35">
      <c r="A10" s="73" t="s">
        <v>114</v>
      </c>
      <c r="B10" s="100">
        <v>646945</v>
      </c>
      <c r="C10" s="72" t="s">
        <v>638</v>
      </c>
      <c r="D10" s="76">
        <v>1</v>
      </c>
      <c r="E10" s="72" t="s">
        <v>466</v>
      </c>
      <c r="F10" s="72" t="s">
        <v>205</v>
      </c>
      <c r="G10" s="72">
        <v>1.0000000000000001E-9</v>
      </c>
      <c r="H10" s="72" t="s">
        <v>206</v>
      </c>
      <c r="I10" s="72" t="s">
        <v>186</v>
      </c>
      <c r="J10" s="72" t="s">
        <v>467</v>
      </c>
      <c r="K10" s="75" t="s">
        <v>468</v>
      </c>
      <c r="L10" s="72" t="s">
        <v>469</v>
      </c>
      <c r="M10" s="75" t="s">
        <v>470</v>
      </c>
      <c r="N10" s="70"/>
      <c r="O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</row>
    <row r="11" spans="1:78" s="69" customFormat="1" x14ac:dyDescent="0.35">
      <c r="A11" s="73" t="s">
        <v>114</v>
      </c>
      <c r="B11" s="100">
        <v>474761</v>
      </c>
      <c r="C11" s="72" t="s">
        <v>638</v>
      </c>
      <c r="D11" s="76">
        <v>1</v>
      </c>
      <c r="E11" s="72" t="s">
        <v>291</v>
      </c>
      <c r="F11" s="72" t="s">
        <v>214</v>
      </c>
      <c r="G11" s="72">
        <v>9.9999999999999998E-13</v>
      </c>
      <c r="H11" s="72" t="s">
        <v>238</v>
      </c>
      <c r="I11" s="72" t="s">
        <v>216</v>
      </c>
      <c r="J11" s="72" t="s">
        <v>292</v>
      </c>
      <c r="K11" s="75" t="s">
        <v>293</v>
      </c>
      <c r="L11" s="72" t="s">
        <v>294</v>
      </c>
      <c r="M11" s="75" t="s">
        <v>295</v>
      </c>
      <c r="N11" s="70"/>
      <c r="O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</row>
    <row r="12" spans="1:78" s="69" customFormat="1" x14ac:dyDescent="0.35">
      <c r="A12" s="73" t="s">
        <v>114</v>
      </c>
      <c r="B12" s="100">
        <v>436392</v>
      </c>
      <c r="C12" s="72" t="s">
        <v>638</v>
      </c>
      <c r="D12" s="76">
        <v>1</v>
      </c>
      <c r="E12" s="72" t="s">
        <v>288</v>
      </c>
      <c r="F12" s="72" t="s">
        <v>257</v>
      </c>
      <c r="G12" s="72">
        <v>4.9999999999999997E-12</v>
      </c>
      <c r="H12" s="72" t="s">
        <v>258</v>
      </c>
      <c r="I12" s="72" t="s">
        <v>186</v>
      </c>
      <c r="J12" s="72" t="s">
        <v>289</v>
      </c>
      <c r="K12" s="75" t="s">
        <v>290</v>
      </c>
      <c r="L12" s="72" t="s">
        <v>194</v>
      </c>
      <c r="M12" s="75" t="s">
        <v>195</v>
      </c>
      <c r="N12" s="70"/>
      <c r="O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</row>
    <row r="13" spans="1:78" s="69" customFormat="1" x14ac:dyDescent="0.35">
      <c r="A13" s="73" t="s">
        <v>114</v>
      </c>
      <c r="B13" s="101">
        <v>555347</v>
      </c>
      <c r="C13" s="72" t="s">
        <v>639</v>
      </c>
      <c r="D13" s="76">
        <v>1</v>
      </c>
      <c r="E13" s="72" t="s">
        <v>191</v>
      </c>
      <c r="F13" s="72" t="s">
        <v>184</v>
      </c>
      <c r="G13" s="72">
        <v>3E-10</v>
      </c>
      <c r="H13" s="72" t="s">
        <v>185</v>
      </c>
      <c r="I13" s="72" t="s">
        <v>186</v>
      </c>
      <c r="J13" s="72" t="s">
        <v>192</v>
      </c>
      <c r="K13" s="75" t="s">
        <v>193</v>
      </c>
      <c r="L13" s="72" t="s">
        <v>194</v>
      </c>
      <c r="M13" s="75" t="s">
        <v>195</v>
      </c>
      <c r="N13" s="70"/>
      <c r="O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</row>
    <row r="14" spans="1:78" s="69" customFormat="1" x14ac:dyDescent="0.35">
      <c r="A14" s="73" t="s">
        <v>114</v>
      </c>
      <c r="B14" s="100">
        <v>534246</v>
      </c>
      <c r="C14" s="72" t="s">
        <v>638</v>
      </c>
      <c r="D14" s="76">
        <v>2</v>
      </c>
      <c r="E14" s="72" t="s">
        <v>329</v>
      </c>
      <c r="F14" s="72" t="s">
        <v>205</v>
      </c>
      <c r="G14" s="72">
        <v>1.0000000000000001E-9</v>
      </c>
      <c r="H14" s="72" t="s">
        <v>185</v>
      </c>
      <c r="I14" s="72" t="s">
        <v>186</v>
      </c>
      <c r="J14" s="72" t="s">
        <v>330</v>
      </c>
      <c r="K14" s="75" t="s">
        <v>331</v>
      </c>
      <c r="L14" s="72" t="s">
        <v>332</v>
      </c>
      <c r="M14" s="75" t="s">
        <v>333</v>
      </c>
      <c r="N14" s="70"/>
      <c r="O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</row>
    <row r="15" spans="1:78" s="69" customFormat="1" x14ac:dyDescent="0.35">
      <c r="A15" s="73" t="s">
        <v>114</v>
      </c>
      <c r="B15" s="101">
        <v>645789</v>
      </c>
      <c r="C15" s="72" t="s">
        <v>639</v>
      </c>
      <c r="D15" s="76">
        <v>1</v>
      </c>
      <c r="E15" s="72" t="s">
        <v>204</v>
      </c>
      <c r="F15" s="72" t="s">
        <v>205</v>
      </c>
      <c r="G15" s="72">
        <v>1.0000000000000001E-9</v>
      </c>
      <c r="H15" s="72" t="s">
        <v>206</v>
      </c>
      <c r="I15" s="72" t="s">
        <v>186</v>
      </c>
      <c r="J15" s="72" t="s">
        <v>207</v>
      </c>
      <c r="K15" s="75" t="s">
        <v>208</v>
      </c>
      <c r="L15" s="72" t="s">
        <v>209</v>
      </c>
      <c r="M15" s="75" t="s">
        <v>210</v>
      </c>
      <c r="N15" s="70"/>
      <c r="O15" s="70"/>
      <c r="Q15" s="55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</row>
    <row r="16" spans="1:78" s="69" customFormat="1" x14ac:dyDescent="0.35">
      <c r="A16" s="73" t="s">
        <v>114</v>
      </c>
      <c r="B16" s="100">
        <v>546361</v>
      </c>
      <c r="C16" s="72" t="s">
        <v>638</v>
      </c>
      <c r="D16" s="76">
        <v>1</v>
      </c>
      <c r="E16" s="72" t="s">
        <v>353</v>
      </c>
      <c r="F16" s="72" t="s">
        <v>214</v>
      </c>
      <c r="G16" s="72">
        <v>9.9999999999999998E-13</v>
      </c>
      <c r="H16" s="72" t="s">
        <v>238</v>
      </c>
      <c r="I16" s="72" t="s">
        <v>186</v>
      </c>
      <c r="J16" s="72" t="s">
        <v>354</v>
      </c>
      <c r="K16" s="75" t="s">
        <v>355</v>
      </c>
      <c r="L16" s="72" t="s">
        <v>356</v>
      </c>
      <c r="M16" s="75" t="s">
        <v>357</v>
      </c>
      <c r="N16" s="70"/>
      <c r="O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</row>
    <row r="17" spans="1:77" s="69" customFormat="1" x14ac:dyDescent="0.35">
      <c r="A17" s="73" t="s">
        <v>114</v>
      </c>
      <c r="B17" s="100">
        <v>269373</v>
      </c>
      <c r="C17" s="72" t="s">
        <v>638</v>
      </c>
      <c r="D17" s="76">
        <v>1</v>
      </c>
      <c r="E17" s="72" t="s">
        <v>243</v>
      </c>
      <c r="F17" s="72" t="s">
        <v>214</v>
      </c>
      <c r="G17" s="72">
        <v>9.9999999999999998E-13</v>
      </c>
      <c r="H17" s="72" t="s">
        <v>238</v>
      </c>
      <c r="I17" s="72" t="s">
        <v>216</v>
      </c>
      <c r="J17" s="72" t="s">
        <v>244</v>
      </c>
      <c r="K17" s="75" t="s">
        <v>245</v>
      </c>
      <c r="L17" s="72" t="s">
        <v>246</v>
      </c>
      <c r="M17" s="75" t="s">
        <v>247</v>
      </c>
      <c r="N17" s="70"/>
      <c r="O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</row>
    <row r="18" spans="1:77" s="69" customFormat="1" x14ac:dyDescent="0.35">
      <c r="A18" s="73" t="s">
        <v>114</v>
      </c>
      <c r="B18" s="100">
        <v>659852</v>
      </c>
      <c r="C18" s="72" t="s">
        <v>638</v>
      </c>
      <c r="D18" s="76">
        <v>1</v>
      </c>
      <c r="E18" s="74" t="s">
        <v>213</v>
      </c>
      <c r="F18" s="72" t="s">
        <v>214</v>
      </c>
      <c r="G18" s="72">
        <v>9.9999999999999998E-13</v>
      </c>
      <c r="H18" s="72" t="s">
        <v>215</v>
      </c>
      <c r="I18" s="72" t="s">
        <v>216</v>
      </c>
      <c r="J18" s="74" t="s">
        <v>217</v>
      </c>
      <c r="K18" s="75" t="s">
        <v>218</v>
      </c>
      <c r="L18" s="72" t="s">
        <v>219</v>
      </c>
      <c r="M18" s="75" t="s">
        <v>220</v>
      </c>
      <c r="N18" s="70"/>
      <c r="O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</row>
    <row r="19" spans="1:77" s="69" customFormat="1" x14ac:dyDescent="0.35">
      <c r="A19" s="73" t="s">
        <v>114</v>
      </c>
      <c r="B19" s="100">
        <v>598895</v>
      </c>
      <c r="C19" s="72" t="s">
        <v>638</v>
      </c>
      <c r="D19" s="76">
        <v>1</v>
      </c>
      <c r="E19" s="72" t="s">
        <v>395</v>
      </c>
      <c r="F19" s="72" t="s">
        <v>230</v>
      </c>
      <c r="G19" s="72">
        <v>2.9999999999999998E-13</v>
      </c>
      <c r="H19" s="72" t="s">
        <v>231</v>
      </c>
      <c r="I19" s="72" t="s">
        <v>186</v>
      </c>
      <c r="J19" s="72" t="s">
        <v>396</v>
      </c>
      <c r="K19" s="75" t="s">
        <v>397</v>
      </c>
      <c r="L19" s="72" t="s">
        <v>398</v>
      </c>
      <c r="M19" s="75" t="s">
        <v>399</v>
      </c>
      <c r="N19" s="70"/>
      <c r="O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</row>
    <row r="20" spans="1:77" s="69" customFormat="1" x14ac:dyDescent="0.35">
      <c r="A20" s="73" t="s">
        <v>114</v>
      </c>
      <c r="B20" s="100">
        <v>170821</v>
      </c>
      <c r="C20" s="72" t="s">
        <v>638</v>
      </c>
      <c r="D20" s="76">
        <v>1</v>
      </c>
      <c r="E20" s="72" t="s">
        <v>237</v>
      </c>
      <c r="F20" s="72" t="s">
        <v>214</v>
      </c>
      <c r="G20" s="72">
        <v>9.9999999999999998E-13</v>
      </c>
      <c r="H20" s="72" t="s">
        <v>238</v>
      </c>
      <c r="I20" s="72" t="s">
        <v>216</v>
      </c>
      <c r="J20" s="72" t="s">
        <v>239</v>
      </c>
      <c r="K20" s="75" t="s">
        <v>240</v>
      </c>
      <c r="L20" s="72" t="s">
        <v>241</v>
      </c>
      <c r="M20" s="75" t="s">
        <v>242</v>
      </c>
      <c r="N20" s="70"/>
      <c r="O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</row>
    <row r="21" spans="1:77" s="69" customFormat="1" x14ac:dyDescent="0.35">
      <c r="A21" s="73" t="s">
        <v>114</v>
      </c>
      <c r="B21" s="100">
        <v>607240</v>
      </c>
      <c r="C21" s="72" t="s">
        <v>638</v>
      </c>
      <c r="D21" s="76">
        <v>1</v>
      </c>
      <c r="E21" s="72" t="s">
        <v>400</v>
      </c>
      <c r="F21" s="72" t="s">
        <v>214</v>
      </c>
      <c r="G21" s="72">
        <v>9.9999999999999998E-13</v>
      </c>
      <c r="H21" s="72" t="s">
        <v>238</v>
      </c>
      <c r="I21" s="72" t="s">
        <v>216</v>
      </c>
      <c r="J21" s="72" t="s">
        <v>401</v>
      </c>
      <c r="K21" s="75" t="s">
        <v>402</v>
      </c>
      <c r="L21" s="72" t="s">
        <v>403</v>
      </c>
      <c r="M21" s="75" t="s">
        <v>404</v>
      </c>
      <c r="N21" s="70"/>
      <c r="O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</row>
    <row r="22" spans="1:77" s="69" customFormat="1" x14ac:dyDescent="0.35">
      <c r="A22" s="73" t="s">
        <v>114</v>
      </c>
      <c r="B22" s="100">
        <v>680576</v>
      </c>
      <c r="C22" s="72" t="s">
        <v>638</v>
      </c>
      <c r="D22" s="76">
        <v>1</v>
      </c>
      <c r="E22" s="72" t="s">
        <v>483</v>
      </c>
      <c r="F22" s="72" t="s">
        <v>205</v>
      </c>
      <c r="G22" s="72">
        <v>1.0000000000000001E-9</v>
      </c>
      <c r="H22" s="72" t="s">
        <v>206</v>
      </c>
      <c r="I22" s="72" t="s">
        <v>216</v>
      </c>
      <c r="J22" s="72" t="s">
        <v>484</v>
      </c>
      <c r="K22" s="75" t="s">
        <v>485</v>
      </c>
      <c r="L22" s="72" t="s">
        <v>486</v>
      </c>
      <c r="M22" s="75" t="s">
        <v>487</v>
      </c>
      <c r="N22" s="70"/>
      <c r="O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</row>
    <row r="23" spans="1:77" s="69" customFormat="1" x14ac:dyDescent="0.35">
      <c r="A23" s="73" t="s">
        <v>114</v>
      </c>
      <c r="B23" s="100">
        <v>369133</v>
      </c>
      <c r="C23" s="72" t="s">
        <v>638</v>
      </c>
      <c r="D23" s="76">
        <v>1</v>
      </c>
      <c r="E23" s="72" t="s">
        <v>270</v>
      </c>
      <c r="F23" s="72" t="s">
        <v>257</v>
      </c>
      <c r="G23" s="72">
        <v>4.9999999999999997E-12</v>
      </c>
      <c r="H23" s="72" t="s">
        <v>258</v>
      </c>
      <c r="I23" s="72" t="s">
        <v>216</v>
      </c>
      <c r="J23" s="72" t="s">
        <v>271</v>
      </c>
      <c r="K23" s="75" t="s">
        <v>272</v>
      </c>
      <c r="L23" s="72" t="s">
        <v>273</v>
      </c>
      <c r="M23" s="75" t="s">
        <v>274</v>
      </c>
      <c r="N23" s="70"/>
      <c r="O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</row>
    <row r="24" spans="1:77" s="69" customFormat="1" x14ac:dyDescent="0.35">
      <c r="A24" s="73" t="s">
        <v>114</v>
      </c>
      <c r="B24" s="100">
        <v>616353</v>
      </c>
      <c r="C24" s="72" t="s">
        <v>638</v>
      </c>
      <c r="D24" s="76">
        <v>1</v>
      </c>
      <c r="E24" s="72" t="s">
        <v>423</v>
      </c>
      <c r="F24" s="72" t="s">
        <v>214</v>
      </c>
      <c r="G24" s="72">
        <v>9.9999999999999998E-13</v>
      </c>
      <c r="H24" s="72" t="s">
        <v>238</v>
      </c>
      <c r="I24" s="72" t="s">
        <v>186</v>
      </c>
      <c r="J24" s="72" t="s">
        <v>424</v>
      </c>
      <c r="K24" s="75" t="s">
        <v>425</v>
      </c>
      <c r="L24" s="72" t="s">
        <v>426</v>
      </c>
      <c r="M24" s="75" t="s">
        <v>427</v>
      </c>
      <c r="N24" s="70"/>
      <c r="O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</row>
    <row r="25" spans="1:77" s="69" customFormat="1" x14ac:dyDescent="0.35">
      <c r="A25" s="73" t="s">
        <v>114</v>
      </c>
      <c r="B25" s="100">
        <v>646110</v>
      </c>
      <c r="C25" s="72" t="s">
        <v>638</v>
      </c>
      <c r="D25" s="76">
        <v>1</v>
      </c>
      <c r="E25" s="72" t="s">
        <v>457</v>
      </c>
      <c r="F25" s="72" t="s">
        <v>458</v>
      </c>
      <c r="G25" s="72" t="s">
        <v>459</v>
      </c>
      <c r="H25" s="72" t="s">
        <v>460</v>
      </c>
      <c r="I25" s="72" t="s">
        <v>186</v>
      </c>
      <c r="J25" s="72" t="s">
        <v>461</v>
      </c>
      <c r="K25" s="75" t="s">
        <v>462</v>
      </c>
      <c r="L25" s="72" t="s">
        <v>426</v>
      </c>
      <c r="M25" s="75" t="s">
        <v>427</v>
      </c>
      <c r="N25" s="70"/>
      <c r="O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</row>
    <row r="26" spans="1:77" s="69" customFormat="1" x14ac:dyDescent="0.35">
      <c r="A26" s="73" t="s">
        <v>114</v>
      </c>
      <c r="B26" s="100">
        <v>655136</v>
      </c>
      <c r="C26" s="72" t="s">
        <v>638</v>
      </c>
      <c r="D26" s="76">
        <v>1</v>
      </c>
      <c r="E26" s="72" t="s">
        <v>471</v>
      </c>
      <c r="F26" s="72" t="s">
        <v>205</v>
      </c>
      <c r="G26" s="72">
        <v>1.0000000000000001E-9</v>
      </c>
      <c r="H26" s="72" t="s">
        <v>206</v>
      </c>
      <c r="I26" s="72" t="s">
        <v>186</v>
      </c>
      <c r="J26" s="72" t="s">
        <v>472</v>
      </c>
      <c r="K26" s="75" t="s">
        <v>473</v>
      </c>
      <c r="L26" s="72" t="s">
        <v>426</v>
      </c>
      <c r="M26" s="75" t="s">
        <v>427</v>
      </c>
      <c r="N26" s="70"/>
      <c r="O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</row>
    <row r="27" spans="1:77" s="69" customFormat="1" x14ac:dyDescent="0.35">
      <c r="A27" s="73" t="s">
        <v>114</v>
      </c>
      <c r="B27" s="100">
        <v>545101</v>
      </c>
      <c r="C27" s="72" t="s">
        <v>638</v>
      </c>
      <c r="D27" s="76">
        <v>1</v>
      </c>
      <c r="E27" s="72" t="s">
        <v>348</v>
      </c>
      <c r="F27" s="72" t="s">
        <v>214</v>
      </c>
      <c r="G27" s="72">
        <v>9.9999999999999998E-13</v>
      </c>
      <c r="H27" s="72" t="s">
        <v>238</v>
      </c>
      <c r="I27" s="72" t="s">
        <v>216</v>
      </c>
      <c r="J27" s="72" t="s">
        <v>349</v>
      </c>
      <c r="K27" s="75" t="s">
        <v>350</v>
      </c>
      <c r="L27" s="72" t="s">
        <v>351</v>
      </c>
      <c r="M27" s="75" t="s">
        <v>352</v>
      </c>
      <c r="N27" s="70"/>
      <c r="O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</row>
    <row r="28" spans="1:77" s="69" customFormat="1" x14ac:dyDescent="0.35">
      <c r="A28" s="73" t="s">
        <v>114</v>
      </c>
      <c r="B28" s="100">
        <v>591570</v>
      </c>
      <c r="C28" s="72" t="s">
        <v>638</v>
      </c>
      <c r="D28" s="76">
        <v>1</v>
      </c>
      <c r="E28" s="72" t="s">
        <v>393</v>
      </c>
      <c r="F28" s="72" t="s">
        <v>214</v>
      </c>
      <c r="G28" s="72">
        <v>9.9999999999999998E-13</v>
      </c>
      <c r="H28" s="72" t="s">
        <v>238</v>
      </c>
      <c r="I28" s="72" t="s">
        <v>216</v>
      </c>
      <c r="J28" s="72" t="s">
        <v>394</v>
      </c>
      <c r="K28" s="75" t="s">
        <v>350</v>
      </c>
      <c r="L28" s="72" t="s">
        <v>351</v>
      </c>
      <c r="M28" s="75" t="s">
        <v>352</v>
      </c>
      <c r="N28" s="70"/>
      <c r="O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</row>
    <row r="29" spans="1:77" s="69" customFormat="1" x14ac:dyDescent="0.35">
      <c r="A29" s="73" t="s">
        <v>114</v>
      </c>
      <c r="B29" s="100">
        <v>615775</v>
      </c>
      <c r="C29" s="72" t="s">
        <v>638</v>
      </c>
      <c r="D29" s="76">
        <v>1</v>
      </c>
      <c r="E29" s="72" t="s">
        <v>418</v>
      </c>
      <c r="F29" s="72" t="s">
        <v>257</v>
      </c>
      <c r="G29" s="72">
        <v>4.9999999999999997E-12</v>
      </c>
      <c r="H29" s="72" t="s">
        <v>258</v>
      </c>
      <c r="I29" s="72" t="s">
        <v>186</v>
      </c>
      <c r="J29" s="72" t="s">
        <v>419</v>
      </c>
      <c r="K29" s="75" t="s">
        <v>420</v>
      </c>
      <c r="L29" s="72" t="s">
        <v>421</v>
      </c>
      <c r="M29" s="75" t="s">
        <v>422</v>
      </c>
      <c r="N29" s="70"/>
      <c r="O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</row>
    <row r="30" spans="1:77" s="69" customFormat="1" x14ac:dyDescent="0.35">
      <c r="A30" s="73" t="s">
        <v>114</v>
      </c>
      <c r="B30" s="100">
        <v>398525</v>
      </c>
      <c r="C30" s="72" t="s">
        <v>638</v>
      </c>
      <c r="D30" s="76">
        <v>1</v>
      </c>
      <c r="E30" s="72" t="s">
        <v>221</v>
      </c>
      <c r="F30" s="72" t="s">
        <v>205</v>
      </c>
      <c r="G30" s="72">
        <v>1.0000000000000001E-9</v>
      </c>
      <c r="H30" s="72" t="s">
        <v>206</v>
      </c>
      <c r="I30" s="72" t="s">
        <v>216</v>
      </c>
      <c r="J30" s="72" t="s">
        <v>222</v>
      </c>
      <c r="K30" s="75" t="s">
        <v>223</v>
      </c>
      <c r="L30" s="72" t="s">
        <v>224</v>
      </c>
      <c r="M30" s="75" t="s">
        <v>225</v>
      </c>
      <c r="N30" s="70"/>
      <c r="O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</row>
    <row r="31" spans="1:77" s="69" customFormat="1" x14ac:dyDescent="0.35">
      <c r="A31" s="73" t="s">
        <v>114</v>
      </c>
      <c r="B31" s="100">
        <v>631942</v>
      </c>
      <c r="C31" s="72" t="s">
        <v>638</v>
      </c>
      <c r="D31" s="76">
        <v>1</v>
      </c>
      <c r="E31" s="72" t="s">
        <v>447</v>
      </c>
      <c r="F31" s="72" t="s">
        <v>214</v>
      </c>
      <c r="G31" s="72">
        <v>9.9999999999999998E-13</v>
      </c>
      <c r="H31" s="72" t="s">
        <v>238</v>
      </c>
      <c r="I31" s="72" t="s">
        <v>186</v>
      </c>
      <c r="J31" s="72" t="s">
        <v>448</v>
      </c>
      <c r="K31" s="75" t="s">
        <v>449</v>
      </c>
      <c r="L31" s="72" t="s">
        <v>224</v>
      </c>
      <c r="M31" s="75" t="s">
        <v>225</v>
      </c>
      <c r="N31" s="70"/>
      <c r="O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</row>
    <row r="32" spans="1:77" s="69" customFormat="1" x14ac:dyDescent="0.35">
      <c r="A32" s="73" t="s">
        <v>114</v>
      </c>
      <c r="B32" s="100">
        <v>520240</v>
      </c>
      <c r="C32" s="72" t="s">
        <v>638</v>
      </c>
      <c r="D32" s="76">
        <v>1</v>
      </c>
      <c r="E32" s="72" t="s">
        <v>326</v>
      </c>
      <c r="F32" s="72" t="s">
        <v>214</v>
      </c>
      <c r="G32" s="72">
        <v>9.9999999999999998E-13</v>
      </c>
      <c r="H32" s="72" t="s">
        <v>238</v>
      </c>
      <c r="I32" s="72" t="s">
        <v>216</v>
      </c>
      <c r="J32" s="72" t="s">
        <v>327</v>
      </c>
      <c r="K32" s="75" t="s">
        <v>328</v>
      </c>
      <c r="L32" s="72" t="s">
        <v>211</v>
      </c>
      <c r="M32" s="75" t="s">
        <v>212</v>
      </c>
      <c r="N32" s="70"/>
      <c r="O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</row>
    <row r="33" spans="1:77" s="69" customFormat="1" x14ac:dyDescent="0.35">
      <c r="A33" s="73" t="s">
        <v>114</v>
      </c>
      <c r="B33" s="100">
        <v>271286</v>
      </c>
      <c r="C33" s="72" t="s">
        <v>638</v>
      </c>
      <c r="D33" s="76">
        <v>1</v>
      </c>
      <c r="E33" s="72" t="s">
        <v>248</v>
      </c>
      <c r="F33" s="72" t="s">
        <v>214</v>
      </c>
      <c r="G33" s="72">
        <v>9.9999999999999998E-13</v>
      </c>
      <c r="H33" s="72" t="s">
        <v>238</v>
      </c>
      <c r="I33" s="72" t="s">
        <v>186</v>
      </c>
      <c r="J33" s="72" t="s">
        <v>249</v>
      </c>
      <c r="K33" s="75" t="s">
        <v>250</v>
      </c>
      <c r="L33" s="72" t="s">
        <v>251</v>
      </c>
      <c r="M33" s="75" t="s">
        <v>252</v>
      </c>
      <c r="N33" s="70"/>
      <c r="O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</row>
    <row r="34" spans="1:77" s="69" customFormat="1" x14ac:dyDescent="0.35">
      <c r="A34" s="73" t="s">
        <v>114</v>
      </c>
      <c r="B34" s="100">
        <v>508643</v>
      </c>
      <c r="C34" s="72" t="s">
        <v>638</v>
      </c>
      <c r="D34" s="76">
        <v>1</v>
      </c>
      <c r="E34" s="72" t="s">
        <v>307</v>
      </c>
      <c r="F34" s="72" t="s">
        <v>257</v>
      </c>
      <c r="G34" s="72">
        <v>4.9999999999999997E-12</v>
      </c>
      <c r="H34" s="72" t="s">
        <v>258</v>
      </c>
      <c r="I34" s="72" t="s">
        <v>216</v>
      </c>
      <c r="J34" s="72" t="s">
        <v>308</v>
      </c>
      <c r="K34" s="75" t="s">
        <v>309</v>
      </c>
      <c r="L34" s="72" t="s">
        <v>310</v>
      </c>
      <c r="M34" s="75" t="s">
        <v>311</v>
      </c>
      <c r="N34" s="70"/>
      <c r="O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</row>
    <row r="35" spans="1:77" s="69" customFormat="1" x14ac:dyDescent="0.35">
      <c r="A35" s="73" t="s">
        <v>114</v>
      </c>
      <c r="B35" s="100">
        <v>617325</v>
      </c>
      <c r="C35" s="72" t="s">
        <v>638</v>
      </c>
      <c r="D35" s="76">
        <v>1</v>
      </c>
      <c r="E35" s="72" t="s">
        <v>428</v>
      </c>
      <c r="F35" s="72" t="s">
        <v>257</v>
      </c>
      <c r="G35" s="72">
        <v>4.9999999999999997E-12</v>
      </c>
      <c r="H35" s="72" t="s">
        <v>258</v>
      </c>
      <c r="I35" s="72" t="s">
        <v>186</v>
      </c>
      <c r="J35" s="72" t="s">
        <v>429</v>
      </c>
      <c r="K35" s="75" t="s">
        <v>430</v>
      </c>
      <c r="L35" s="72" t="s">
        <v>358</v>
      </c>
      <c r="M35" s="75" t="s">
        <v>359</v>
      </c>
      <c r="N35" s="70"/>
      <c r="O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</row>
    <row r="36" spans="1:77" s="69" customFormat="1" x14ac:dyDescent="0.35">
      <c r="A36" s="73" t="s">
        <v>114</v>
      </c>
      <c r="B36" s="100">
        <v>21780</v>
      </c>
      <c r="C36" s="72" t="s">
        <v>638</v>
      </c>
      <c r="D36" s="76">
        <v>1</v>
      </c>
      <c r="E36" s="72" t="s">
        <v>226</v>
      </c>
      <c r="F36" s="72" t="s">
        <v>184</v>
      </c>
      <c r="G36" s="72">
        <v>3E-10</v>
      </c>
      <c r="H36" s="72" t="s">
        <v>185</v>
      </c>
      <c r="I36" s="72" t="s">
        <v>186</v>
      </c>
      <c r="J36" s="72" t="s">
        <v>227</v>
      </c>
      <c r="K36" s="75" t="s">
        <v>228</v>
      </c>
      <c r="L36" s="72" t="s">
        <v>202</v>
      </c>
      <c r="M36" s="75" t="s">
        <v>203</v>
      </c>
      <c r="N36" s="70"/>
      <c r="O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</row>
    <row r="37" spans="1:77" s="69" customFormat="1" x14ac:dyDescent="0.35">
      <c r="A37" s="73" t="s">
        <v>114</v>
      </c>
      <c r="B37" s="100">
        <v>82744</v>
      </c>
      <c r="C37" s="72" t="s">
        <v>638</v>
      </c>
      <c r="D37" s="76">
        <v>1</v>
      </c>
      <c r="E37" s="72" t="s">
        <v>229</v>
      </c>
      <c r="F37" s="72" t="s">
        <v>230</v>
      </c>
      <c r="G37" s="72">
        <v>2.9999999999999998E-13</v>
      </c>
      <c r="H37" s="72" t="s">
        <v>231</v>
      </c>
      <c r="I37" s="72" t="s">
        <v>186</v>
      </c>
      <c r="J37" s="72" t="s">
        <v>232</v>
      </c>
      <c r="K37" s="75" t="s">
        <v>233</v>
      </c>
      <c r="L37" s="72" t="s">
        <v>202</v>
      </c>
      <c r="M37" s="75" t="s">
        <v>203</v>
      </c>
      <c r="N37" s="70"/>
      <c r="O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</row>
    <row r="38" spans="1:77" s="69" customFormat="1" x14ac:dyDescent="0.35">
      <c r="A38" s="73" t="s">
        <v>114</v>
      </c>
      <c r="B38" s="100">
        <v>327953</v>
      </c>
      <c r="C38" s="72" t="s">
        <v>638</v>
      </c>
      <c r="D38" s="76">
        <v>1</v>
      </c>
      <c r="E38" s="72" t="s">
        <v>253</v>
      </c>
      <c r="F38" s="72" t="s">
        <v>214</v>
      </c>
      <c r="G38" s="72">
        <v>9.9999999999999998E-13</v>
      </c>
      <c r="H38" s="72" t="s">
        <v>215</v>
      </c>
      <c r="I38" s="72" t="s">
        <v>186</v>
      </c>
      <c r="J38" s="72" t="s">
        <v>254</v>
      </c>
      <c r="K38" s="75" t="s">
        <v>255</v>
      </c>
      <c r="L38" s="72" t="s">
        <v>202</v>
      </c>
      <c r="M38" s="75" t="s">
        <v>203</v>
      </c>
      <c r="N38" s="70"/>
      <c r="O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</row>
    <row r="39" spans="1:77" s="69" customFormat="1" x14ac:dyDescent="0.35">
      <c r="A39" s="73" t="s">
        <v>114</v>
      </c>
      <c r="B39" s="100">
        <v>333053</v>
      </c>
      <c r="C39" s="72" t="s">
        <v>638</v>
      </c>
      <c r="D39" s="76">
        <v>1</v>
      </c>
      <c r="E39" s="72" t="s">
        <v>256</v>
      </c>
      <c r="F39" s="72" t="s">
        <v>257</v>
      </c>
      <c r="G39" s="72">
        <v>4.9999999999999997E-12</v>
      </c>
      <c r="H39" s="72" t="s">
        <v>258</v>
      </c>
      <c r="I39" s="72" t="s">
        <v>216</v>
      </c>
      <c r="J39" s="72" t="s">
        <v>259</v>
      </c>
      <c r="K39" s="75" t="s">
        <v>260</v>
      </c>
      <c r="L39" s="72" t="s">
        <v>202</v>
      </c>
      <c r="M39" s="75" t="s">
        <v>203</v>
      </c>
      <c r="N39" s="70"/>
      <c r="O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</row>
    <row r="40" spans="1:77" s="69" customFormat="1" x14ac:dyDescent="0.35">
      <c r="A40" s="73" t="s">
        <v>114</v>
      </c>
      <c r="B40" s="100">
        <v>358697</v>
      </c>
      <c r="C40" s="72" t="s">
        <v>638</v>
      </c>
      <c r="D40" s="76">
        <v>1</v>
      </c>
      <c r="E40" s="72" t="s">
        <v>264</v>
      </c>
      <c r="F40" s="72" t="s">
        <v>257</v>
      </c>
      <c r="G40" s="72">
        <v>4.9999999999999997E-12</v>
      </c>
      <c r="H40" s="72" t="s">
        <v>258</v>
      </c>
      <c r="I40" s="72" t="s">
        <v>216</v>
      </c>
      <c r="J40" s="72" t="s">
        <v>265</v>
      </c>
      <c r="K40" s="75" t="s">
        <v>266</v>
      </c>
      <c r="L40" s="72" t="s">
        <v>202</v>
      </c>
      <c r="M40" s="75" t="s">
        <v>203</v>
      </c>
      <c r="N40" s="70"/>
      <c r="O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</row>
    <row r="41" spans="1:77" s="69" customFormat="1" x14ac:dyDescent="0.35">
      <c r="A41" s="73" t="s">
        <v>114</v>
      </c>
      <c r="B41" s="100">
        <v>415523</v>
      </c>
      <c r="C41" s="72" t="s">
        <v>638</v>
      </c>
      <c r="D41" s="76">
        <v>1</v>
      </c>
      <c r="E41" s="72" t="s">
        <v>280</v>
      </c>
      <c r="F41" s="72" t="s">
        <v>184</v>
      </c>
      <c r="G41" s="72">
        <v>3E-10</v>
      </c>
      <c r="H41" s="72" t="s">
        <v>185</v>
      </c>
      <c r="I41" s="72" t="s">
        <v>216</v>
      </c>
      <c r="J41" s="72" t="s">
        <v>281</v>
      </c>
      <c r="K41" s="75" t="s">
        <v>282</v>
      </c>
      <c r="L41" s="72" t="s">
        <v>202</v>
      </c>
      <c r="M41" s="75" t="s">
        <v>203</v>
      </c>
      <c r="N41" s="70"/>
      <c r="O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</row>
    <row r="42" spans="1:77" s="69" customFormat="1" x14ac:dyDescent="0.35">
      <c r="A42" s="73" t="s">
        <v>114</v>
      </c>
      <c r="B42" s="100">
        <v>486570</v>
      </c>
      <c r="C42" s="72" t="s">
        <v>638</v>
      </c>
      <c r="D42" s="76">
        <v>1</v>
      </c>
      <c r="E42" s="72" t="s">
        <v>296</v>
      </c>
      <c r="F42" s="72" t="s">
        <v>284</v>
      </c>
      <c r="G42" s="72">
        <v>2E-14</v>
      </c>
      <c r="H42" s="72" t="s">
        <v>285</v>
      </c>
      <c r="I42" s="72" t="s">
        <v>216</v>
      </c>
      <c r="J42" s="72" t="s">
        <v>297</v>
      </c>
      <c r="K42" s="75" t="s">
        <v>298</v>
      </c>
      <c r="L42" s="72" t="s">
        <v>202</v>
      </c>
      <c r="M42" s="75" t="s">
        <v>203</v>
      </c>
      <c r="N42" s="47"/>
      <c r="O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</row>
    <row r="43" spans="1:77" s="69" customFormat="1" x14ac:dyDescent="0.35">
      <c r="A43" s="73" t="s">
        <v>114</v>
      </c>
      <c r="B43" s="100">
        <v>498602</v>
      </c>
      <c r="C43" s="72" t="s">
        <v>638</v>
      </c>
      <c r="D43" s="76">
        <v>1</v>
      </c>
      <c r="E43" s="72" t="s">
        <v>299</v>
      </c>
      <c r="F43" s="72" t="s">
        <v>214</v>
      </c>
      <c r="G43" s="72">
        <v>9.9999999999999998E-13</v>
      </c>
      <c r="H43" s="72" t="s">
        <v>238</v>
      </c>
      <c r="I43" s="72" t="s">
        <v>186</v>
      </c>
      <c r="J43" s="72" t="s">
        <v>300</v>
      </c>
      <c r="K43" s="75" t="s">
        <v>301</v>
      </c>
      <c r="L43" s="72" t="s">
        <v>202</v>
      </c>
      <c r="M43" s="75" t="s">
        <v>203</v>
      </c>
      <c r="N43" s="70"/>
      <c r="O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</row>
    <row r="44" spans="1:77" s="69" customFormat="1" x14ac:dyDescent="0.35">
      <c r="A44" s="73" t="s">
        <v>114</v>
      </c>
      <c r="B44" s="100">
        <v>511730</v>
      </c>
      <c r="C44" s="72" t="s">
        <v>638</v>
      </c>
      <c r="D44" s="76">
        <v>1</v>
      </c>
      <c r="E44" s="72" t="s">
        <v>312</v>
      </c>
      <c r="F44" s="72" t="s">
        <v>257</v>
      </c>
      <c r="G44" s="72">
        <v>4.9999999999999997E-12</v>
      </c>
      <c r="H44" s="72" t="s">
        <v>258</v>
      </c>
      <c r="I44" s="72" t="s">
        <v>216</v>
      </c>
      <c r="J44" s="72" t="s">
        <v>313</v>
      </c>
      <c r="K44" s="75" t="s">
        <v>314</v>
      </c>
      <c r="L44" s="72" t="s">
        <v>202</v>
      </c>
      <c r="M44" s="75" t="s">
        <v>203</v>
      </c>
      <c r="N44" s="70"/>
      <c r="O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</row>
    <row r="45" spans="1:77" s="69" customFormat="1" x14ac:dyDescent="0.35">
      <c r="A45" s="73" t="s">
        <v>114</v>
      </c>
      <c r="B45" s="100">
        <v>512456</v>
      </c>
      <c r="C45" s="72" t="s">
        <v>638</v>
      </c>
      <c r="D45" s="76">
        <v>1</v>
      </c>
      <c r="E45" s="72" t="s">
        <v>315</v>
      </c>
      <c r="F45" s="72" t="s">
        <v>257</v>
      </c>
      <c r="G45" s="72">
        <v>4.9999999999999997E-12</v>
      </c>
      <c r="H45" s="72" t="s">
        <v>258</v>
      </c>
      <c r="I45" s="72" t="s">
        <v>186</v>
      </c>
      <c r="J45" s="72" t="s">
        <v>316</v>
      </c>
      <c r="K45" s="75" t="s">
        <v>317</v>
      </c>
      <c r="L45" s="72" t="s">
        <v>202</v>
      </c>
      <c r="M45" s="75" t="s">
        <v>203</v>
      </c>
      <c r="N45" s="70"/>
      <c r="O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  <c r="BT45" s="70"/>
      <c r="BU45" s="70"/>
      <c r="BV45" s="70"/>
      <c r="BW45" s="70"/>
      <c r="BX45" s="70"/>
      <c r="BY45" s="70"/>
    </row>
    <row r="46" spans="1:77" s="69" customFormat="1" x14ac:dyDescent="0.35">
      <c r="A46" s="73" t="s">
        <v>114</v>
      </c>
      <c r="B46" s="100">
        <v>517237</v>
      </c>
      <c r="C46" s="72" t="s">
        <v>638</v>
      </c>
      <c r="D46" s="76">
        <v>1</v>
      </c>
      <c r="E46" s="72" t="s">
        <v>321</v>
      </c>
      <c r="F46" s="72" t="s">
        <v>322</v>
      </c>
      <c r="G46" s="72">
        <v>7.9999999999999995E-11</v>
      </c>
      <c r="H46" s="72" t="s">
        <v>323</v>
      </c>
      <c r="I46" s="72" t="s">
        <v>216</v>
      </c>
      <c r="J46" s="72" t="s">
        <v>324</v>
      </c>
      <c r="K46" s="75" t="s">
        <v>325</v>
      </c>
      <c r="L46" s="72" t="s">
        <v>202</v>
      </c>
      <c r="M46" s="75" t="s">
        <v>203</v>
      </c>
      <c r="N46" s="70"/>
      <c r="O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</row>
    <row r="47" spans="1:77" s="69" customFormat="1" x14ac:dyDescent="0.35">
      <c r="A47" s="73" t="s">
        <v>114</v>
      </c>
      <c r="B47" s="100">
        <v>535304</v>
      </c>
      <c r="C47" s="72" t="s">
        <v>638</v>
      </c>
      <c r="D47" s="76">
        <v>1</v>
      </c>
      <c r="E47" s="72" t="s">
        <v>334</v>
      </c>
      <c r="F47" s="72" t="s">
        <v>335</v>
      </c>
      <c r="G47" s="72" t="s">
        <v>336</v>
      </c>
      <c r="H47" s="72" t="s">
        <v>337</v>
      </c>
      <c r="I47" s="72" t="s">
        <v>186</v>
      </c>
      <c r="J47" s="72" t="s">
        <v>338</v>
      </c>
      <c r="K47" s="75" t="s">
        <v>339</v>
      </c>
      <c r="L47" s="72" t="s">
        <v>202</v>
      </c>
      <c r="M47" s="75" t="s">
        <v>203</v>
      </c>
      <c r="N47" s="70"/>
      <c r="O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</row>
    <row r="48" spans="1:77" s="69" customFormat="1" x14ac:dyDescent="0.35">
      <c r="A48" s="73" t="s">
        <v>114</v>
      </c>
      <c r="B48" s="100">
        <v>584710</v>
      </c>
      <c r="C48" s="72" t="s">
        <v>638</v>
      </c>
      <c r="D48" s="76">
        <v>1</v>
      </c>
      <c r="E48" s="72" t="s">
        <v>380</v>
      </c>
      <c r="F48" s="72" t="s">
        <v>381</v>
      </c>
      <c r="G48" s="72">
        <v>2E-8</v>
      </c>
      <c r="H48" s="72" t="s">
        <v>382</v>
      </c>
      <c r="I48" s="72" t="s">
        <v>216</v>
      </c>
      <c r="J48" s="72" t="s">
        <v>383</v>
      </c>
      <c r="K48" s="75" t="s">
        <v>384</v>
      </c>
      <c r="L48" s="72" t="s">
        <v>202</v>
      </c>
      <c r="M48" s="75" t="s">
        <v>203</v>
      </c>
      <c r="N48" s="70"/>
      <c r="O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</row>
    <row r="49" spans="1:77" s="69" customFormat="1" x14ac:dyDescent="0.35">
      <c r="A49" s="73" t="s">
        <v>114</v>
      </c>
      <c r="B49" s="100">
        <v>589644</v>
      </c>
      <c r="C49" s="72" t="s">
        <v>638</v>
      </c>
      <c r="D49" s="76">
        <v>1</v>
      </c>
      <c r="E49" s="72" t="s">
        <v>390</v>
      </c>
      <c r="F49" s="72" t="s">
        <v>257</v>
      </c>
      <c r="G49" s="72">
        <v>4.9999999999999997E-12</v>
      </c>
      <c r="H49" s="72" t="s">
        <v>258</v>
      </c>
      <c r="I49" s="72" t="s">
        <v>216</v>
      </c>
      <c r="J49" s="72" t="s">
        <v>391</v>
      </c>
      <c r="K49" s="75" t="s">
        <v>392</v>
      </c>
      <c r="L49" s="72" t="s">
        <v>202</v>
      </c>
      <c r="M49" s="75" t="s">
        <v>203</v>
      </c>
      <c r="N49" s="70"/>
      <c r="O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</row>
    <row r="50" spans="1:77" s="69" customFormat="1" x14ac:dyDescent="0.35">
      <c r="A50" s="73" t="s">
        <v>114</v>
      </c>
      <c r="B50" s="100">
        <v>615438</v>
      </c>
      <c r="C50" s="72" t="s">
        <v>638</v>
      </c>
      <c r="D50" s="76">
        <v>1</v>
      </c>
      <c r="E50" s="72" t="s">
        <v>413</v>
      </c>
      <c r="F50" s="72" t="s">
        <v>414</v>
      </c>
      <c r="G50" s="72">
        <v>8.0000000000000007E-5</v>
      </c>
      <c r="H50" s="72" t="s">
        <v>415</v>
      </c>
      <c r="I50" s="72" t="s">
        <v>186</v>
      </c>
      <c r="J50" s="72" t="s">
        <v>416</v>
      </c>
      <c r="K50" s="75" t="s">
        <v>417</v>
      </c>
      <c r="L50" s="72" t="s">
        <v>202</v>
      </c>
      <c r="M50" s="75" t="s">
        <v>203</v>
      </c>
      <c r="N50" s="70"/>
      <c r="O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</row>
    <row r="51" spans="1:77" s="69" customFormat="1" x14ac:dyDescent="0.35">
      <c r="A51" s="73" t="s">
        <v>114</v>
      </c>
      <c r="B51" s="100">
        <v>618553</v>
      </c>
      <c r="C51" s="72" t="s">
        <v>638</v>
      </c>
      <c r="D51" s="76">
        <v>1</v>
      </c>
      <c r="E51" s="72" t="s">
        <v>431</v>
      </c>
      <c r="F51" s="72" t="s">
        <v>432</v>
      </c>
      <c r="G51" s="72">
        <v>5.9999999999999997E-15</v>
      </c>
      <c r="H51" s="72" t="s">
        <v>433</v>
      </c>
      <c r="I51" s="72" t="s">
        <v>216</v>
      </c>
      <c r="J51" s="72" t="s">
        <v>434</v>
      </c>
      <c r="K51" s="75" t="s">
        <v>435</v>
      </c>
      <c r="L51" s="72" t="s">
        <v>202</v>
      </c>
      <c r="M51" s="75" t="s">
        <v>203</v>
      </c>
      <c r="N51" s="70"/>
      <c r="O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</row>
    <row r="52" spans="1:77" s="69" customFormat="1" x14ac:dyDescent="0.35">
      <c r="A52" s="73" t="s">
        <v>114</v>
      </c>
      <c r="B52" s="100">
        <v>621236</v>
      </c>
      <c r="C52" s="72" t="s">
        <v>638</v>
      </c>
      <c r="D52" s="76">
        <v>1</v>
      </c>
      <c r="E52" s="72" t="s">
        <v>436</v>
      </c>
      <c r="F52" s="72" t="s">
        <v>257</v>
      </c>
      <c r="G52" s="72">
        <v>4.9999999999999997E-12</v>
      </c>
      <c r="H52" s="72" t="s">
        <v>258</v>
      </c>
      <c r="I52" s="72" t="s">
        <v>186</v>
      </c>
      <c r="J52" s="72" t="s">
        <v>437</v>
      </c>
      <c r="K52" s="75" t="s">
        <v>438</v>
      </c>
      <c r="L52" s="72" t="s">
        <v>202</v>
      </c>
      <c r="M52" s="75" t="s">
        <v>203</v>
      </c>
      <c r="N52" s="70"/>
      <c r="O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</row>
    <row r="53" spans="1:77" s="69" customFormat="1" x14ac:dyDescent="0.35">
      <c r="A53" s="73" t="s">
        <v>114</v>
      </c>
      <c r="B53" s="100">
        <v>623178</v>
      </c>
      <c r="C53" s="72" t="s">
        <v>638</v>
      </c>
      <c r="D53" s="76">
        <v>1</v>
      </c>
      <c r="E53" s="72" t="s">
        <v>439</v>
      </c>
      <c r="F53" s="72" t="s">
        <v>205</v>
      </c>
      <c r="G53" s="72">
        <v>1.0000000000000001E-9</v>
      </c>
      <c r="H53" s="72" t="s">
        <v>206</v>
      </c>
      <c r="I53" s="72" t="s">
        <v>186</v>
      </c>
      <c r="J53" s="72" t="s">
        <v>440</v>
      </c>
      <c r="K53" s="75" t="s">
        <v>441</v>
      </c>
      <c r="L53" s="72" t="s">
        <v>202</v>
      </c>
      <c r="M53" s="75" t="s">
        <v>203</v>
      </c>
      <c r="N53" s="70"/>
      <c r="O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</row>
    <row r="54" spans="1:77" s="69" customFormat="1" x14ac:dyDescent="0.35">
      <c r="A54" s="73" t="s">
        <v>114</v>
      </c>
      <c r="B54" s="100">
        <v>632454</v>
      </c>
      <c r="C54" s="72" t="s">
        <v>638</v>
      </c>
      <c r="D54" s="76">
        <v>1</v>
      </c>
      <c r="E54" s="72" t="s">
        <v>450</v>
      </c>
      <c r="F54" s="72" t="s">
        <v>257</v>
      </c>
      <c r="G54" s="72">
        <v>4.9999999999999997E-12</v>
      </c>
      <c r="H54" s="72" t="s">
        <v>258</v>
      </c>
      <c r="I54" s="72" t="s">
        <v>216</v>
      </c>
      <c r="J54" s="72" t="s">
        <v>451</v>
      </c>
      <c r="K54" s="75" t="s">
        <v>452</v>
      </c>
      <c r="L54" s="72" t="s">
        <v>202</v>
      </c>
      <c r="M54" s="75" t="s">
        <v>203</v>
      </c>
      <c r="N54" s="70"/>
      <c r="O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</row>
    <row r="55" spans="1:77" s="69" customFormat="1" x14ac:dyDescent="0.35">
      <c r="A55" s="73" t="s">
        <v>114</v>
      </c>
      <c r="B55" s="100">
        <v>637564</v>
      </c>
      <c r="C55" s="72" t="s">
        <v>638</v>
      </c>
      <c r="D55" s="76">
        <v>1</v>
      </c>
      <c r="E55" s="72" t="s">
        <v>453</v>
      </c>
      <c r="F55" s="72" t="s">
        <v>454</v>
      </c>
      <c r="G55" s="72">
        <v>8.9999999999999995E-14</v>
      </c>
      <c r="H55" s="72" t="s">
        <v>455</v>
      </c>
      <c r="I55" s="72" t="s">
        <v>216</v>
      </c>
      <c r="J55" s="72" t="s">
        <v>456</v>
      </c>
      <c r="K55" s="75" t="s">
        <v>201</v>
      </c>
      <c r="L55" s="72" t="s">
        <v>202</v>
      </c>
      <c r="M55" s="75" t="s">
        <v>203</v>
      </c>
      <c r="N55" s="70"/>
      <c r="O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</row>
    <row r="56" spans="1:77" s="69" customFormat="1" x14ac:dyDescent="0.35">
      <c r="A56" s="73" t="s">
        <v>114</v>
      </c>
      <c r="B56" s="100">
        <v>646649</v>
      </c>
      <c r="C56" s="72" t="s">
        <v>638</v>
      </c>
      <c r="D56" s="76">
        <v>2</v>
      </c>
      <c r="E56" s="72" t="s">
        <v>463</v>
      </c>
      <c r="F56" s="72" t="s">
        <v>205</v>
      </c>
      <c r="G56" s="72">
        <v>1.0000000000000001E-9</v>
      </c>
      <c r="H56" s="72" t="s">
        <v>206</v>
      </c>
      <c r="I56" s="72" t="s">
        <v>216</v>
      </c>
      <c r="J56" s="72" t="s">
        <v>464</v>
      </c>
      <c r="K56" s="75" t="s">
        <v>465</v>
      </c>
      <c r="L56" s="72" t="s">
        <v>202</v>
      </c>
      <c r="M56" s="75" t="s">
        <v>203</v>
      </c>
      <c r="N56" s="70"/>
      <c r="O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</row>
    <row r="57" spans="1:77" s="69" customFormat="1" x14ac:dyDescent="0.35">
      <c r="A57" s="73" t="s">
        <v>114</v>
      </c>
      <c r="B57" s="100">
        <v>658483</v>
      </c>
      <c r="C57" s="72" t="s">
        <v>638</v>
      </c>
      <c r="D57" s="76">
        <v>1</v>
      </c>
      <c r="E57" s="72" t="s">
        <v>474</v>
      </c>
      <c r="F57" s="72" t="s">
        <v>257</v>
      </c>
      <c r="G57" s="72">
        <v>4.9999999999999997E-12</v>
      </c>
      <c r="H57" s="72" t="s">
        <v>258</v>
      </c>
      <c r="I57" s="72" t="s">
        <v>186</v>
      </c>
      <c r="J57" s="72" t="s">
        <v>475</v>
      </c>
      <c r="K57" s="75" t="s">
        <v>476</v>
      </c>
      <c r="L57" s="72" t="s">
        <v>202</v>
      </c>
      <c r="M57" s="75" t="s">
        <v>203</v>
      </c>
      <c r="N57" s="70"/>
      <c r="O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  <c r="BH57" s="70"/>
      <c r="BI57" s="70"/>
      <c r="BJ57" s="70"/>
      <c r="BK57" s="70"/>
      <c r="BL57" s="70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</row>
    <row r="58" spans="1:77" s="69" customFormat="1" x14ac:dyDescent="0.35">
      <c r="A58" s="73" t="s">
        <v>114</v>
      </c>
      <c r="B58" s="100">
        <v>671440</v>
      </c>
      <c r="C58" s="72" t="s">
        <v>638</v>
      </c>
      <c r="D58" s="76">
        <v>1</v>
      </c>
      <c r="E58" s="72" t="s">
        <v>477</v>
      </c>
      <c r="F58" s="72" t="s">
        <v>230</v>
      </c>
      <c r="G58" s="72">
        <v>2.9999999999999998E-13</v>
      </c>
      <c r="H58" s="72" t="s">
        <v>231</v>
      </c>
      <c r="I58" s="72" t="s">
        <v>216</v>
      </c>
      <c r="J58" s="72" t="s">
        <v>478</v>
      </c>
      <c r="K58" s="75" t="s">
        <v>479</v>
      </c>
      <c r="L58" s="72" t="s">
        <v>202</v>
      </c>
      <c r="M58" s="75" t="s">
        <v>203</v>
      </c>
      <c r="N58" s="70"/>
      <c r="O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0"/>
      <c r="AX58" s="70"/>
      <c r="AY58" s="70"/>
      <c r="AZ58" s="70"/>
      <c r="BA58" s="70"/>
      <c r="BB58" s="70"/>
      <c r="BC58" s="70"/>
      <c r="BD58" s="70"/>
      <c r="BE58" s="70"/>
      <c r="BF58" s="70"/>
      <c r="BG58" s="70"/>
      <c r="BH58" s="70"/>
      <c r="BI58" s="70"/>
      <c r="BJ58" s="70"/>
      <c r="BK58" s="70"/>
      <c r="BL58" s="70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</row>
    <row r="59" spans="1:77" s="69" customFormat="1" x14ac:dyDescent="0.35">
      <c r="A59" s="73" t="s">
        <v>114</v>
      </c>
      <c r="B59" s="100">
        <v>671996</v>
      </c>
      <c r="C59" s="72" t="s">
        <v>638</v>
      </c>
      <c r="D59" s="76">
        <v>1</v>
      </c>
      <c r="E59" s="72" t="s">
        <v>480</v>
      </c>
      <c r="F59" s="72" t="s">
        <v>257</v>
      </c>
      <c r="G59" s="72">
        <v>4.9999999999999997E-12</v>
      </c>
      <c r="H59" s="72" t="s">
        <v>258</v>
      </c>
      <c r="I59" s="72" t="s">
        <v>216</v>
      </c>
      <c r="J59" s="72" t="s">
        <v>481</v>
      </c>
      <c r="K59" s="75" t="s">
        <v>482</v>
      </c>
      <c r="L59" s="72" t="s">
        <v>202</v>
      </c>
      <c r="M59" s="75" t="s">
        <v>203</v>
      </c>
      <c r="N59" s="70"/>
      <c r="O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</row>
    <row r="60" spans="1:77" s="69" customFormat="1" x14ac:dyDescent="0.35">
      <c r="A60" s="73" t="s">
        <v>114</v>
      </c>
      <c r="B60" s="100">
        <v>556626</v>
      </c>
      <c r="C60" s="72" t="s">
        <v>638</v>
      </c>
      <c r="D60" s="76">
        <v>2</v>
      </c>
      <c r="E60" s="72" t="s">
        <v>360</v>
      </c>
      <c r="F60" s="72" t="s">
        <v>361</v>
      </c>
      <c r="G60" s="72" t="s">
        <v>362</v>
      </c>
      <c r="H60" s="72" t="s">
        <v>363</v>
      </c>
      <c r="I60" s="72" t="s">
        <v>216</v>
      </c>
      <c r="J60" s="72" t="s">
        <v>364</v>
      </c>
      <c r="K60" s="75" t="s">
        <v>365</v>
      </c>
      <c r="L60" s="72" t="s">
        <v>366</v>
      </c>
      <c r="M60" s="75" t="s">
        <v>367</v>
      </c>
      <c r="N60" s="70"/>
      <c r="O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</row>
    <row r="61" spans="1:77" s="69" customFormat="1" x14ac:dyDescent="0.35">
      <c r="A61" s="73" t="s">
        <v>114</v>
      </c>
      <c r="B61" s="100">
        <v>90546</v>
      </c>
      <c r="C61" s="72" t="s">
        <v>638</v>
      </c>
      <c r="D61" s="76">
        <v>1</v>
      </c>
      <c r="E61" s="72" t="s">
        <v>234</v>
      </c>
      <c r="F61" s="72" t="s">
        <v>184</v>
      </c>
      <c r="G61" s="72">
        <v>3E-10</v>
      </c>
      <c r="H61" s="72" t="s">
        <v>185</v>
      </c>
      <c r="I61" s="72" t="s">
        <v>186</v>
      </c>
      <c r="J61" s="72" t="s">
        <v>235</v>
      </c>
      <c r="K61" s="75" t="s">
        <v>236</v>
      </c>
      <c r="L61" s="80"/>
      <c r="M61" s="75" t="s">
        <v>203</v>
      </c>
      <c r="N61" s="70"/>
      <c r="O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0"/>
      <c r="BK61" s="70"/>
      <c r="BL61" s="70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</row>
    <row r="62" spans="1:77" s="69" customFormat="1" x14ac:dyDescent="0.35">
      <c r="A62" s="73" t="s">
        <v>114</v>
      </c>
      <c r="B62" s="100">
        <v>210814</v>
      </c>
      <c r="C62" s="72" t="s">
        <v>638</v>
      </c>
      <c r="D62" s="76"/>
      <c r="F62" s="72"/>
      <c r="J62" s="72" t="s">
        <v>182</v>
      </c>
      <c r="L62" s="80"/>
      <c r="M62" s="75"/>
      <c r="N62" s="70"/>
      <c r="O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AZ62" s="70"/>
      <c r="BA62" s="70"/>
      <c r="BB62" s="70"/>
      <c r="BC62" s="70"/>
      <c r="BD62" s="70"/>
      <c r="BE62" s="70"/>
      <c r="BF62" s="70"/>
      <c r="BG62" s="70"/>
      <c r="BH62" s="70"/>
      <c r="BI62" s="70"/>
      <c r="BJ62" s="70"/>
      <c r="BK62" s="70"/>
      <c r="BL62" s="70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</row>
    <row r="63" spans="1:77" s="69" customFormat="1" x14ac:dyDescent="0.35">
      <c r="A63" s="73" t="s">
        <v>114</v>
      </c>
      <c r="B63" s="100">
        <v>242135</v>
      </c>
      <c r="C63" s="72" t="s">
        <v>638</v>
      </c>
      <c r="D63" s="76"/>
      <c r="F63" s="72"/>
      <c r="J63" s="72" t="s">
        <v>182</v>
      </c>
      <c r="L63" s="80"/>
      <c r="M63" s="75"/>
      <c r="N63" s="70"/>
      <c r="O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70"/>
      <c r="BI63" s="70"/>
      <c r="BJ63" s="70"/>
      <c r="BK63" s="70"/>
      <c r="BL63" s="70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</row>
    <row r="64" spans="1:77" s="69" customFormat="1" x14ac:dyDescent="0.35">
      <c r="A64" s="73" t="s">
        <v>114</v>
      </c>
      <c r="B64" s="100">
        <v>266482</v>
      </c>
      <c r="C64" s="72" t="s">
        <v>638</v>
      </c>
      <c r="D64" s="76"/>
      <c r="F64" s="72"/>
      <c r="J64" s="72" t="s">
        <v>182</v>
      </c>
      <c r="L64" s="80"/>
      <c r="M64" s="75"/>
      <c r="N64" s="70"/>
      <c r="O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70"/>
      <c r="BK64" s="70"/>
      <c r="BL64" s="70"/>
      <c r="BM64" s="70"/>
      <c r="BN64" s="70"/>
      <c r="BO64" s="70"/>
      <c r="BP64" s="70"/>
      <c r="BQ64" s="70"/>
      <c r="BR64" s="70"/>
      <c r="BS64" s="70"/>
      <c r="BT64" s="70"/>
      <c r="BU64" s="70"/>
      <c r="BV64" s="70"/>
      <c r="BW64" s="70"/>
      <c r="BX64" s="70"/>
      <c r="BY64" s="70"/>
    </row>
    <row r="65" spans="1:77" s="69" customFormat="1" x14ac:dyDescent="0.35">
      <c r="A65" s="73" t="s">
        <v>114</v>
      </c>
      <c r="B65" s="100">
        <v>281293</v>
      </c>
      <c r="C65" s="72" t="s">
        <v>638</v>
      </c>
      <c r="D65" s="76"/>
      <c r="E65" s="72"/>
      <c r="F65" s="72"/>
      <c r="G65" s="72"/>
      <c r="H65" s="72"/>
      <c r="I65" s="72"/>
      <c r="J65" s="72" t="s">
        <v>182</v>
      </c>
      <c r="K65" s="75"/>
      <c r="L65" s="72"/>
      <c r="M65" s="75"/>
      <c r="N65" s="70"/>
      <c r="O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70"/>
      <c r="BK65" s="70"/>
      <c r="BL65" s="70"/>
      <c r="BM65" s="70"/>
      <c r="BN65" s="70"/>
      <c r="BO65" s="70"/>
      <c r="BP65" s="70"/>
      <c r="BQ65" s="70"/>
      <c r="BR65" s="70"/>
      <c r="BS65" s="70"/>
      <c r="BT65" s="70"/>
      <c r="BU65" s="70"/>
      <c r="BV65" s="70"/>
      <c r="BW65" s="70"/>
      <c r="BX65" s="70"/>
      <c r="BY65" s="70"/>
    </row>
    <row r="66" spans="1:77" s="69" customFormat="1" x14ac:dyDescent="0.35">
      <c r="A66" s="73" t="s">
        <v>114</v>
      </c>
      <c r="B66" s="100">
        <v>309365</v>
      </c>
      <c r="C66" s="72" t="s">
        <v>638</v>
      </c>
      <c r="D66" s="76"/>
      <c r="J66" s="72" t="s">
        <v>182</v>
      </c>
      <c r="L66" s="80"/>
      <c r="M66" s="75"/>
      <c r="N66" s="70"/>
      <c r="O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70"/>
      <c r="BK66" s="70"/>
      <c r="BL66" s="70"/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</row>
    <row r="67" spans="1:77" s="69" customFormat="1" x14ac:dyDescent="0.35">
      <c r="A67" s="73" t="s">
        <v>114</v>
      </c>
      <c r="B67" s="100">
        <v>339470</v>
      </c>
      <c r="C67" s="72" t="s">
        <v>638</v>
      </c>
      <c r="D67" s="76"/>
      <c r="J67" s="72" t="s">
        <v>182</v>
      </c>
      <c r="L67" s="80"/>
      <c r="M67" s="75"/>
      <c r="N67" s="70"/>
      <c r="O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0"/>
      <c r="BH67" s="70"/>
      <c r="BI67" s="70"/>
      <c r="BJ67" s="70"/>
      <c r="BK67" s="70"/>
      <c r="BL67" s="70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</row>
    <row r="68" spans="1:77" s="69" customFormat="1" x14ac:dyDescent="0.35">
      <c r="A68" s="73" t="s">
        <v>114</v>
      </c>
      <c r="B68" s="100">
        <v>343338</v>
      </c>
      <c r="C68" s="72" t="s">
        <v>638</v>
      </c>
      <c r="D68" s="76">
        <v>1</v>
      </c>
      <c r="E68" s="72" t="s">
        <v>261</v>
      </c>
      <c r="F68" s="72" t="s">
        <v>214</v>
      </c>
      <c r="G68" s="72">
        <v>9.9999999999999998E-13</v>
      </c>
      <c r="H68" s="72" t="s">
        <v>238</v>
      </c>
      <c r="I68" s="72" t="s">
        <v>216</v>
      </c>
      <c r="J68" s="72" t="s">
        <v>262</v>
      </c>
      <c r="K68" s="75" t="s">
        <v>263</v>
      </c>
      <c r="L68" s="80"/>
      <c r="M68" s="75" t="s">
        <v>203</v>
      </c>
      <c r="N68" s="70"/>
      <c r="O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0"/>
      <c r="AW68" s="70"/>
      <c r="AX68" s="70"/>
      <c r="AY68" s="70"/>
      <c r="AZ68" s="70"/>
      <c r="BA68" s="70"/>
      <c r="BB68" s="70"/>
      <c r="BC68" s="70"/>
      <c r="BD68" s="70"/>
      <c r="BE68" s="70"/>
      <c r="BF68" s="70"/>
      <c r="BG68" s="70"/>
      <c r="BH68" s="70"/>
      <c r="BI68" s="70"/>
      <c r="BJ68" s="70"/>
      <c r="BK68" s="70"/>
      <c r="BL68" s="70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</row>
    <row r="69" spans="1:77" s="69" customFormat="1" x14ac:dyDescent="0.35">
      <c r="A69" s="73" t="s">
        <v>114</v>
      </c>
      <c r="B69" s="100">
        <v>348594</v>
      </c>
      <c r="C69" s="72" t="s">
        <v>638</v>
      </c>
      <c r="D69" s="76"/>
      <c r="J69" s="72" t="s">
        <v>182</v>
      </c>
      <c r="L69" s="80"/>
      <c r="M69" s="75"/>
      <c r="N69" s="70"/>
      <c r="O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70"/>
      <c r="AY69" s="70"/>
      <c r="AZ69" s="70"/>
      <c r="BA69" s="70"/>
      <c r="BB69" s="70"/>
      <c r="BC69" s="70"/>
      <c r="BD69" s="70"/>
      <c r="BE69" s="70"/>
      <c r="BF69" s="70"/>
      <c r="BG69" s="70"/>
      <c r="BH69" s="70"/>
      <c r="BI69" s="70"/>
      <c r="BJ69" s="70"/>
      <c r="BK69" s="70"/>
      <c r="BL69" s="70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</row>
    <row r="70" spans="1:77" s="69" customFormat="1" x14ac:dyDescent="0.35">
      <c r="A70" s="73" t="s">
        <v>114</v>
      </c>
      <c r="B70" s="100">
        <v>365704</v>
      </c>
      <c r="C70" s="72" t="s">
        <v>638</v>
      </c>
      <c r="D70" s="76">
        <v>1</v>
      </c>
      <c r="E70" s="72" t="s">
        <v>267</v>
      </c>
      <c r="F70" s="72" t="s">
        <v>257</v>
      </c>
      <c r="G70" s="72">
        <v>4.9999999999999997E-12</v>
      </c>
      <c r="H70" s="72" t="s">
        <v>258</v>
      </c>
      <c r="I70" s="72" t="s">
        <v>216</v>
      </c>
      <c r="J70" s="72" t="s">
        <v>268</v>
      </c>
      <c r="K70" s="75" t="s">
        <v>269</v>
      </c>
      <c r="L70" s="80"/>
      <c r="M70" s="75" t="s">
        <v>203</v>
      </c>
      <c r="N70" s="70"/>
      <c r="O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  <c r="AS70" s="70"/>
      <c r="AT70" s="70"/>
      <c r="AU70" s="70"/>
      <c r="AV70" s="70"/>
      <c r="AW70" s="70"/>
      <c r="AX70" s="70"/>
      <c r="AY70" s="70"/>
      <c r="AZ70" s="70"/>
      <c r="BA70" s="70"/>
      <c r="BB70" s="70"/>
      <c r="BC70" s="70"/>
      <c r="BD70" s="70"/>
      <c r="BE70" s="70"/>
      <c r="BF70" s="70"/>
      <c r="BG70" s="70"/>
      <c r="BH70" s="70"/>
      <c r="BI70" s="70"/>
      <c r="BJ70" s="70"/>
      <c r="BK70" s="70"/>
      <c r="BL70" s="70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</row>
    <row r="71" spans="1:77" s="69" customFormat="1" x14ac:dyDescent="0.35">
      <c r="A71" s="73" t="s">
        <v>114</v>
      </c>
      <c r="B71" s="101">
        <v>379730</v>
      </c>
      <c r="C71" s="72" t="s">
        <v>639</v>
      </c>
      <c r="D71" s="76"/>
      <c r="J71" s="72" t="s">
        <v>182</v>
      </c>
      <c r="L71" s="80"/>
      <c r="M71" s="75"/>
      <c r="N71" s="70"/>
      <c r="O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  <c r="AS71" s="70"/>
      <c r="AT71" s="70"/>
      <c r="AU71" s="70"/>
      <c r="AV71" s="70"/>
      <c r="AW71" s="70"/>
      <c r="AX71" s="70"/>
      <c r="AY71" s="70"/>
      <c r="AZ71" s="70"/>
      <c r="BA71" s="70"/>
      <c r="BB71" s="70"/>
      <c r="BC71" s="70"/>
      <c r="BD71" s="70"/>
      <c r="BE71" s="70"/>
      <c r="BF71" s="70"/>
      <c r="BG71" s="70"/>
      <c r="BH71" s="70"/>
      <c r="BI71" s="70"/>
      <c r="BJ71" s="70"/>
      <c r="BK71" s="70"/>
      <c r="BL71" s="70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</row>
    <row r="72" spans="1:77" s="69" customFormat="1" x14ac:dyDescent="0.35">
      <c r="A72" s="73" t="s">
        <v>114</v>
      </c>
      <c r="B72" s="100">
        <v>385567</v>
      </c>
      <c r="C72" s="72" t="s">
        <v>638</v>
      </c>
      <c r="D72" s="76">
        <v>1</v>
      </c>
      <c r="E72" s="72" t="s">
        <v>275</v>
      </c>
      <c r="F72" s="72" t="s">
        <v>276</v>
      </c>
      <c r="G72" s="72">
        <v>5.0000000000000001E-9</v>
      </c>
      <c r="H72" s="72" t="s">
        <v>277</v>
      </c>
      <c r="I72" s="72" t="s">
        <v>186</v>
      </c>
      <c r="J72" s="72" t="s">
        <v>278</v>
      </c>
      <c r="K72" s="75" t="s">
        <v>279</v>
      </c>
      <c r="L72" s="80"/>
      <c r="M72" s="75" t="s">
        <v>203</v>
      </c>
      <c r="N72" s="70"/>
      <c r="O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0"/>
      <c r="AR72" s="70"/>
      <c r="AS72" s="70"/>
      <c r="AT72" s="70"/>
      <c r="AU72" s="70"/>
      <c r="AV72" s="70"/>
      <c r="AW72" s="70"/>
      <c r="AX72" s="70"/>
      <c r="AY72" s="70"/>
      <c r="AZ72" s="70"/>
      <c r="BA72" s="70"/>
      <c r="BB72" s="70"/>
      <c r="BC72" s="70"/>
      <c r="BD72" s="70"/>
      <c r="BE72" s="70"/>
      <c r="BF72" s="70"/>
      <c r="BG72" s="70"/>
      <c r="BH72" s="70"/>
      <c r="BI72" s="70"/>
      <c r="BJ72" s="70"/>
      <c r="BK72" s="70"/>
      <c r="BL72" s="70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</row>
    <row r="73" spans="1:77" s="69" customFormat="1" x14ac:dyDescent="0.35">
      <c r="A73" s="73" t="s">
        <v>114</v>
      </c>
      <c r="B73" s="100">
        <v>426206</v>
      </c>
      <c r="C73" s="72" t="s">
        <v>638</v>
      </c>
      <c r="D73" s="76">
        <v>1</v>
      </c>
      <c r="E73" s="72" t="s">
        <v>283</v>
      </c>
      <c r="F73" s="72" t="s">
        <v>284</v>
      </c>
      <c r="G73" s="72">
        <v>2E-14</v>
      </c>
      <c r="H73" s="72" t="s">
        <v>285</v>
      </c>
      <c r="I73" s="72" t="s">
        <v>186</v>
      </c>
      <c r="J73" s="72" t="s">
        <v>286</v>
      </c>
      <c r="K73" s="75" t="s">
        <v>287</v>
      </c>
      <c r="L73" s="80"/>
      <c r="M73" s="75" t="s">
        <v>203</v>
      </c>
      <c r="N73" s="70"/>
      <c r="O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70"/>
      <c r="AS73" s="70"/>
      <c r="AT73" s="70"/>
      <c r="AU73" s="70"/>
      <c r="AV73" s="70"/>
      <c r="AW73" s="70"/>
      <c r="AX73" s="70"/>
      <c r="AY73" s="70"/>
      <c r="AZ73" s="70"/>
      <c r="BA73" s="70"/>
      <c r="BB73" s="70"/>
      <c r="BC73" s="70"/>
      <c r="BD73" s="70"/>
      <c r="BE73" s="70"/>
      <c r="BF73" s="70"/>
      <c r="BG73" s="70"/>
      <c r="BH73" s="70"/>
      <c r="BI73" s="70"/>
      <c r="BJ73" s="70"/>
      <c r="BK73" s="70"/>
      <c r="BL73" s="70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</row>
    <row r="74" spans="1:77" s="69" customFormat="1" x14ac:dyDescent="0.35">
      <c r="A74" s="73" t="s">
        <v>114</v>
      </c>
      <c r="B74" s="100">
        <v>446376</v>
      </c>
      <c r="C74" s="72" t="s">
        <v>638</v>
      </c>
      <c r="D74" s="76"/>
      <c r="J74" s="72" t="s">
        <v>182</v>
      </c>
      <c r="L74" s="80"/>
      <c r="M74" s="75"/>
      <c r="N74" s="70"/>
      <c r="O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70"/>
      <c r="BG74" s="70"/>
      <c r="BH74" s="70"/>
      <c r="BI74" s="70"/>
      <c r="BJ74" s="70"/>
      <c r="BK74" s="70"/>
      <c r="BL74" s="70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</row>
    <row r="75" spans="1:77" s="69" customFormat="1" x14ac:dyDescent="0.35">
      <c r="A75" s="73" t="s">
        <v>114</v>
      </c>
      <c r="B75" s="100">
        <v>468705</v>
      </c>
      <c r="C75" s="72" t="s">
        <v>638</v>
      </c>
      <c r="D75" s="76"/>
      <c r="J75" s="72" t="s">
        <v>182</v>
      </c>
      <c r="L75" s="80"/>
      <c r="M75" s="75"/>
      <c r="N75" s="70"/>
      <c r="O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  <c r="AS75" s="70"/>
      <c r="AT75" s="70"/>
      <c r="AU75" s="70"/>
      <c r="AV75" s="70"/>
      <c r="AW75" s="70"/>
      <c r="AX75" s="70"/>
      <c r="AY75" s="70"/>
      <c r="AZ75" s="70"/>
      <c r="BA75" s="70"/>
      <c r="BB75" s="70"/>
      <c r="BC75" s="70"/>
      <c r="BD75" s="70"/>
      <c r="BE75" s="70"/>
      <c r="BF75" s="70"/>
      <c r="BG75" s="70"/>
      <c r="BH75" s="70"/>
      <c r="BI75" s="70"/>
      <c r="BJ75" s="70"/>
      <c r="BK75" s="70"/>
      <c r="BL75" s="70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</row>
    <row r="76" spans="1:77" s="69" customFormat="1" x14ac:dyDescent="0.35">
      <c r="A76" s="73" t="s">
        <v>114</v>
      </c>
      <c r="B76" s="100">
        <v>468753</v>
      </c>
      <c r="C76" s="72" t="s">
        <v>638</v>
      </c>
      <c r="D76" s="76"/>
      <c r="F76" s="72"/>
      <c r="J76" s="72" t="s">
        <v>182</v>
      </c>
      <c r="L76" s="80"/>
      <c r="M76" s="75"/>
      <c r="N76" s="70"/>
      <c r="O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  <c r="AR76" s="70"/>
      <c r="AS76" s="70"/>
      <c r="AT76" s="70"/>
      <c r="AU76" s="70"/>
      <c r="AV76" s="70"/>
      <c r="AW76" s="70"/>
      <c r="AX76" s="70"/>
      <c r="AY76" s="70"/>
      <c r="AZ76" s="70"/>
      <c r="BA76" s="70"/>
      <c r="BB76" s="70"/>
      <c r="BC76" s="70"/>
      <c r="BD76" s="70"/>
      <c r="BE76" s="70"/>
      <c r="BF76" s="70"/>
      <c r="BG76" s="70"/>
      <c r="BH76" s="70"/>
      <c r="BI76" s="70"/>
      <c r="BJ76" s="70"/>
      <c r="BK76" s="70"/>
      <c r="BL76" s="70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</row>
    <row r="77" spans="1:77" s="69" customFormat="1" x14ac:dyDescent="0.35">
      <c r="A77" s="73" t="s">
        <v>114</v>
      </c>
      <c r="B77" s="100">
        <v>470661</v>
      </c>
      <c r="C77" s="72" t="s">
        <v>638</v>
      </c>
      <c r="D77" s="76"/>
      <c r="J77" s="72" t="s">
        <v>182</v>
      </c>
      <c r="L77" s="80"/>
      <c r="M77" s="75"/>
      <c r="N77" s="70"/>
      <c r="O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  <c r="AS77" s="70"/>
      <c r="AT77" s="70"/>
      <c r="AU77" s="70"/>
      <c r="AV77" s="70"/>
      <c r="AW77" s="70"/>
      <c r="AX77" s="70"/>
      <c r="AY77" s="70"/>
      <c r="AZ77" s="70"/>
      <c r="BA77" s="70"/>
      <c r="BB77" s="70"/>
      <c r="BC77" s="70"/>
      <c r="BD77" s="70"/>
      <c r="BE77" s="70"/>
      <c r="BF77" s="70"/>
      <c r="BG77" s="70"/>
      <c r="BH77" s="70"/>
      <c r="BI77" s="70"/>
      <c r="BJ77" s="70"/>
      <c r="BK77" s="70"/>
      <c r="BL77" s="70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</row>
    <row r="78" spans="1:77" s="69" customFormat="1" x14ac:dyDescent="0.35">
      <c r="A78" s="73" t="s">
        <v>114</v>
      </c>
      <c r="B78" s="100">
        <v>503488</v>
      </c>
      <c r="C78" s="72" t="s">
        <v>638</v>
      </c>
      <c r="D78" s="76"/>
      <c r="E78" s="72"/>
      <c r="F78" s="72"/>
      <c r="G78" s="72"/>
      <c r="H78" s="72"/>
      <c r="I78" s="72"/>
      <c r="J78" s="72" t="s">
        <v>182</v>
      </c>
      <c r="K78" s="75"/>
      <c r="L78" s="72"/>
      <c r="M78" s="75"/>
      <c r="N78" s="70"/>
      <c r="O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70"/>
      <c r="AR78" s="70"/>
      <c r="AS78" s="70"/>
      <c r="AT78" s="70"/>
      <c r="AU78" s="70"/>
      <c r="AV78" s="70"/>
      <c r="AW78" s="70"/>
      <c r="AX78" s="70"/>
      <c r="AY78" s="70"/>
      <c r="AZ78" s="70"/>
      <c r="BA78" s="70"/>
      <c r="BB78" s="70"/>
      <c r="BC78" s="70"/>
      <c r="BD78" s="70"/>
      <c r="BE78" s="70"/>
      <c r="BF78" s="70"/>
      <c r="BG78" s="70"/>
      <c r="BH78" s="70"/>
      <c r="BI78" s="70"/>
      <c r="BJ78" s="70"/>
      <c r="BK78" s="70"/>
      <c r="BL78" s="70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</row>
    <row r="79" spans="1:77" s="69" customFormat="1" x14ac:dyDescent="0.35">
      <c r="A79" s="73" t="s">
        <v>114</v>
      </c>
      <c r="B79" s="100">
        <v>507099</v>
      </c>
      <c r="C79" s="72" t="s">
        <v>638</v>
      </c>
      <c r="D79" s="76"/>
      <c r="E79" s="77"/>
      <c r="F79" s="77"/>
      <c r="G79" s="77"/>
      <c r="H79" s="77"/>
      <c r="I79" s="77"/>
      <c r="J79" s="72" t="s">
        <v>182</v>
      </c>
      <c r="L79" s="77"/>
      <c r="M79" s="75"/>
      <c r="N79" s="70"/>
      <c r="O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0"/>
      <c r="BI79" s="70"/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</row>
    <row r="80" spans="1:77" s="69" customFormat="1" x14ac:dyDescent="0.35">
      <c r="A80" s="73" t="s">
        <v>114</v>
      </c>
      <c r="B80" s="100">
        <v>511012</v>
      </c>
      <c r="C80" s="72" t="s">
        <v>638</v>
      </c>
      <c r="D80" s="76"/>
      <c r="J80" s="72" t="s">
        <v>182</v>
      </c>
      <c r="L80" s="80"/>
      <c r="M80" s="75"/>
      <c r="N80" s="70"/>
      <c r="O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</row>
    <row r="81" spans="1:77" s="69" customFormat="1" x14ac:dyDescent="0.35">
      <c r="A81" s="73" t="s">
        <v>114</v>
      </c>
      <c r="B81" s="100">
        <v>513393</v>
      </c>
      <c r="C81" s="72" t="s">
        <v>638</v>
      </c>
      <c r="D81" s="76">
        <v>1</v>
      </c>
      <c r="E81" s="72" t="s">
        <v>318</v>
      </c>
      <c r="F81" s="72" t="s">
        <v>257</v>
      </c>
      <c r="G81" s="72">
        <v>4.9999999999999997E-12</v>
      </c>
      <c r="H81" s="72" t="s">
        <v>258</v>
      </c>
      <c r="I81" s="72" t="s">
        <v>216</v>
      </c>
      <c r="J81" s="72" t="s">
        <v>319</v>
      </c>
      <c r="K81" s="75" t="s">
        <v>320</v>
      </c>
      <c r="L81" s="80"/>
      <c r="M81" s="75" t="s">
        <v>203</v>
      </c>
      <c r="N81" s="70"/>
      <c r="O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70"/>
      <c r="AS81" s="70"/>
      <c r="AT81" s="70"/>
      <c r="AU81" s="70"/>
      <c r="AV81" s="70"/>
      <c r="AW81" s="70"/>
      <c r="AX81" s="70"/>
      <c r="AY81" s="70"/>
      <c r="AZ81" s="70"/>
      <c r="BA81" s="70"/>
      <c r="BB81" s="70"/>
      <c r="BC81" s="70"/>
      <c r="BD81" s="70"/>
      <c r="BE81" s="70"/>
      <c r="BF81" s="70"/>
      <c r="BG81" s="70"/>
      <c r="BH81" s="70"/>
      <c r="BI81" s="70"/>
      <c r="BJ81" s="70"/>
      <c r="BK81" s="70"/>
      <c r="BL81" s="70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</row>
    <row r="82" spans="1:77" s="69" customFormat="1" x14ac:dyDescent="0.35">
      <c r="A82" s="73" t="s">
        <v>114</v>
      </c>
      <c r="B82" s="100">
        <v>521337</v>
      </c>
      <c r="C82" s="72" t="s">
        <v>638</v>
      </c>
      <c r="D82" s="76"/>
      <c r="J82" s="72" t="s">
        <v>182</v>
      </c>
      <c r="L82" s="80"/>
      <c r="M82" s="75"/>
      <c r="N82" s="70"/>
      <c r="O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70"/>
      <c r="AP82" s="70"/>
      <c r="AQ82" s="70"/>
      <c r="AR82" s="70"/>
      <c r="AS82" s="70"/>
      <c r="AT82" s="70"/>
      <c r="AU82" s="70"/>
      <c r="AV82" s="70"/>
      <c r="AW82" s="70"/>
      <c r="AX82" s="70"/>
      <c r="AY82" s="70"/>
      <c r="AZ82" s="70"/>
      <c r="BA82" s="70"/>
      <c r="BB82" s="70"/>
      <c r="BC82" s="70"/>
      <c r="BD82" s="70"/>
      <c r="BE82" s="70"/>
      <c r="BF82" s="70"/>
      <c r="BG82" s="70"/>
      <c r="BH82" s="70"/>
      <c r="BI82" s="70"/>
      <c r="BJ82" s="70"/>
      <c r="BK82" s="70"/>
      <c r="BL82" s="70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</row>
    <row r="83" spans="1:77" s="69" customFormat="1" x14ac:dyDescent="0.35">
      <c r="A83" s="73" t="s">
        <v>114</v>
      </c>
      <c r="B83" s="100">
        <v>543008</v>
      </c>
      <c r="C83" s="72" t="s">
        <v>638</v>
      </c>
      <c r="D83" s="76">
        <v>1</v>
      </c>
      <c r="E83" s="72" t="s">
        <v>345</v>
      </c>
      <c r="F83" s="72" t="s">
        <v>257</v>
      </c>
      <c r="G83" s="72">
        <v>4.9999999999999997E-12</v>
      </c>
      <c r="H83" s="72" t="s">
        <v>258</v>
      </c>
      <c r="I83" s="72" t="s">
        <v>216</v>
      </c>
      <c r="J83" s="72" t="s">
        <v>346</v>
      </c>
      <c r="K83" s="75" t="s">
        <v>347</v>
      </c>
      <c r="L83" s="80"/>
      <c r="M83" s="75" t="s">
        <v>203</v>
      </c>
      <c r="N83" s="70"/>
      <c r="O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  <c r="BK83" s="70"/>
      <c r="BL83" s="70"/>
      <c r="BM83" s="70"/>
      <c r="BN83" s="70"/>
      <c r="BO83" s="70"/>
      <c r="BP83" s="70"/>
      <c r="BQ83" s="70"/>
      <c r="BR83" s="70"/>
      <c r="BS83" s="70"/>
      <c r="BT83" s="70"/>
      <c r="BU83" s="70"/>
      <c r="BV83" s="70"/>
      <c r="BW83" s="70"/>
      <c r="BX83" s="70"/>
      <c r="BY83" s="70"/>
    </row>
    <row r="84" spans="1:77" s="69" customFormat="1" x14ac:dyDescent="0.35">
      <c r="A84" s="73" t="s">
        <v>114</v>
      </c>
      <c r="B84" s="100">
        <v>547702</v>
      </c>
      <c r="C84" s="72" t="s">
        <v>638</v>
      </c>
      <c r="D84" s="76"/>
      <c r="J84" s="72" t="s">
        <v>182</v>
      </c>
      <c r="L84" s="80"/>
      <c r="M84" s="75"/>
      <c r="N84" s="70"/>
      <c r="O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  <c r="AS84" s="70"/>
      <c r="AT84" s="70"/>
      <c r="AU84" s="70"/>
      <c r="AV84" s="70"/>
      <c r="AW84" s="70"/>
      <c r="AX84" s="70"/>
      <c r="AY84" s="70"/>
      <c r="AZ84" s="70"/>
      <c r="BA84" s="70"/>
      <c r="BB84" s="70"/>
      <c r="BC84" s="70"/>
      <c r="BD84" s="70"/>
      <c r="BE84" s="70"/>
      <c r="BF84" s="70"/>
      <c r="BG84" s="70"/>
      <c r="BH84" s="70"/>
      <c r="BI84" s="70"/>
      <c r="BJ84" s="70"/>
      <c r="BK84" s="70"/>
      <c r="BL84" s="70"/>
      <c r="BM84" s="70"/>
      <c r="BN84" s="70"/>
      <c r="BO84" s="70"/>
      <c r="BP84" s="70"/>
      <c r="BQ84" s="70"/>
      <c r="BR84" s="70"/>
      <c r="BS84" s="70"/>
      <c r="BT84" s="70"/>
      <c r="BU84" s="70"/>
      <c r="BV84" s="70"/>
      <c r="BW84" s="70"/>
      <c r="BX84" s="70"/>
      <c r="BY84" s="70"/>
    </row>
    <row r="85" spans="1:77" s="69" customFormat="1" x14ac:dyDescent="0.35">
      <c r="A85" s="73" t="s">
        <v>114</v>
      </c>
      <c r="B85" s="101">
        <v>549579</v>
      </c>
      <c r="C85" s="72" t="s">
        <v>639</v>
      </c>
      <c r="D85" s="76"/>
      <c r="J85" s="72" t="s">
        <v>182</v>
      </c>
      <c r="L85" s="80"/>
      <c r="M85" s="75"/>
      <c r="N85" s="70"/>
      <c r="O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70"/>
      <c r="AR85" s="70"/>
      <c r="AS85" s="70"/>
      <c r="AT85" s="70"/>
      <c r="AU85" s="70"/>
      <c r="AV85" s="70"/>
      <c r="AW85" s="70"/>
      <c r="AX85" s="70"/>
      <c r="AY85" s="70"/>
      <c r="AZ85" s="70"/>
      <c r="BA85" s="70"/>
      <c r="BB85" s="70"/>
      <c r="BC85" s="70"/>
      <c r="BD85" s="70"/>
      <c r="BE85" s="70"/>
      <c r="BF85" s="70"/>
      <c r="BG85" s="70"/>
      <c r="BH85" s="70"/>
      <c r="BI85" s="70"/>
      <c r="BJ85" s="70"/>
      <c r="BK85" s="70"/>
      <c r="BL85" s="70"/>
      <c r="BM85" s="70"/>
      <c r="BN85" s="70"/>
      <c r="BO85" s="70"/>
      <c r="BP85" s="70"/>
      <c r="BQ85" s="70"/>
      <c r="BR85" s="70"/>
      <c r="BS85" s="70"/>
      <c r="BT85" s="70"/>
      <c r="BU85" s="70"/>
      <c r="BV85" s="70"/>
      <c r="BW85" s="70"/>
      <c r="BX85" s="70"/>
      <c r="BY85" s="70"/>
    </row>
    <row r="86" spans="1:77" s="69" customFormat="1" x14ac:dyDescent="0.35">
      <c r="A86" s="73" t="s">
        <v>114</v>
      </c>
      <c r="B86" s="100">
        <v>556274</v>
      </c>
      <c r="C86" s="72" t="s">
        <v>638</v>
      </c>
      <c r="D86" s="76"/>
      <c r="F86" s="77"/>
      <c r="J86" s="72" t="s">
        <v>182</v>
      </c>
      <c r="L86" s="80"/>
      <c r="M86" s="75"/>
      <c r="N86" s="70"/>
      <c r="O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  <c r="AM86" s="70"/>
      <c r="AN86" s="70"/>
      <c r="AO86" s="70"/>
      <c r="AP86" s="70"/>
      <c r="AQ86" s="70"/>
      <c r="AR86" s="70"/>
      <c r="AS86" s="70"/>
      <c r="AT86" s="70"/>
      <c r="AU86" s="70"/>
      <c r="AV86" s="70"/>
      <c r="AW86" s="70"/>
      <c r="AX86" s="70"/>
      <c r="AY86" s="70"/>
      <c r="AZ86" s="70"/>
      <c r="BA86" s="70"/>
      <c r="BB86" s="70"/>
      <c r="BC86" s="70"/>
      <c r="BD86" s="70"/>
      <c r="BE86" s="70"/>
      <c r="BF86" s="70"/>
      <c r="BG86" s="70"/>
      <c r="BH86" s="70"/>
      <c r="BI86" s="70"/>
      <c r="BJ86" s="70"/>
      <c r="BK86" s="70"/>
      <c r="BL86" s="70"/>
      <c r="BM86" s="70"/>
      <c r="BN86" s="70"/>
      <c r="BO86" s="70"/>
      <c r="BP86" s="70"/>
      <c r="BQ86" s="70"/>
      <c r="BR86" s="70"/>
      <c r="BS86" s="70"/>
      <c r="BT86" s="70"/>
      <c r="BU86" s="70"/>
      <c r="BV86" s="70"/>
      <c r="BW86" s="70"/>
      <c r="BX86" s="70"/>
      <c r="BY86" s="70"/>
    </row>
    <row r="87" spans="1:77" s="69" customFormat="1" x14ac:dyDescent="0.35">
      <c r="A87" s="73" t="s">
        <v>114</v>
      </c>
      <c r="B87" s="100">
        <v>556913</v>
      </c>
      <c r="C87" s="72" t="s">
        <v>638</v>
      </c>
      <c r="D87" s="76"/>
      <c r="J87" s="72" t="s">
        <v>182</v>
      </c>
      <c r="L87" s="80"/>
      <c r="M87" s="75"/>
      <c r="N87" s="70"/>
      <c r="O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  <c r="AI87" s="70"/>
      <c r="AJ87" s="70"/>
      <c r="AK87" s="70"/>
      <c r="AL87" s="70"/>
      <c r="AM87" s="70"/>
      <c r="AN87" s="70"/>
      <c r="AO87" s="70"/>
      <c r="AP87" s="70"/>
      <c r="AQ87" s="70"/>
      <c r="AR87" s="70"/>
      <c r="AS87" s="70"/>
      <c r="AT87" s="70"/>
      <c r="AU87" s="70"/>
      <c r="AV87" s="70"/>
      <c r="AW87" s="70"/>
      <c r="AX87" s="70"/>
      <c r="AY87" s="70"/>
      <c r="AZ87" s="70"/>
      <c r="BA87" s="70"/>
      <c r="BB87" s="70"/>
      <c r="BC87" s="70"/>
      <c r="BD87" s="70"/>
      <c r="BE87" s="70"/>
      <c r="BF87" s="70"/>
      <c r="BG87" s="70"/>
      <c r="BH87" s="70"/>
      <c r="BI87" s="70"/>
      <c r="BJ87" s="70"/>
      <c r="BK87" s="70"/>
      <c r="BL87" s="70"/>
      <c r="BM87" s="70"/>
      <c r="BN87" s="70"/>
      <c r="BO87" s="70"/>
      <c r="BP87" s="70"/>
      <c r="BQ87" s="70"/>
      <c r="BR87" s="70"/>
      <c r="BS87" s="70"/>
      <c r="BT87" s="70"/>
      <c r="BU87" s="70"/>
      <c r="BV87" s="70"/>
      <c r="BW87" s="70"/>
      <c r="BX87" s="70"/>
      <c r="BY87" s="70"/>
    </row>
    <row r="88" spans="1:77" s="69" customFormat="1" x14ac:dyDescent="0.35">
      <c r="A88" s="73" t="s">
        <v>114</v>
      </c>
      <c r="B88" s="100">
        <v>567415</v>
      </c>
      <c r="C88" s="72" t="s">
        <v>638</v>
      </c>
      <c r="D88" s="76"/>
      <c r="J88" s="72" t="s">
        <v>182</v>
      </c>
      <c r="L88" s="80"/>
      <c r="M88" s="75"/>
      <c r="N88" s="70"/>
      <c r="O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70"/>
      <c r="AL88" s="70"/>
      <c r="AM88" s="70"/>
      <c r="AN88" s="70"/>
      <c r="AO88" s="70"/>
      <c r="AP88" s="70"/>
      <c r="AQ88" s="70"/>
      <c r="AR88" s="70"/>
      <c r="AS88" s="70"/>
      <c r="AT88" s="70"/>
      <c r="AU88" s="70"/>
      <c r="AV88" s="70"/>
      <c r="AW88" s="70"/>
      <c r="AX88" s="70"/>
      <c r="AY88" s="70"/>
      <c r="AZ88" s="70"/>
      <c r="BA88" s="70"/>
      <c r="BB88" s="70"/>
      <c r="BC88" s="70"/>
      <c r="BD88" s="70"/>
      <c r="BE88" s="70"/>
      <c r="BF88" s="70"/>
      <c r="BG88" s="70"/>
      <c r="BH88" s="70"/>
      <c r="BI88" s="70"/>
      <c r="BJ88" s="70"/>
      <c r="BK88" s="70"/>
      <c r="BL88" s="70"/>
      <c r="BM88" s="70"/>
      <c r="BN88" s="70"/>
      <c r="BO88" s="70"/>
      <c r="BP88" s="70"/>
      <c r="BQ88" s="70"/>
      <c r="BR88" s="70"/>
      <c r="BS88" s="70"/>
      <c r="BT88" s="70"/>
      <c r="BU88" s="70"/>
      <c r="BV88" s="70"/>
      <c r="BW88" s="70"/>
      <c r="BX88" s="70"/>
      <c r="BY88" s="70"/>
    </row>
    <row r="89" spans="1:77" s="69" customFormat="1" x14ac:dyDescent="0.35">
      <c r="A89" s="73" t="s">
        <v>114</v>
      </c>
      <c r="B89" s="100">
        <v>569340</v>
      </c>
      <c r="C89" s="72" t="s">
        <v>638</v>
      </c>
      <c r="D89" s="76">
        <v>1</v>
      </c>
      <c r="E89" s="72" t="s">
        <v>368</v>
      </c>
      <c r="F89" s="72" t="s">
        <v>214</v>
      </c>
      <c r="G89" s="72">
        <v>9.9999999999999998E-13</v>
      </c>
      <c r="H89" s="72" t="s">
        <v>238</v>
      </c>
      <c r="I89" s="72" t="s">
        <v>186</v>
      </c>
      <c r="J89" s="72" t="s">
        <v>369</v>
      </c>
      <c r="K89" s="75" t="s">
        <v>370</v>
      </c>
      <c r="L89" s="80"/>
      <c r="M89" s="75" t="s">
        <v>203</v>
      </c>
      <c r="N89" s="70"/>
      <c r="O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70"/>
      <c r="AR89" s="70"/>
      <c r="AS89" s="70"/>
      <c r="AT89" s="70"/>
      <c r="AU89" s="70"/>
      <c r="AV89" s="70"/>
      <c r="AW89" s="70"/>
      <c r="AX89" s="70"/>
      <c r="AY89" s="70"/>
      <c r="AZ89" s="70"/>
      <c r="BA89" s="70"/>
      <c r="BB89" s="70"/>
      <c r="BC89" s="70"/>
      <c r="BD89" s="70"/>
      <c r="BE89" s="70"/>
      <c r="BF89" s="70"/>
      <c r="BG89" s="70"/>
      <c r="BH89" s="70"/>
      <c r="BI89" s="70"/>
      <c r="BJ89" s="70"/>
      <c r="BK89" s="70"/>
      <c r="BL89" s="70"/>
      <c r="BM89" s="70"/>
      <c r="BN89" s="70"/>
      <c r="BO89" s="70"/>
      <c r="BP89" s="70"/>
      <c r="BQ89" s="70"/>
      <c r="BR89" s="70"/>
      <c r="BS89" s="70"/>
      <c r="BT89" s="70"/>
      <c r="BU89" s="70"/>
      <c r="BV89" s="70"/>
      <c r="BW89" s="70"/>
      <c r="BX89" s="70"/>
      <c r="BY89" s="70"/>
    </row>
    <row r="90" spans="1:77" s="69" customFormat="1" x14ac:dyDescent="0.35">
      <c r="A90" s="73" t="s">
        <v>114</v>
      </c>
      <c r="B90" s="100">
        <v>569937</v>
      </c>
      <c r="C90" s="72" t="s">
        <v>638</v>
      </c>
      <c r="D90" s="76"/>
      <c r="J90" s="72" t="s">
        <v>182</v>
      </c>
      <c r="L90" s="80"/>
      <c r="M90" s="75"/>
      <c r="N90" s="70"/>
      <c r="O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70"/>
      <c r="AI90" s="70"/>
      <c r="AJ90" s="70"/>
      <c r="AK90" s="70"/>
      <c r="AL90" s="70"/>
      <c r="AM90" s="70"/>
      <c r="AN90" s="70"/>
      <c r="AO90" s="70"/>
      <c r="AP90" s="70"/>
      <c r="AQ90" s="70"/>
      <c r="AR90" s="70"/>
      <c r="AS90" s="70"/>
      <c r="AT90" s="70"/>
      <c r="AU90" s="70"/>
      <c r="AV90" s="70"/>
      <c r="AW90" s="70"/>
      <c r="AX90" s="70"/>
      <c r="AY90" s="70"/>
      <c r="AZ90" s="70"/>
      <c r="BA90" s="70"/>
      <c r="BB90" s="70"/>
      <c r="BC90" s="70"/>
      <c r="BD90" s="70"/>
      <c r="BE90" s="70"/>
      <c r="BF90" s="70"/>
      <c r="BG90" s="70"/>
      <c r="BH90" s="70"/>
      <c r="BI90" s="70"/>
      <c r="BJ90" s="70"/>
      <c r="BK90" s="70"/>
      <c r="BL90" s="70"/>
      <c r="BM90" s="70"/>
      <c r="BN90" s="70"/>
      <c r="BO90" s="70"/>
      <c r="BP90" s="70"/>
      <c r="BQ90" s="70"/>
      <c r="BR90" s="70"/>
      <c r="BS90" s="70"/>
      <c r="BT90" s="70"/>
      <c r="BU90" s="70"/>
      <c r="BV90" s="70"/>
      <c r="BW90" s="70"/>
      <c r="BX90" s="70"/>
      <c r="BY90" s="70"/>
    </row>
    <row r="91" spans="1:77" s="69" customFormat="1" x14ac:dyDescent="0.35">
      <c r="A91" s="73" t="s">
        <v>114</v>
      </c>
      <c r="B91" s="100">
        <v>570496</v>
      </c>
      <c r="C91" s="72" t="s">
        <v>638</v>
      </c>
      <c r="D91" s="76">
        <v>1</v>
      </c>
      <c r="E91" s="72" t="s">
        <v>371</v>
      </c>
      <c r="F91" s="72" t="s">
        <v>230</v>
      </c>
      <c r="G91" s="72">
        <v>2.9999999999999998E-13</v>
      </c>
      <c r="H91" s="72" t="s">
        <v>231</v>
      </c>
      <c r="I91" s="72" t="s">
        <v>186</v>
      </c>
      <c r="J91" s="72" t="s">
        <v>372</v>
      </c>
      <c r="K91" s="75" t="s">
        <v>373</v>
      </c>
      <c r="L91" s="80"/>
      <c r="M91" s="75" t="s">
        <v>203</v>
      </c>
      <c r="N91" s="70"/>
      <c r="O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L91" s="70"/>
      <c r="AM91" s="70"/>
      <c r="AN91" s="70"/>
      <c r="AO91" s="70"/>
      <c r="AP91" s="70"/>
      <c r="AQ91" s="70"/>
      <c r="AR91" s="70"/>
      <c r="AS91" s="70"/>
      <c r="AT91" s="70"/>
      <c r="AU91" s="70"/>
      <c r="AV91" s="70"/>
      <c r="AW91" s="70"/>
      <c r="AX91" s="70"/>
      <c r="AY91" s="70"/>
      <c r="AZ91" s="70"/>
      <c r="BA91" s="70"/>
      <c r="BB91" s="70"/>
      <c r="BC91" s="70"/>
      <c r="BD91" s="70"/>
      <c r="BE91" s="70"/>
      <c r="BF91" s="70"/>
      <c r="BG91" s="70"/>
      <c r="BH91" s="70"/>
      <c r="BI91" s="70"/>
      <c r="BJ91" s="70"/>
      <c r="BK91" s="70"/>
      <c r="BL91" s="70"/>
      <c r="BM91" s="70"/>
      <c r="BN91" s="70"/>
      <c r="BO91" s="70"/>
      <c r="BP91" s="70"/>
      <c r="BQ91" s="70"/>
      <c r="BR91" s="70"/>
      <c r="BS91" s="70"/>
      <c r="BT91" s="70"/>
      <c r="BU91" s="70"/>
      <c r="BV91" s="70"/>
      <c r="BW91" s="70"/>
      <c r="BX91" s="70"/>
      <c r="BY91" s="70"/>
    </row>
    <row r="92" spans="1:77" s="69" customFormat="1" x14ac:dyDescent="0.35">
      <c r="A92" s="73" t="s">
        <v>114</v>
      </c>
      <c r="B92" s="100">
        <v>577944</v>
      </c>
      <c r="C92" s="72" t="s">
        <v>638</v>
      </c>
      <c r="D92" s="76">
        <v>1</v>
      </c>
      <c r="E92" s="72" t="s">
        <v>374</v>
      </c>
      <c r="F92" s="72" t="s">
        <v>205</v>
      </c>
      <c r="G92" s="72">
        <v>1.0000000000000001E-9</v>
      </c>
      <c r="H92" s="72" t="s">
        <v>206</v>
      </c>
      <c r="I92" s="72" t="s">
        <v>186</v>
      </c>
      <c r="J92" s="72" t="s">
        <v>375</v>
      </c>
      <c r="K92" s="75" t="s">
        <v>376</v>
      </c>
      <c r="L92" s="80"/>
      <c r="M92" s="75" t="s">
        <v>203</v>
      </c>
      <c r="N92" s="70"/>
      <c r="O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0"/>
      <c r="AJ92" s="70"/>
      <c r="AK92" s="70"/>
      <c r="AL92" s="70"/>
      <c r="AM92" s="70"/>
      <c r="AN92" s="70"/>
      <c r="AO92" s="70"/>
      <c r="AP92" s="70"/>
      <c r="AQ92" s="70"/>
      <c r="AR92" s="70"/>
      <c r="AS92" s="70"/>
      <c r="AT92" s="70"/>
      <c r="AU92" s="70"/>
      <c r="AV92" s="70"/>
      <c r="AW92" s="70"/>
      <c r="AX92" s="70"/>
      <c r="AY92" s="70"/>
      <c r="AZ92" s="70"/>
      <c r="BA92" s="70"/>
      <c r="BB92" s="70"/>
      <c r="BC92" s="70"/>
      <c r="BD92" s="70"/>
      <c r="BE92" s="70"/>
      <c r="BF92" s="70"/>
      <c r="BG92" s="70"/>
      <c r="BH92" s="70"/>
      <c r="BI92" s="70"/>
      <c r="BJ92" s="70"/>
      <c r="BK92" s="70"/>
      <c r="BL92" s="70"/>
      <c r="BM92" s="70"/>
      <c r="BN92" s="70"/>
      <c r="BO92" s="70"/>
      <c r="BP92" s="70"/>
      <c r="BQ92" s="70"/>
      <c r="BR92" s="70"/>
      <c r="BS92" s="70"/>
      <c r="BT92" s="70"/>
      <c r="BU92" s="70"/>
      <c r="BV92" s="70"/>
      <c r="BW92" s="70"/>
      <c r="BX92" s="70"/>
      <c r="BY92" s="70"/>
    </row>
    <row r="93" spans="1:77" s="69" customFormat="1" x14ac:dyDescent="0.35">
      <c r="A93" s="73" t="s">
        <v>114</v>
      </c>
      <c r="B93" s="100">
        <v>584171</v>
      </c>
      <c r="C93" s="72" t="s">
        <v>638</v>
      </c>
      <c r="D93" s="76">
        <v>1</v>
      </c>
      <c r="E93" s="72" t="s">
        <v>377</v>
      </c>
      <c r="F93" s="72" t="s">
        <v>257</v>
      </c>
      <c r="G93" s="72">
        <v>4.9999999999999997E-12</v>
      </c>
      <c r="H93" s="72" t="s">
        <v>258</v>
      </c>
      <c r="I93" s="72" t="s">
        <v>216</v>
      </c>
      <c r="J93" s="72" t="s">
        <v>378</v>
      </c>
      <c r="K93" s="75" t="s">
        <v>379</v>
      </c>
      <c r="L93" s="80"/>
      <c r="M93" s="75" t="s">
        <v>203</v>
      </c>
      <c r="N93" s="70"/>
      <c r="O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70"/>
      <c r="AI93" s="70"/>
      <c r="AJ93" s="70"/>
      <c r="AK93" s="70"/>
      <c r="AL93" s="70"/>
      <c r="AM93" s="70"/>
      <c r="AN93" s="70"/>
      <c r="AO93" s="70"/>
      <c r="AP93" s="70"/>
      <c r="AQ93" s="70"/>
      <c r="AR93" s="70"/>
      <c r="AS93" s="70"/>
      <c r="AT93" s="70"/>
      <c r="AU93" s="70"/>
      <c r="AV93" s="70"/>
      <c r="AW93" s="70"/>
      <c r="AX93" s="70"/>
      <c r="AY93" s="70"/>
      <c r="AZ93" s="70"/>
      <c r="BA93" s="70"/>
      <c r="BB93" s="70"/>
      <c r="BC93" s="70"/>
      <c r="BD93" s="70"/>
      <c r="BE93" s="70"/>
      <c r="BF93" s="70"/>
      <c r="BG93" s="70"/>
      <c r="BH93" s="70"/>
      <c r="BI93" s="70"/>
      <c r="BJ93" s="70"/>
      <c r="BK93" s="70"/>
      <c r="BL93" s="70"/>
      <c r="BM93" s="70"/>
      <c r="BN93" s="70"/>
      <c r="BO93" s="70"/>
      <c r="BP93" s="70"/>
      <c r="BQ93" s="70"/>
      <c r="BR93" s="70"/>
      <c r="BS93" s="70"/>
      <c r="BT93" s="70"/>
      <c r="BU93" s="70"/>
      <c r="BV93" s="70"/>
      <c r="BW93" s="70"/>
      <c r="BX93" s="70"/>
      <c r="BY93" s="70"/>
    </row>
    <row r="94" spans="1:77" s="69" customFormat="1" x14ac:dyDescent="0.35">
      <c r="A94" s="73" t="s">
        <v>114</v>
      </c>
      <c r="B94" s="100">
        <v>589348</v>
      </c>
      <c r="C94" s="72" t="s">
        <v>638</v>
      </c>
      <c r="D94" s="76">
        <v>1</v>
      </c>
      <c r="E94" s="72" t="s">
        <v>385</v>
      </c>
      <c r="F94" s="72" t="s">
        <v>386</v>
      </c>
      <c r="G94" s="72">
        <v>2.9999999999999999E-7</v>
      </c>
      <c r="H94" s="72" t="s">
        <v>387</v>
      </c>
      <c r="I94" s="72" t="s">
        <v>216</v>
      </c>
      <c r="J94" s="72" t="s">
        <v>388</v>
      </c>
      <c r="K94" s="75" t="s">
        <v>389</v>
      </c>
      <c r="L94" s="80"/>
      <c r="M94" s="75" t="s">
        <v>203</v>
      </c>
      <c r="N94" s="70"/>
      <c r="O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  <c r="AI94" s="70"/>
      <c r="AJ94" s="70"/>
      <c r="AK94" s="70"/>
      <c r="AL94" s="70"/>
      <c r="AM94" s="70"/>
      <c r="AN94" s="70"/>
      <c r="AO94" s="70"/>
      <c r="AP94" s="70"/>
      <c r="AQ94" s="70"/>
      <c r="AR94" s="70"/>
      <c r="AS94" s="70"/>
      <c r="AT94" s="70"/>
      <c r="AU94" s="70"/>
      <c r="AV94" s="70"/>
      <c r="AW94" s="70"/>
      <c r="AX94" s="70"/>
      <c r="AY94" s="70"/>
      <c r="AZ94" s="70"/>
      <c r="BA94" s="70"/>
      <c r="BB94" s="70"/>
      <c r="BC94" s="70"/>
      <c r="BD94" s="70"/>
      <c r="BE94" s="70"/>
      <c r="BF94" s="70"/>
      <c r="BG94" s="70"/>
      <c r="BH94" s="70"/>
      <c r="BI94" s="70"/>
      <c r="BJ94" s="70"/>
      <c r="BK94" s="70"/>
      <c r="BL94" s="70"/>
      <c r="BM94" s="70"/>
      <c r="BN94" s="70"/>
      <c r="BO94" s="70"/>
      <c r="BP94" s="70"/>
      <c r="BQ94" s="70"/>
      <c r="BR94" s="70"/>
      <c r="BS94" s="70"/>
      <c r="BT94" s="70"/>
      <c r="BU94" s="70"/>
      <c r="BV94" s="70"/>
      <c r="BW94" s="70"/>
      <c r="BX94" s="70"/>
      <c r="BY94" s="70"/>
    </row>
    <row r="95" spans="1:77" s="69" customFormat="1" x14ac:dyDescent="0.35">
      <c r="A95" s="73" t="s">
        <v>114</v>
      </c>
      <c r="B95" s="100">
        <v>595307</v>
      </c>
      <c r="C95" s="72" t="s">
        <v>638</v>
      </c>
      <c r="D95" s="76"/>
      <c r="F95" s="72"/>
      <c r="J95" s="72" t="s">
        <v>182</v>
      </c>
      <c r="L95" s="80"/>
      <c r="M95" s="75"/>
      <c r="N95" s="71"/>
      <c r="O95" s="92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0"/>
      <c r="AG95" s="70"/>
      <c r="AH95" s="70"/>
      <c r="AI95" s="70"/>
      <c r="AJ95" s="70"/>
      <c r="AK95" s="70"/>
      <c r="AL95" s="70"/>
      <c r="AM95" s="70"/>
      <c r="AN95" s="70"/>
      <c r="AO95" s="70"/>
      <c r="AP95" s="70"/>
      <c r="AQ95" s="70"/>
      <c r="AR95" s="70"/>
      <c r="AS95" s="70"/>
      <c r="AT95" s="70"/>
      <c r="AU95" s="70"/>
      <c r="AV95" s="70"/>
      <c r="AW95" s="70"/>
      <c r="AX95" s="70"/>
      <c r="AY95" s="70"/>
      <c r="AZ95" s="70"/>
      <c r="BA95" s="70"/>
      <c r="BB95" s="70"/>
      <c r="BC95" s="70"/>
      <c r="BD95" s="70"/>
      <c r="BE95" s="70"/>
      <c r="BF95" s="70"/>
      <c r="BG95" s="70"/>
      <c r="BH95" s="70"/>
      <c r="BI95" s="70"/>
      <c r="BJ95" s="70"/>
      <c r="BK95" s="70"/>
      <c r="BL95" s="70"/>
      <c r="BM95" s="70"/>
      <c r="BN95" s="70"/>
      <c r="BO95" s="70"/>
      <c r="BP95" s="70"/>
      <c r="BQ95" s="70"/>
      <c r="BR95" s="70"/>
      <c r="BS95" s="70"/>
      <c r="BT95" s="70"/>
      <c r="BU95" s="70"/>
      <c r="BV95" s="70"/>
      <c r="BW95" s="70"/>
      <c r="BX95" s="70"/>
      <c r="BY95" s="70"/>
    </row>
    <row r="96" spans="1:77" s="69" customFormat="1" x14ac:dyDescent="0.35">
      <c r="A96" s="73" t="s">
        <v>114</v>
      </c>
      <c r="B96" s="100">
        <v>609757</v>
      </c>
      <c r="C96" s="72" t="s">
        <v>638</v>
      </c>
      <c r="D96" s="76"/>
      <c r="J96" s="72" t="s">
        <v>182</v>
      </c>
      <c r="L96" s="80"/>
      <c r="M96" s="75"/>
      <c r="N96" s="70"/>
      <c r="O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0"/>
      <c r="AH96" s="70"/>
      <c r="AI96" s="70"/>
      <c r="AJ96" s="70"/>
      <c r="AK96" s="70"/>
      <c r="AL96" s="70"/>
      <c r="AM96" s="70"/>
      <c r="AN96" s="70"/>
      <c r="AO96" s="70"/>
      <c r="AP96" s="70"/>
      <c r="AQ96" s="70"/>
      <c r="AR96" s="70"/>
      <c r="AS96" s="70"/>
      <c r="AT96" s="70"/>
      <c r="AU96" s="70"/>
      <c r="AV96" s="70"/>
      <c r="AW96" s="70"/>
      <c r="AX96" s="70"/>
      <c r="AY96" s="70"/>
      <c r="AZ96" s="70"/>
      <c r="BA96" s="70"/>
      <c r="BB96" s="70"/>
      <c r="BC96" s="70"/>
      <c r="BD96" s="70"/>
      <c r="BE96" s="70"/>
      <c r="BF96" s="70"/>
      <c r="BG96" s="70"/>
      <c r="BH96" s="70"/>
      <c r="BI96" s="70"/>
      <c r="BJ96" s="70"/>
      <c r="BK96" s="70"/>
      <c r="BL96" s="70"/>
      <c r="BM96" s="70"/>
      <c r="BN96" s="70"/>
      <c r="BO96" s="70"/>
      <c r="BP96" s="70"/>
      <c r="BQ96" s="70"/>
      <c r="BR96" s="70"/>
      <c r="BS96" s="70"/>
      <c r="BT96" s="70"/>
      <c r="BU96" s="70"/>
      <c r="BV96" s="70"/>
      <c r="BW96" s="70"/>
      <c r="BX96" s="70"/>
      <c r="BY96" s="70"/>
    </row>
    <row r="97" spans="1:77" s="69" customFormat="1" x14ac:dyDescent="0.35">
      <c r="A97" s="73" t="s">
        <v>114</v>
      </c>
      <c r="B97" s="100">
        <v>613590</v>
      </c>
      <c r="C97" s="72" t="s">
        <v>638</v>
      </c>
      <c r="D97" s="76"/>
      <c r="J97" s="72" t="s">
        <v>182</v>
      </c>
      <c r="L97" s="80"/>
      <c r="M97" s="75"/>
      <c r="N97" s="70"/>
      <c r="O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70"/>
      <c r="AL97" s="70"/>
      <c r="AM97" s="70"/>
      <c r="AN97" s="70"/>
      <c r="AO97" s="70"/>
      <c r="AP97" s="70"/>
      <c r="AQ97" s="70"/>
      <c r="AR97" s="70"/>
      <c r="AS97" s="70"/>
      <c r="AT97" s="70"/>
      <c r="AU97" s="70"/>
      <c r="AV97" s="70"/>
      <c r="AW97" s="70"/>
      <c r="AX97" s="70"/>
      <c r="AY97" s="70"/>
      <c r="AZ97" s="70"/>
      <c r="BA97" s="70"/>
      <c r="BB97" s="70"/>
      <c r="BC97" s="70"/>
      <c r="BD97" s="70"/>
      <c r="BE97" s="70"/>
      <c r="BF97" s="70"/>
      <c r="BG97" s="70"/>
      <c r="BH97" s="70"/>
      <c r="BI97" s="70"/>
      <c r="BJ97" s="70"/>
      <c r="BK97" s="70"/>
      <c r="BL97" s="70"/>
      <c r="BM97" s="70"/>
      <c r="BN97" s="70"/>
      <c r="BO97" s="70"/>
      <c r="BP97" s="70"/>
      <c r="BQ97" s="70"/>
      <c r="BR97" s="70"/>
      <c r="BS97" s="70"/>
      <c r="BT97" s="70"/>
      <c r="BU97" s="70"/>
      <c r="BV97" s="70"/>
      <c r="BW97" s="70"/>
      <c r="BX97" s="70"/>
      <c r="BY97" s="70"/>
    </row>
    <row r="98" spans="1:77" s="69" customFormat="1" x14ac:dyDescent="0.35">
      <c r="A98" s="73" t="s">
        <v>114</v>
      </c>
      <c r="B98" s="100">
        <v>614509</v>
      </c>
      <c r="C98" s="72" t="s">
        <v>638</v>
      </c>
      <c r="D98" s="76">
        <v>1</v>
      </c>
      <c r="E98" s="72" t="s">
        <v>405</v>
      </c>
      <c r="F98" s="72" t="s">
        <v>386</v>
      </c>
      <c r="G98" s="72">
        <v>2.9999999999999999E-7</v>
      </c>
      <c r="H98" s="72" t="s">
        <v>387</v>
      </c>
      <c r="I98" s="72" t="s">
        <v>216</v>
      </c>
      <c r="J98" s="72" t="s">
        <v>406</v>
      </c>
      <c r="K98" s="75" t="s">
        <v>407</v>
      </c>
      <c r="L98" s="80"/>
      <c r="M98" s="75" t="s">
        <v>203</v>
      </c>
      <c r="N98" s="70"/>
      <c r="O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M98" s="70"/>
      <c r="AN98" s="70"/>
      <c r="AO98" s="70"/>
      <c r="AP98" s="70"/>
      <c r="AQ98" s="70"/>
      <c r="AR98" s="70"/>
      <c r="AS98" s="70"/>
      <c r="AT98" s="70"/>
      <c r="AU98" s="70"/>
      <c r="AV98" s="70"/>
      <c r="AW98" s="70"/>
      <c r="AX98" s="70"/>
      <c r="AY98" s="70"/>
      <c r="AZ98" s="70"/>
      <c r="BA98" s="70"/>
      <c r="BB98" s="70"/>
      <c r="BC98" s="70"/>
      <c r="BD98" s="70"/>
      <c r="BE98" s="70"/>
      <c r="BF98" s="70"/>
      <c r="BG98" s="70"/>
      <c r="BH98" s="70"/>
      <c r="BI98" s="70"/>
      <c r="BJ98" s="70"/>
      <c r="BK98" s="70"/>
      <c r="BL98" s="70"/>
      <c r="BM98" s="70"/>
      <c r="BN98" s="70"/>
      <c r="BO98" s="70"/>
      <c r="BP98" s="70"/>
      <c r="BQ98" s="70"/>
      <c r="BR98" s="70"/>
      <c r="BS98" s="70"/>
      <c r="BT98" s="70"/>
      <c r="BU98" s="70"/>
      <c r="BV98" s="70"/>
      <c r="BW98" s="70"/>
      <c r="BX98" s="70"/>
      <c r="BY98" s="70"/>
    </row>
    <row r="99" spans="1:77" s="69" customFormat="1" x14ac:dyDescent="0.35">
      <c r="A99" s="73" t="s">
        <v>114</v>
      </c>
      <c r="B99" s="100">
        <v>615724</v>
      </c>
      <c r="C99" s="72" t="s">
        <v>638</v>
      </c>
      <c r="D99" s="76"/>
      <c r="J99" s="72" t="s">
        <v>182</v>
      </c>
      <c r="L99" s="80"/>
      <c r="M99" s="75"/>
      <c r="N99" s="70"/>
      <c r="O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  <c r="AU99" s="70"/>
      <c r="AV99" s="70"/>
      <c r="AW99" s="70"/>
      <c r="AX99" s="70"/>
      <c r="AY99" s="70"/>
      <c r="AZ99" s="70"/>
      <c r="BA99" s="70"/>
      <c r="BB99" s="70"/>
      <c r="BC99" s="70"/>
      <c r="BD99" s="70"/>
      <c r="BE99" s="70"/>
      <c r="BF99" s="70"/>
      <c r="BG99" s="70"/>
      <c r="BH99" s="70"/>
      <c r="BI99" s="70"/>
      <c r="BJ99" s="70"/>
      <c r="BK99" s="70"/>
      <c r="BL99" s="70"/>
      <c r="BM99" s="70"/>
      <c r="BN99" s="70"/>
      <c r="BO99" s="70"/>
      <c r="BP99" s="70"/>
      <c r="BQ99" s="70"/>
      <c r="BR99" s="70"/>
      <c r="BS99" s="70"/>
      <c r="BT99" s="70"/>
      <c r="BU99" s="70"/>
      <c r="BV99" s="70"/>
      <c r="BW99" s="70"/>
      <c r="BX99" s="70"/>
      <c r="BY99" s="70"/>
    </row>
    <row r="100" spans="1:77" s="69" customFormat="1" x14ac:dyDescent="0.35">
      <c r="A100" s="73" t="s">
        <v>114</v>
      </c>
      <c r="B100" s="100">
        <v>631838</v>
      </c>
      <c r="C100" s="72" t="s">
        <v>638</v>
      </c>
      <c r="D100" s="76">
        <v>1</v>
      </c>
      <c r="F100" s="77"/>
      <c r="J100" s="72" t="s">
        <v>182</v>
      </c>
      <c r="L100" s="80"/>
      <c r="M100" s="75"/>
      <c r="N100" s="70"/>
      <c r="O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70"/>
      <c r="AI100" s="70"/>
      <c r="AJ100" s="70"/>
      <c r="AK100" s="70"/>
      <c r="AL100" s="70"/>
      <c r="AM100" s="70"/>
      <c r="AN100" s="70"/>
      <c r="AO100" s="70"/>
      <c r="AP100" s="70"/>
      <c r="AQ100" s="70"/>
      <c r="AR100" s="70"/>
      <c r="AS100" s="70"/>
      <c r="AT100" s="70"/>
      <c r="AU100" s="70"/>
      <c r="AV100" s="70"/>
      <c r="AW100" s="70"/>
      <c r="AX100" s="70"/>
      <c r="AY100" s="70"/>
      <c r="AZ100" s="70"/>
      <c r="BA100" s="70"/>
      <c r="BB100" s="70"/>
      <c r="BC100" s="70"/>
      <c r="BD100" s="70"/>
      <c r="BE100" s="70"/>
      <c r="BF100" s="70"/>
      <c r="BG100" s="70"/>
      <c r="BH100" s="70"/>
      <c r="BI100" s="70"/>
      <c r="BJ100" s="70"/>
      <c r="BK100" s="70"/>
      <c r="BL100" s="70"/>
      <c r="BM100" s="70"/>
      <c r="BN100" s="70"/>
      <c r="BO100" s="70"/>
      <c r="BP100" s="70"/>
      <c r="BQ100" s="70"/>
      <c r="BR100" s="70"/>
      <c r="BS100" s="70"/>
      <c r="BT100" s="70"/>
      <c r="BU100" s="70"/>
      <c r="BV100" s="70"/>
      <c r="BW100" s="70"/>
      <c r="BX100" s="70"/>
      <c r="BY100" s="70"/>
    </row>
    <row r="101" spans="1:77" s="69" customFormat="1" x14ac:dyDescent="0.35">
      <c r="A101" s="73" t="s">
        <v>114</v>
      </c>
      <c r="B101" s="101">
        <v>656786</v>
      </c>
      <c r="C101" s="72" t="s">
        <v>639</v>
      </c>
      <c r="D101" s="76"/>
      <c r="F101" s="72"/>
      <c r="J101" s="72" t="s">
        <v>182</v>
      </c>
      <c r="L101" s="80"/>
      <c r="M101" s="75"/>
      <c r="N101" s="70"/>
      <c r="O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70"/>
      <c r="AF101" s="70"/>
      <c r="AG101" s="70"/>
      <c r="AH101" s="70"/>
      <c r="AI101" s="70"/>
      <c r="AJ101" s="70"/>
      <c r="AK101" s="70"/>
      <c r="AL101" s="70"/>
      <c r="AM101" s="70"/>
      <c r="AN101" s="70"/>
      <c r="AO101" s="70"/>
      <c r="AP101" s="70"/>
      <c r="AQ101" s="70"/>
      <c r="AR101" s="70"/>
      <c r="AS101" s="70"/>
      <c r="AT101" s="70"/>
      <c r="AU101" s="70"/>
      <c r="AV101" s="70"/>
      <c r="AW101" s="70"/>
      <c r="AX101" s="70"/>
      <c r="AY101" s="70"/>
      <c r="AZ101" s="70"/>
      <c r="BA101" s="70"/>
      <c r="BB101" s="70"/>
      <c r="BC101" s="70"/>
      <c r="BD101" s="70"/>
      <c r="BE101" s="70"/>
      <c r="BF101" s="70"/>
      <c r="BG101" s="70"/>
      <c r="BH101" s="70"/>
      <c r="BI101" s="70"/>
      <c r="BJ101" s="70"/>
      <c r="BK101" s="70"/>
      <c r="BL101" s="70"/>
      <c r="BM101" s="70"/>
      <c r="BN101" s="70"/>
      <c r="BO101" s="70"/>
      <c r="BP101" s="70"/>
      <c r="BQ101" s="70"/>
      <c r="BR101" s="70"/>
      <c r="BS101" s="70"/>
      <c r="BT101" s="70"/>
      <c r="BU101" s="70"/>
      <c r="BV101" s="70"/>
      <c r="BW101" s="70"/>
      <c r="BX101" s="70"/>
      <c r="BY101" s="70"/>
    </row>
    <row r="102" spans="1:77" s="69" customFormat="1" x14ac:dyDescent="0.35">
      <c r="A102" s="73" t="s">
        <v>114</v>
      </c>
      <c r="B102" s="100">
        <v>665659</v>
      </c>
      <c r="C102" s="72" t="s">
        <v>638</v>
      </c>
      <c r="D102" s="76"/>
      <c r="J102" s="72" t="s">
        <v>182</v>
      </c>
      <c r="L102" s="80"/>
      <c r="M102" s="75"/>
      <c r="N102" s="70"/>
      <c r="O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70"/>
      <c r="AF102" s="70"/>
      <c r="AG102" s="70"/>
      <c r="AH102" s="70"/>
      <c r="AI102" s="70"/>
      <c r="AJ102" s="70"/>
      <c r="AK102" s="70"/>
      <c r="AL102" s="70"/>
      <c r="AM102" s="70"/>
      <c r="AN102" s="70"/>
      <c r="AO102" s="70"/>
      <c r="AP102" s="70"/>
      <c r="AQ102" s="70"/>
      <c r="AR102" s="70"/>
      <c r="AS102" s="70"/>
      <c r="AT102" s="70"/>
      <c r="AU102" s="70"/>
      <c r="AV102" s="70"/>
      <c r="AW102" s="70"/>
      <c r="AX102" s="70"/>
      <c r="AY102" s="70"/>
      <c r="AZ102" s="70"/>
      <c r="BA102" s="70"/>
      <c r="BB102" s="70"/>
      <c r="BC102" s="70"/>
      <c r="BD102" s="70"/>
      <c r="BE102" s="70"/>
      <c r="BF102" s="70"/>
      <c r="BG102" s="70"/>
      <c r="BH102" s="70"/>
      <c r="BI102" s="70"/>
      <c r="BJ102" s="70"/>
      <c r="BK102" s="70"/>
      <c r="BL102" s="70"/>
      <c r="BM102" s="70"/>
      <c r="BN102" s="70"/>
      <c r="BO102" s="70"/>
      <c r="BP102" s="70"/>
      <c r="BQ102" s="70"/>
      <c r="BR102" s="70"/>
      <c r="BS102" s="70"/>
      <c r="BT102" s="70"/>
      <c r="BU102" s="70"/>
      <c r="BV102" s="70"/>
      <c r="BW102" s="70"/>
      <c r="BX102" s="70"/>
      <c r="BY102" s="70"/>
    </row>
    <row r="103" spans="1:77" s="69" customFormat="1" x14ac:dyDescent="0.35">
      <c r="A103" s="73" t="s">
        <v>114</v>
      </c>
      <c r="B103" s="100">
        <v>668711</v>
      </c>
      <c r="C103" s="72" t="s">
        <v>638</v>
      </c>
      <c r="D103" s="76"/>
      <c r="J103" s="72" t="s">
        <v>182</v>
      </c>
      <c r="L103" s="80"/>
      <c r="M103" s="75"/>
      <c r="N103" s="70"/>
      <c r="O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  <c r="AK103" s="70"/>
      <c r="AL103" s="70"/>
      <c r="AM103" s="70"/>
      <c r="AN103" s="70"/>
      <c r="AO103" s="70"/>
      <c r="AP103" s="70"/>
      <c r="AQ103" s="70"/>
      <c r="AR103" s="70"/>
      <c r="AS103" s="70"/>
      <c r="AT103" s="70"/>
      <c r="AU103" s="70"/>
      <c r="AV103" s="70"/>
      <c r="AW103" s="70"/>
      <c r="AX103" s="70"/>
      <c r="AY103" s="70"/>
      <c r="AZ103" s="70"/>
      <c r="BA103" s="70"/>
      <c r="BB103" s="70"/>
      <c r="BC103" s="70"/>
      <c r="BD103" s="70"/>
      <c r="BE103" s="70"/>
      <c r="BF103" s="70"/>
      <c r="BG103" s="70"/>
      <c r="BH103" s="70"/>
      <c r="BI103" s="70"/>
      <c r="BJ103" s="70"/>
      <c r="BK103" s="70"/>
      <c r="BL103" s="70"/>
      <c r="BM103" s="70"/>
      <c r="BN103" s="70"/>
      <c r="BO103" s="70"/>
      <c r="BP103" s="70"/>
      <c r="BQ103" s="70"/>
      <c r="BR103" s="70"/>
      <c r="BS103" s="70"/>
      <c r="BT103" s="70"/>
      <c r="BU103" s="70"/>
      <c r="BV103" s="70"/>
      <c r="BW103" s="70"/>
      <c r="BX103" s="70"/>
      <c r="BY103" s="70"/>
    </row>
    <row r="104" spans="1:77" s="69" customFormat="1" x14ac:dyDescent="0.35">
      <c r="A104" s="73" t="s">
        <v>114</v>
      </c>
      <c r="B104" s="100">
        <v>670527</v>
      </c>
      <c r="C104" s="72" t="s">
        <v>638</v>
      </c>
      <c r="D104" s="76"/>
      <c r="J104" s="72" t="s">
        <v>182</v>
      </c>
      <c r="L104" s="80"/>
      <c r="M104" s="75"/>
      <c r="N104" s="70"/>
      <c r="O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  <c r="AM104" s="70"/>
      <c r="AN104" s="70"/>
      <c r="AO104" s="70"/>
      <c r="AP104" s="70"/>
      <c r="AQ104" s="70"/>
      <c r="AR104" s="70"/>
      <c r="AS104" s="70"/>
      <c r="AT104" s="70"/>
      <c r="AU104" s="70"/>
      <c r="AV104" s="70"/>
      <c r="AW104" s="70"/>
      <c r="AX104" s="70"/>
      <c r="AY104" s="70"/>
      <c r="AZ104" s="70"/>
      <c r="BA104" s="70"/>
      <c r="BB104" s="70"/>
      <c r="BC104" s="70"/>
      <c r="BD104" s="70"/>
      <c r="BE104" s="70"/>
      <c r="BF104" s="70"/>
      <c r="BG104" s="70"/>
      <c r="BH104" s="70"/>
      <c r="BI104" s="70"/>
      <c r="BJ104" s="70"/>
      <c r="BK104" s="70"/>
      <c r="BL104" s="70"/>
      <c r="BM104" s="70"/>
      <c r="BN104" s="70"/>
      <c r="BO104" s="70"/>
      <c r="BP104" s="70"/>
      <c r="BQ104" s="70"/>
      <c r="BR104" s="70"/>
      <c r="BS104" s="70"/>
      <c r="BT104" s="70"/>
      <c r="BU104" s="70"/>
      <c r="BV104" s="70"/>
      <c r="BW104" s="70"/>
      <c r="BX104" s="70"/>
      <c r="BY104" s="70"/>
    </row>
    <row r="105" spans="1:77" s="69" customFormat="1" x14ac:dyDescent="0.35">
      <c r="A105" s="73" t="s">
        <v>114</v>
      </c>
      <c r="B105" s="100">
        <v>673507</v>
      </c>
      <c r="C105" s="72" t="s">
        <v>638</v>
      </c>
      <c r="D105" s="76"/>
      <c r="J105" s="72" t="s">
        <v>182</v>
      </c>
      <c r="L105" s="80"/>
      <c r="M105" s="75"/>
      <c r="N105" s="70"/>
      <c r="O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70"/>
      <c r="AF105" s="70"/>
      <c r="AG105" s="70"/>
      <c r="AH105" s="70"/>
      <c r="AI105" s="70"/>
      <c r="AJ105" s="70"/>
      <c r="AK105" s="70"/>
      <c r="AL105" s="70"/>
      <c r="AM105" s="70"/>
      <c r="AN105" s="70"/>
      <c r="AO105" s="70"/>
      <c r="AP105" s="70"/>
      <c r="AQ105" s="70"/>
      <c r="AR105" s="70"/>
      <c r="AS105" s="70"/>
      <c r="AT105" s="70"/>
      <c r="AU105" s="70"/>
      <c r="AV105" s="70"/>
      <c r="AW105" s="70"/>
      <c r="AX105" s="70"/>
      <c r="AY105" s="70"/>
      <c r="AZ105" s="70"/>
      <c r="BA105" s="70"/>
      <c r="BB105" s="70"/>
      <c r="BC105" s="70"/>
      <c r="BD105" s="70"/>
      <c r="BE105" s="70"/>
      <c r="BF105" s="70"/>
      <c r="BG105" s="70"/>
      <c r="BH105" s="70"/>
      <c r="BI105" s="70"/>
      <c r="BJ105" s="70"/>
      <c r="BK105" s="70"/>
      <c r="BL105" s="70"/>
      <c r="BM105" s="70"/>
      <c r="BN105" s="70"/>
      <c r="BO105" s="70"/>
      <c r="BP105" s="70"/>
      <c r="BQ105" s="70"/>
      <c r="BR105" s="70"/>
      <c r="BS105" s="70"/>
      <c r="BT105" s="70"/>
      <c r="BU105" s="70"/>
      <c r="BV105" s="70"/>
      <c r="BW105" s="70"/>
      <c r="BX105" s="70"/>
      <c r="BY105" s="70"/>
    </row>
    <row r="106" spans="1:77" s="69" customFormat="1" x14ac:dyDescent="0.35">
      <c r="A106" s="73" t="s">
        <v>114</v>
      </c>
      <c r="B106" s="101">
        <v>673698</v>
      </c>
      <c r="C106" s="72" t="s">
        <v>639</v>
      </c>
      <c r="D106" s="76"/>
      <c r="J106" s="72" t="s">
        <v>182</v>
      </c>
      <c r="L106" s="80"/>
      <c r="M106" s="75"/>
      <c r="N106" s="70"/>
      <c r="O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0"/>
      <c r="AH106" s="70"/>
      <c r="AI106" s="70"/>
      <c r="AJ106" s="70"/>
      <c r="AK106" s="70"/>
      <c r="AL106" s="70"/>
      <c r="AM106" s="70"/>
      <c r="AN106" s="70"/>
      <c r="AO106" s="70"/>
      <c r="AP106" s="70"/>
      <c r="AQ106" s="70"/>
      <c r="AR106" s="70"/>
      <c r="AS106" s="70"/>
      <c r="AT106" s="70"/>
      <c r="AU106" s="70"/>
      <c r="AV106" s="70"/>
      <c r="AW106" s="70"/>
      <c r="AX106" s="70"/>
      <c r="AY106" s="70"/>
      <c r="AZ106" s="70"/>
      <c r="BA106" s="70"/>
      <c r="BB106" s="70"/>
      <c r="BC106" s="70"/>
      <c r="BD106" s="70"/>
      <c r="BE106" s="70"/>
      <c r="BF106" s="70"/>
      <c r="BG106" s="70"/>
      <c r="BH106" s="70"/>
      <c r="BI106" s="70"/>
      <c r="BJ106" s="70"/>
      <c r="BK106" s="70"/>
      <c r="BL106" s="70"/>
      <c r="BM106" s="70"/>
      <c r="BN106" s="70"/>
      <c r="BO106" s="70"/>
      <c r="BP106" s="70"/>
      <c r="BQ106" s="70"/>
      <c r="BR106" s="70"/>
      <c r="BS106" s="70"/>
      <c r="BT106" s="70"/>
      <c r="BU106" s="70"/>
      <c r="BV106" s="70"/>
      <c r="BW106" s="70"/>
      <c r="BX106" s="70"/>
      <c r="BY106" s="70"/>
    </row>
    <row r="107" spans="1:77" s="69" customFormat="1" x14ac:dyDescent="0.35">
      <c r="A107" s="73" t="s">
        <v>114</v>
      </c>
      <c r="B107" s="100">
        <v>680733</v>
      </c>
      <c r="C107" s="72" t="s">
        <v>638</v>
      </c>
      <c r="D107" s="76"/>
      <c r="J107" s="72" t="s">
        <v>182</v>
      </c>
      <c r="L107" s="80"/>
      <c r="M107" s="75"/>
      <c r="N107" s="70"/>
      <c r="O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70"/>
      <c r="AF107" s="70"/>
      <c r="AG107" s="70"/>
      <c r="AH107" s="70"/>
      <c r="AI107" s="70"/>
      <c r="AJ107" s="70"/>
      <c r="AK107" s="70"/>
      <c r="AL107" s="70"/>
      <c r="AM107" s="70"/>
      <c r="AN107" s="70"/>
      <c r="AO107" s="70"/>
      <c r="AP107" s="70"/>
      <c r="AQ107" s="70"/>
      <c r="AR107" s="70"/>
      <c r="AS107" s="70"/>
      <c r="AT107" s="70"/>
      <c r="AU107" s="70"/>
      <c r="AV107" s="70"/>
      <c r="AW107" s="70"/>
      <c r="AX107" s="70"/>
      <c r="AY107" s="70"/>
      <c r="AZ107" s="70"/>
      <c r="BA107" s="70"/>
      <c r="BB107" s="70"/>
      <c r="BC107" s="70"/>
      <c r="BD107" s="70"/>
      <c r="BE107" s="70"/>
      <c r="BF107" s="70"/>
      <c r="BG107" s="70"/>
      <c r="BH107" s="70"/>
      <c r="BI107" s="70"/>
      <c r="BJ107" s="70"/>
      <c r="BK107" s="70"/>
      <c r="BL107" s="70"/>
      <c r="BM107" s="70"/>
      <c r="BN107" s="70"/>
      <c r="BO107" s="70"/>
      <c r="BP107" s="70"/>
      <c r="BQ107" s="70"/>
      <c r="BR107" s="70"/>
      <c r="BS107" s="70"/>
      <c r="BT107" s="70"/>
      <c r="BU107" s="70"/>
      <c r="BV107" s="70"/>
      <c r="BW107" s="70"/>
      <c r="BX107" s="70"/>
      <c r="BY107" s="70"/>
    </row>
    <row r="108" spans="1:77" s="69" customFormat="1" x14ac:dyDescent="0.35">
      <c r="A108" s="73" t="s">
        <v>114</v>
      </c>
      <c r="B108" s="100">
        <v>627990</v>
      </c>
      <c r="C108" s="72" t="s">
        <v>638</v>
      </c>
      <c r="D108" s="76"/>
      <c r="J108" s="72" t="s">
        <v>182</v>
      </c>
      <c r="L108" s="80"/>
      <c r="M108" s="75"/>
      <c r="N108" s="70"/>
      <c r="O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  <c r="AI108" s="70"/>
      <c r="AJ108" s="70"/>
      <c r="AK108" s="70"/>
      <c r="AL108" s="70"/>
      <c r="AM108" s="70"/>
      <c r="AN108" s="70"/>
      <c r="AO108" s="70"/>
      <c r="AP108" s="70"/>
      <c r="AQ108" s="70"/>
      <c r="AR108" s="70"/>
      <c r="AS108" s="70"/>
      <c r="AT108" s="70"/>
      <c r="AU108" s="70"/>
      <c r="AV108" s="70"/>
      <c r="AW108" s="70"/>
      <c r="AX108" s="70"/>
      <c r="AY108" s="70"/>
      <c r="AZ108" s="70"/>
      <c r="BA108" s="70"/>
      <c r="BB108" s="70"/>
      <c r="BC108" s="70"/>
      <c r="BD108" s="70"/>
      <c r="BE108" s="70"/>
      <c r="BF108" s="70"/>
      <c r="BG108" s="70"/>
      <c r="BH108" s="70"/>
      <c r="BI108" s="70"/>
      <c r="BJ108" s="70"/>
      <c r="BK108" s="70"/>
      <c r="BL108" s="70"/>
      <c r="BM108" s="70"/>
      <c r="BN108" s="70"/>
      <c r="BO108" s="70"/>
      <c r="BP108" s="70"/>
      <c r="BQ108" s="70"/>
      <c r="BR108" s="70"/>
      <c r="BS108" s="70"/>
      <c r="BT108" s="70"/>
      <c r="BU108" s="70"/>
      <c r="BV108" s="70"/>
      <c r="BW108" s="70"/>
      <c r="BX108" s="70"/>
      <c r="BY108" s="70"/>
    </row>
    <row r="109" spans="1:77" s="69" customFormat="1" x14ac:dyDescent="0.35">
      <c r="A109" s="73" t="s">
        <v>114</v>
      </c>
      <c r="B109" s="100">
        <v>681240</v>
      </c>
      <c r="C109" s="72" t="s">
        <v>638</v>
      </c>
      <c r="D109" s="76">
        <v>1</v>
      </c>
      <c r="E109" s="72" t="s">
        <v>488</v>
      </c>
      <c r="F109" s="72" t="s">
        <v>257</v>
      </c>
      <c r="G109" s="72">
        <v>4.9999999999999997E-12</v>
      </c>
      <c r="H109" s="72" t="s">
        <v>258</v>
      </c>
      <c r="I109" s="72" t="s">
        <v>186</v>
      </c>
      <c r="J109" s="72" t="s">
        <v>489</v>
      </c>
      <c r="K109" s="70"/>
      <c r="L109" s="47"/>
      <c r="M109" s="75" t="s">
        <v>203</v>
      </c>
      <c r="N109" s="70"/>
      <c r="O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0"/>
      <c r="AI109" s="70"/>
      <c r="AJ109" s="70"/>
      <c r="AK109" s="70"/>
      <c r="AL109" s="70"/>
      <c r="AM109" s="70"/>
      <c r="AN109" s="70"/>
      <c r="AO109" s="70"/>
      <c r="AP109" s="70"/>
      <c r="AQ109" s="70"/>
      <c r="AR109" s="70"/>
      <c r="AS109" s="70"/>
      <c r="AT109" s="70"/>
      <c r="AU109" s="70"/>
      <c r="AV109" s="70"/>
      <c r="AW109" s="70"/>
      <c r="AX109" s="70"/>
      <c r="AY109" s="70"/>
      <c r="AZ109" s="70"/>
      <c r="BA109" s="70"/>
      <c r="BB109" s="70"/>
      <c r="BC109" s="70"/>
      <c r="BD109" s="70"/>
      <c r="BE109" s="70"/>
      <c r="BF109" s="70"/>
      <c r="BG109" s="70"/>
      <c r="BH109" s="70"/>
      <c r="BI109" s="70"/>
      <c r="BJ109" s="70"/>
      <c r="BK109" s="70"/>
      <c r="BL109" s="70"/>
      <c r="BM109" s="70"/>
      <c r="BN109" s="70"/>
      <c r="BO109" s="70"/>
      <c r="BP109" s="70"/>
      <c r="BQ109" s="70"/>
      <c r="BR109" s="70"/>
      <c r="BS109" s="70"/>
      <c r="BT109" s="70"/>
      <c r="BU109" s="70"/>
      <c r="BV109" s="70"/>
      <c r="BW109" s="70"/>
      <c r="BX109" s="70"/>
      <c r="BY109" s="70"/>
    </row>
    <row r="110" spans="1:77" s="69" customFormat="1" x14ac:dyDescent="0.35">
      <c r="A110" s="73" t="s">
        <v>115</v>
      </c>
      <c r="B110" s="100">
        <v>141691</v>
      </c>
      <c r="C110" s="72" t="s">
        <v>638</v>
      </c>
      <c r="D110" s="76">
        <v>1</v>
      </c>
      <c r="E110" s="72" t="s">
        <v>537</v>
      </c>
      <c r="F110" s="72" t="s">
        <v>214</v>
      </c>
      <c r="G110" s="72">
        <v>9.9999999999999998E-13</v>
      </c>
      <c r="H110" s="72" t="s">
        <v>238</v>
      </c>
      <c r="I110" s="72" t="s">
        <v>186</v>
      </c>
      <c r="J110" s="72" t="s">
        <v>538</v>
      </c>
      <c r="K110" s="75" t="s">
        <v>539</v>
      </c>
      <c r="L110" s="72">
        <v>24</v>
      </c>
      <c r="M110" s="75" t="s">
        <v>540</v>
      </c>
      <c r="N110" s="70"/>
      <c r="O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70"/>
      <c r="AF110" s="70"/>
      <c r="AG110" s="70"/>
      <c r="AH110" s="70"/>
      <c r="AI110" s="70"/>
      <c r="AJ110" s="70"/>
      <c r="AK110" s="70"/>
      <c r="AL110" s="70"/>
      <c r="AM110" s="70"/>
      <c r="AN110" s="70"/>
      <c r="AO110" s="70"/>
      <c r="AP110" s="70"/>
      <c r="AQ110" s="70"/>
      <c r="AR110" s="70"/>
      <c r="AS110" s="70"/>
      <c r="AT110" s="70"/>
      <c r="AU110" s="70"/>
      <c r="AV110" s="70"/>
      <c r="AW110" s="70"/>
      <c r="AX110" s="70"/>
      <c r="AY110" s="70"/>
      <c r="AZ110" s="70"/>
      <c r="BA110" s="70"/>
      <c r="BB110" s="70"/>
      <c r="BC110" s="70"/>
      <c r="BD110" s="70"/>
      <c r="BE110" s="70"/>
      <c r="BF110" s="70"/>
      <c r="BG110" s="70"/>
      <c r="BH110" s="70"/>
      <c r="BI110" s="70"/>
      <c r="BJ110" s="70"/>
      <c r="BK110" s="70"/>
      <c r="BL110" s="70"/>
      <c r="BM110" s="70"/>
      <c r="BN110" s="70"/>
      <c r="BO110" s="70"/>
      <c r="BP110" s="70"/>
      <c r="BQ110" s="70"/>
      <c r="BR110" s="70"/>
      <c r="BS110" s="70"/>
      <c r="BT110" s="70"/>
      <c r="BU110" s="70"/>
      <c r="BV110" s="70"/>
      <c r="BW110" s="70"/>
      <c r="BX110" s="70"/>
      <c r="BY110" s="70"/>
    </row>
    <row r="111" spans="1:77" s="69" customFormat="1" x14ac:dyDescent="0.35">
      <c r="A111" s="73" t="s">
        <v>115</v>
      </c>
      <c r="B111" s="100">
        <v>572151</v>
      </c>
      <c r="C111" s="72" t="s">
        <v>638</v>
      </c>
      <c r="D111" s="76">
        <v>2</v>
      </c>
      <c r="E111" s="72" t="s">
        <v>630</v>
      </c>
      <c r="F111" s="72" t="s">
        <v>361</v>
      </c>
      <c r="G111" s="72" t="s">
        <v>362</v>
      </c>
      <c r="H111" s="72" t="s">
        <v>363</v>
      </c>
      <c r="I111" s="72" t="s">
        <v>216</v>
      </c>
      <c r="J111" s="76" t="s">
        <v>631</v>
      </c>
      <c r="K111" s="69" t="s">
        <v>632</v>
      </c>
      <c r="L111" s="80" t="s">
        <v>633</v>
      </c>
      <c r="M111" s="75" t="s">
        <v>634</v>
      </c>
      <c r="N111" s="70"/>
      <c r="O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0"/>
      <c r="AI111" s="70"/>
      <c r="AJ111" s="70"/>
      <c r="AK111" s="70"/>
      <c r="AL111" s="70"/>
      <c r="AM111" s="70"/>
      <c r="AN111" s="70"/>
      <c r="AO111" s="70"/>
      <c r="AP111" s="70"/>
      <c r="AQ111" s="70"/>
      <c r="AR111" s="70"/>
      <c r="AS111" s="70"/>
      <c r="AT111" s="70"/>
      <c r="AU111" s="70"/>
      <c r="AV111" s="70"/>
      <c r="AW111" s="70"/>
      <c r="AX111" s="70"/>
      <c r="AY111" s="70"/>
      <c r="AZ111" s="70"/>
      <c r="BA111" s="70"/>
      <c r="BB111" s="70"/>
      <c r="BC111" s="70"/>
      <c r="BD111" s="70"/>
      <c r="BE111" s="70"/>
      <c r="BF111" s="70"/>
      <c r="BG111" s="70"/>
      <c r="BH111" s="70"/>
      <c r="BI111" s="70"/>
      <c r="BJ111" s="70"/>
      <c r="BK111" s="70"/>
      <c r="BL111" s="70"/>
      <c r="BM111" s="70"/>
      <c r="BN111" s="70"/>
      <c r="BO111" s="70"/>
      <c r="BP111" s="70"/>
      <c r="BQ111" s="70"/>
      <c r="BR111" s="70"/>
      <c r="BS111" s="70"/>
      <c r="BT111" s="70"/>
      <c r="BU111" s="70"/>
      <c r="BV111" s="70"/>
      <c r="BW111" s="70"/>
      <c r="BX111" s="70"/>
      <c r="BY111" s="70"/>
    </row>
    <row r="112" spans="1:77" s="69" customFormat="1" x14ac:dyDescent="0.35">
      <c r="A112" s="73" t="s">
        <v>115</v>
      </c>
      <c r="B112" s="100">
        <v>95690</v>
      </c>
      <c r="C112" s="72" t="s">
        <v>638</v>
      </c>
      <c r="D112" s="76">
        <v>1</v>
      </c>
      <c r="E112" s="72" t="s">
        <v>526</v>
      </c>
      <c r="F112" s="72" t="s">
        <v>214</v>
      </c>
      <c r="G112" s="72">
        <v>9.9999999999999998E-13</v>
      </c>
      <c r="H112" s="72" t="s">
        <v>238</v>
      </c>
      <c r="I112" s="72" t="s">
        <v>216</v>
      </c>
      <c r="J112" s="72" t="s">
        <v>527</v>
      </c>
      <c r="K112" s="75" t="s">
        <v>528</v>
      </c>
      <c r="L112" s="72" t="s">
        <v>529</v>
      </c>
      <c r="M112" s="75" t="s">
        <v>530</v>
      </c>
      <c r="N112" s="70"/>
      <c r="O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70"/>
      <c r="AF112" s="70"/>
      <c r="AG112" s="70"/>
      <c r="AH112" s="70"/>
      <c r="AI112" s="70"/>
      <c r="AJ112" s="70"/>
      <c r="AK112" s="70"/>
      <c r="AL112" s="70"/>
      <c r="AM112" s="70"/>
      <c r="AN112" s="70"/>
      <c r="AO112" s="70"/>
      <c r="AP112" s="70"/>
      <c r="AQ112" s="70"/>
      <c r="AR112" s="70"/>
      <c r="AS112" s="70"/>
      <c r="AT112" s="70"/>
      <c r="AU112" s="70"/>
      <c r="AV112" s="70"/>
      <c r="AW112" s="70"/>
      <c r="AX112" s="70"/>
      <c r="AY112" s="70"/>
      <c r="AZ112" s="70"/>
      <c r="BA112" s="70"/>
      <c r="BB112" s="70"/>
      <c r="BC112" s="70"/>
      <c r="BD112" s="70"/>
      <c r="BE112" s="70"/>
      <c r="BF112" s="70"/>
      <c r="BG112" s="70"/>
      <c r="BH112" s="70"/>
      <c r="BI112" s="70"/>
      <c r="BJ112" s="70"/>
      <c r="BK112" s="70"/>
      <c r="BL112" s="70"/>
      <c r="BM112" s="70"/>
      <c r="BN112" s="70"/>
      <c r="BO112" s="70"/>
      <c r="BP112" s="70"/>
      <c r="BQ112" s="70"/>
      <c r="BR112" s="70"/>
      <c r="BS112" s="70"/>
      <c r="BT112" s="70"/>
      <c r="BU112" s="70"/>
      <c r="BV112" s="70"/>
      <c r="BW112" s="70"/>
      <c r="BX112" s="70"/>
      <c r="BY112" s="70"/>
    </row>
    <row r="113" spans="1:77" s="69" customFormat="1" x14ac:dyDescent="0.35">
      <c r="A113" s="73" t="s">
        <v>115</v>
      </c>
      <c r="B113" s="100">
        <v>54983</v>
      </c>
      <c r="C113" s="72" t="s">
        <v>638</v>
      </c>
      <c r="D113" s="76">
        <v>1</v>
      </c>
      <c r="E113" s="72" t="s">
        <v>516</v>
      </c>
      <c r="F113" s="72" t="s">
        <v>257</v>
      </c>
      <c r="G113" s="72">
        <v>4.9999999999999997E-12</v>
      </c>
      <c r="H113" s="72" t="s">
        <v>258</v>
      </c>
      <c r="I113" s="72" t="s">
        <v>186</v>
      </c>
      <c r="J113" s="72" t="s">
        <v>517</v>
      </c>
      <c r="K113" s="75" t="s">
        <v>518</v>
      </c>
      <c r="L113" s="72" t="s">
        <v>519</v>
      </c>
      <c r="M113" s="75" t="s">
        <v>520</v>
      </c>
      <c r="N113" s="70"/>
      <c r="O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70"/>
      <c r="AF113" s="70"/>
      <c r="AG113" s="70"/>
      <c r="AH113" s="70"/>
      <c r="AI113" s="70"/>
      <c r="AJ113" s="70"/>
      <c r="AK113" s="70"/>
      <c r="AL113" s="70"/>
      <c r="AM113" s="70"/>
      <c r="AN113" s="70"/>
      <c r="AO113" s="70"/>
      <c r="AP113" s="70"/>
      <c r="AQ113" s="70"/>
      <c r="AR113" s="70"/>
      <c r="AS113" s="70"/>
      <c r="AT113" s="70"/>
      <c r="AU113" s="70"/>
      <c r="AV113" s="70"/>
      <c r="AW113" s="70"/>
      <c r="AX113" s="70"/>
      <c r="AY113" s="70"/>
      <c r="AZ113" s="70"/>
      <c r="BA113" s="70"/>
      <c r="BB113" s="70"/>
      <c r="BC113" s="70"/>
      <c r="BD113" s="70"/>
      <c r="BE113" s="70"/>
      <c r="BF113" s="70"/>
      <c r="BG113" s="70"/>
      <c r="BH113" s="70"/>
      <c r="BI113" s="70"/>
      <c r="BJ113" s="70"/>
      <c r="BK113" s="70"/>
      <c r="BL113" s="70"/>
      <c r="BM113" s="70"/>
      <c r="BN113" s="70"/>
      <c r="BO113" s="70"/>
      <c r="BP113" s="70"/>
      <c r="BQ113" s="70"/>
      <c r="BR113" s="70"/>
      <c r="BS113" s="70"/>
      <c r="BT113" s="70"/>
      <c r="BU113" s="70"/>
      <c r="BV113" s="70"/>
      <c r="BW113" s="70"/>
      <c r="BX113" s="70"/>
      <c r="BY113" s="70"/>
    </row>
    <row r="114" spans="1:77" s="69" customFormat="1" x14ac:dyDescent="0.35">
      <c r="A114" s="73" t="s">
        <v>115</v>
      </c>
      <c r="B114" s="100">
        <v>32395</v>
      </c>
      <c r="C114" s="72" t="s">
        <v>638</v>
      </c>
      <c r="D114" s="76">
        <v>1</v>
      </c>
      <c r="E114" s="72" t="s">
        <v>503</v>
      </c>
      <c r="F114" s="72" t="s">
        <v>257</v>
      </c>
      <c r="G114" s="72">
        <v>4.9999999999999997E-12</v>
      </c>
      <c r="H114" s="72" t="s">
        <v>258</v>
      </c>
      <c r="I114" s="72" t="s">
        <v>216</v>
      </c>
      <c r="J114" s="72" t="s">
        <v>504</v>
      </c>
      <c r="K114" s="75" t="s">
        <v>505</v>
      </c>
      <c r="L114" s="72" t="s">
        <v>426</v>
      </c>
      <c r="M114" s="75" t="s">
        <v>427</v>
      </c>
      <c r="N114" s="70"/>
      <c r="O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  <c r="AI114" s="70"/>
      <c r="AJ114" s="70"/>
      <c r="AK114" s="70"/>
      <c r="AL114" s="70"/>
      <c r="AM114" s="70"/>
      <c r="AN114" s="70"/>
      <c r="AO114" s="70"/>
      <c r="AP114" s="70"/>
      <c r="AQ114" s="70"/>
      <c r="AR114" s="70"/>
      <c r="AS114" s="70"/>
      <c r="AT114" s="70"/>
      <c r="AU114" s="70"/>
      <c r="AV114" s="70"/>
      <c r="AW114" s="70"/>
      <c r="AX114" s="70"/>
      <c r="AY114" s="70"/>
      <c r="AZ114" s="70"/>
      <c r="BA114" s="70"/>
      <c r="BB114" s="70"/>
      <c r="BC114" s="70"/>
      <c r="BD114" s="70"/>
      <c r="BE114" s="70"/>
      <c r="BF114" s="70"/>
      <c r="BG114" s="70"/>
      <c r="BH114" s="70"/>
      <c r="BI114" s="70"/>
      <c r="BJ114" s="70"/>
      <c r="BK114" s="70"/>
      <c r="BL114" s="70"/>
      <c r="BM114" s="70"/>
      <c r="BN114" s="70"/>
      <c r="BO114" s="70"/>
      <c r="BP114" s="70"/>
      <c r="BQ114" s="70"/>
      <c r="BR114" s="70"/>
      <c r="BS114" s="70"/>
      <c r="BT114" s="70"/>
      <c r="BU114" s="70"/>
      <c r="BV114" s="70"/>
      <c r="BW114" s="70"/>
      <c r="BX114" s="70"/>
      <c r="BY114" s="70"/>
    </row>
    <row r="115" spans="1:77" s="69" customFormat="1" x14ac:dyDescent="0.35">
      <c r="A115" s="73" t="s">
        <v>115</v>
      </c>
      <c r="B115" s="100">
        <v>216848</v>
      </c>
      <c r="C115" s="72" t="s">
        <v>638</v>
      </c>
      <c r="D115" s="76">
        <v>1</v>
      </c>
      <c r="E115" s="72" t="s">
        <v>552</v>
      </c>
      <c r="F115" s="72" t="s">
        <v>553</v>
      </c>
      <c r="G115" s="72" t="s">
        <v>554</v>
      </c>
      <c r="H115" s="72" t="s">
        <v>555</v>
      </c>
      <c r="I115" s="72" t="s">
        <v>216</v>
      </c>
      <c r="J115" s="72" t="s">
        <v>556</v>
      </c>
      <c r="K115" s="75" t="s">
        <v>557</v>
      </c>
      <c r="L115" s="72" t="s">
        <v>426</v>
      </c>
      <c r="M115" s="75" t="s">
        <v>427</v>
      </c>
      <c r="N115" s="70"/>
      <c r="O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70"/>
      <c r="AF115" s="70"/>
      <c r="AG115" s="70"/>
      <c r="AH115" s="70"/>
      <c r="AI115" s="70"/>
      <c r="AJ115" s="70"/>
      <c r="AK115" s="70"/>
      <c r="AL115" s="70"/>
      <c r="AM115" s="70"/>
      <c r="AN115" s="70"/>
      <c r="AO115" s="70"/>
      <c r="AP115" s="70"/>
      <c r="AQ115" s="70"/>
      <c r="AR115" s="70"/>
      <c r="AS115" s="70"/>
      <c r="AT115" s="70"/>
      <c r="AU115" s="70"/>
      <c r="AV115" s="70"/>
      <c r="AW115" s="70"/>
      <c r="AX115" s="70"/>
      <c r="AY115" s="70"/>
      <c r="AZ115" s="70"/>
      <c r="BA115" s="70"/>
      <c r="BB115" s="70"/>
      <c r="BC115" s="70"/>
      <c r="BD115" s="70"/>
      <c r="BE115" s="70"/>
      <c r="BF115" s="70"/>
      <c r="BG115" s="70"/>
      <c r="BH115" s="70"/>
      <c r="BI115" s="70"/>
      <c r="BJ115" s="70"/>
      <c r="BK115" s="70"/>
      <c r="BL115" s="70"/>
      <c r="BM115" s="70"/>
      <c r="BN115" s="70"/>
      <c r="BO115" s="70"/>
      <c r="BP115" s="70"/>
      <c r="BQ115" s="70"/>
      <c r="BR115" s="70"/>
      <c r="BS115" s="70"/>
      <c r="BT115" s="70"/>
      <c r="BU115" s="70"/>
      <c r="BV115" s="70"/>
      <c r="BW115" s="70"/>
      <c r="BX115" s="70"/>
      <c r="BY115" s="70"/>
    </row>
    <row r="116" spans="1:77" s="69" customFormat="1" x14ac:dyDescent="0.35">
      <c r="A116" s="73" t="s">
        <v>115</v>
      </c>
      <c r="B116" s="100">
        <v>230834</v>
      </c>
      <c r="C116" s="72" t="s">
        <v>638</v>
      </c>
      <c r="D116" s="76">
        <v>1</v>
      </c>
      <c r="E116" s="72" t="s">
        <v>564</v>
      </c>
      <c r="F116" s="72" t="s">
        <v>230</v>
      </c>
      <c r="G116" s="72">
        <v>2.9999999999999998E-13</v>
      </c>
      <c r="H116" s="72" t="s">
        <v>231</v>
      </c>
      <c r="I116" s="72" t="s">
        <v>216</v>
      </c>
      <c r="J116" s="72" t="s">
        <v>565</v>
      </c>
      <c r="K116" s="75" t="s">
        <v>566</v>
      </c>
      <c r="L116" s="72" t="s">
        <v>426</v>
      </c>
      <c r="M116" s="75" t="s">
        <v>427</v>
      </c>
      <c r="N116" s="70"/>
      <c r="O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  <c r="AI116" s="70"/>
      <c r="AJ116" s="70"/>
      <c r="AK116" s="70"/>
      <c r="AL116" s="70"/>
      <c r="AM116" s="70"/>
      <c r="AN116" s="70"/>
      <c r="AO116" s="70"/>
      <c r="AP116" s="70"/>
      <c r="AQ116" s="70"/>
      <c r="AR116" s="70"/>
      <c r="AS116" s="70"/>
      <c r="AT116" s="70"/>
      <c r="AU116" s="70"/>
      <c r="AV116" s="70"/>
      <c r="AW116" s="70"/>
      <c r="AX116" s="70"/>
      <c r="AY116" s="70"/>
      <c r="AZ116" s="70"/>
      <c r="BA116" s="70"/>
      <c r="BB116" s="70"/>
      <c r="BC116" s="70"/>
      <c r="BD116" s="70"/>
      <c r="BE116" s="70"/>
      <c r="BF116" s="70"/>
      <c r="BG116" s="70"/>
      <c r="BH116" s="70"/>
      <c r="BI116" s="70"/>
      <c r="BJ116" s="70"/>
      <c r="BK116" s="70"/>
      <c r="BL116" s="70"/>
      <c r="BM116" s="70"/>
      <c r="BN116" s="70"/>
      <c r="BO116" s="70"/>
      <c r="BP116" s="70"/>
      <c r="BQ116" s="70"/>
      <c r="BR116" s="70"/>
      <c r="BS116" s="70"/>
      <c r="BT116" s="70"/>
      <c r="BU116" s="70"/>
      <c r="BV116" s="70"/>
      <c r="BW116" s="70"/>
      <c r="BX116" s="70"/>
      <c r="BY116" s="70"/>
    </row>
    <row r="117" spans="1:77" s="69" customFormat="1" x14ac:dyDescent="0.35">
      <c r="A117" s="73" t="s">
        <v>115</v>
      </c>
      <c r="B117" s="100">
        <v>1133</v>
      </c>
      <c r="C117" s="72" t="s">
        <v>638</v>
      </c>
      <c r="D117" s="76">
        <v>1</v>
      </c>
      <c r="E117" s="72" t="s">
        <v>493</v>
      </c>
      <c r="F117" s="72" t="s">
        <v>214</v>
      </c>
      <c r="G117" s="72">
        <v>9.9999999999999998E-13</v>
      </c>
      <c r="H117" s="72" t="s">
        <v>238</v>
      </c>
      <c r="I117" s="72" t="s">
        <v>186</v>
      </c>
      <c r="J117" s="72" t="s">
        <v>494</v>
      </c>
      <c r="K117" s="75" t="s">
        <v>495</v>
      </c>
      <c r="L117" s="72" t="s">
        <v>358</v>
      </c>
      <c r="M117" s="75" t="s">
        <v>359</v>
      </c>
      <c r="N117" s="70"/>
      <c r="O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70"/>
      <c r="AF117" s="70"/>
      <c r="AG117" s="70"/>
      <c r="AH117" s="70"/>
      <c r="AI117" s="70"/>
      <c r="AJ117" s="70"/>
      <c r="AK117" s="70"/>
      <c r="AL117" s="70"/>
      <c r="AM117" s="70"/>
      <c r="AN117" s="70"/>
      <c r="AO117" s="70"/>
      <c r="AP117" s="70"/>
      <c r="AQ117" s="70"/>
      <c r="AR117" s="70"/>
      <c r="AS117" s="70"/>
      <c r="AT117" s="70"/>
      <c r="AU117" s="70"/>
      <c r="AV117" s="70"/>
      <c r="AW117" s="70"/>
      <c r="AX117" s="70"/>
      <c r="AY117" s="70"/>
      <c r="AZ117" s="70"/>
      <c r="BA117" s="70"/>
      <c r="BB117" s="70"/>
      <c r="BC117" s="70"/>
      <c r="BD117" s="70"/>
      <c r="BE117" s="70"/>
      <c r="BF117" s="70"/>
      <c r="BG117" s="70"/>
      <c r="BH117" s="70"/>
      <c r="BI117" s="70"/>
      <c r="BJ117" s="70"/>
      <c r="BK117" s="70"/>
      <c r="BL117" s="70"/>
      <c r="BM117" s="70"/>
      <c r="BN117" s="70"/>
      <c r="BO117" s="70"/>
      <c r="BP117" s="70"/>
      <c r="BQ117" s="70"/>
      <c r="BR117" s="70"/>
      <c r="BS117" s="70"/>
      <c r="BT117" s="70"/>
      <c r="BU117" s="70"/>
      <c r="BV117" s="70"/>
      <c r="BW117" s="70"/>
      <c r="BX117" s="70"/>
      <c r="BY117" s="70"/>
    </row>
    <row r="118" spans="1:77" s="69" customFormat="1" x14ac:dyDescent="0.35">
      <c r="A118" s="73" t="s">
        <v>115</v>
      </c>
      <c r="B118" s="100">
        <v>568</v>
      </c>
      <c r="C118" s="72" t="s">
        <v>638</v>
      </c>
      <c r="D118" s="76">
        <v>1</v>
      </c>
      <c r="E118" s="72" t="s">
        <v>490</v>
      </c>
      <c r="F118" s="72" t="s">
        <v>257</v>
      </c>
      <c r="G118" s="72">
        <v>4.9999999999999997E-12</v>
      </c>
      <c r="H118" s="72" t="s">
        <v>258</v>
      </c>
      <c r="I118" s="72" t="s">
        <v>216</v>
      </c>
      <c r="J118" s="72" t="s">
        <v>491</v>
      </c>
      <c r="K118" s="75" t="s">
        <v>492</v>
      </c>
      <c r="L118" s="72" t="s">
        <v>202</v>
      </c>
      <c r="M118" s="75" t="s">
        <v>203</v>
      </c>
      <c r="N118" s="70"/>
      <c r="O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  <c r="AD118" s="70"/>
      <c r="AE118" s="70"/>
      <c r="AF118" s="70"/>
      <c r="AG118" s="70"/>
      <c r="AH118" s="70"/>
      <c r="AI118" s="70"/>
      <c r="AJ118" s="70"/>
      <c r="AK118" s="70"/>
      <c r="AL118" s="70"/>
      <c r="AM118" s="70"/>
      <c r="AN118" s="70"/>
      <c r="AO118" s="70"/>
      <c r="AP118" s="70"/>
      <c r="AQ118" s="70"/>
      <c r="AR118" s="70"/>
      <c r="AS118" s="70"/>
      <c r="AT118" s="70"/>
      <c r="AU118" s="70"/>
      <c r="AV118" s="70"/>
      <c r="AW118" s="70"/>
      <c r="AX118" s="70"/>
      <c r="AY118" s="70"/>
      <c r="AZ118" s="70"/>
      <c r="BA118" s="70"/>
      <c r="BB118" s="70"/>
      <c r="BC118" s="70"/>
      <c r="BD118" s="70"/>
      <c r="BE118" s="70"/>
      <c r="BF118" s="70"/>
      <c r="BG118" s="70"/>
      <c r="BH118" s="70"/>
      <c r="BI118" s="70"/>
      <c r="BJ118" s="70"/>
      <c r="BK118" s="70"/>
      <c r="BL118" s="70"/>
      <c r="BM118" s="70"/>
      <c r="BN118" s="70"/>
      <c r="BO118" s="70"/>
      <c r="BP118" s="70"/>
      <c r="BQ118" s="70"/>
      <c r="BR118" s="70"/>
      <c r="BS118" s="70"/>
      <c r="BT118" s="70"/>
      <c r="BU118" s="70"/>
      <c r="BV118" s="70"/>
      <c r="BW118" s="70"/>
      <c r="BX118" s="70"/>
      <c r="BY118" s="70"/>
    </row>
    <row r="119" spans="1:77" s="69" customFormat="1" x14ac:dyDescent="0.35">
      <c r="A119" s="73" t="s">
        <v>115</v>
      </c>
      <c r="B119" s="101">
        <v>1253</v>
      </c>
      <c r="C119" s="72" t="s">
        <v>639</v>
      </c>
      <c r="D119" s="76">
        <v>1</v>
      </c>
      <c r="E119" s="72" t="s">
        <v>196</v>
      </c>
      <c r="F119" s="72" t="s">
        <v>197</v>
      </c>
      <c r="G119" s="72" t="s">
        <v>198</v>
      </c>
      <c r="H119" s="72" t="s">
        <v>199</v>
      </c>
      <c r="I119" s="72" t="s">
        <v>186</v>
      </c>
      <c r="J119" s="72" t="s">
        <v>200</v>
      </c>
      <c r="K119" s="75" t="s">
        <v>201</v>
      </c>
      <c r="L119" s="72" t="s">
        <v>202</v>
      </c>
      <c r="M119" s="75" t="s">
        <v>203</v>
      </c>
      <c r="N119" s="70"/>
      <c r="O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70"/>
      <c r="AF119" s="70"/>
      <c r="AG119" s="70"/>
      <c r="AH119" s="70"/>
      <c r="AI119" s="70"/>
      <c r="AJ119" s="70"/>
      <c r="AK119" s="70"/>
      <c r="AL119" s="70"/>
      <c r="AM119" s="70"/>
      <c r="AN119" s="70"/>
      <c r="AO119" s="70"/>
      <c r="AP119" s="70"/>
      <c r="AQ119" s="70"/>
      <c r="AR119" s="70"/>
      <c r="AS119" s="70"/>
      <c r="AT119" s="70"/>
      <c r="AU119" s="70"/>
      <c r="AV119" s="70"/>
      <c r="AW119" s="70"/>
      <c r="AX119" s="70"/>
      <c r="AY119" s="70"/>
      <c r="AZ119" s="70"/>
      <c r="BA119" s="70"/>
      <c r="BB119" s="70"/>
      <c r="BC119" s="70"/>
      <c r="BD119" s="70"/>
      <c r="BE119" s="70"/>
      <c r="BF119" s="70"/>
      <c r="BG119" s="70"/>
      <c r="BH119" s="70"/>
      <c r="BI119" s="70"/>
      <c r="BJ119" s="70"/>
      <c r="BK119" s="70"/>
      <c r="BL119" s="70"/>
      <c r="BM119" s="70"/>
      <c r="BN119" s="70"/>
      <c r="BO119" s="70"/>
      <c r="BP119" s="70"/>
      <c r="BQ119" s="70"/>
      <c r="BR119" s="70"/>
      <c r="BS119" s="70"/>
      <c r="BT119" s="70"/>
      <c r="BU119" s="70"/>
      <c r="BV119" s="70"/>
      <c r="BW119" s="70"/>
      <c r="BX119" s="70"/>
      <c r="BY119" s="70"/>
    </row>
    <row r="120" spans="1:77" s="69" customFormat="1" x14ac:dyDescent="0.35">
      <c r="A120" s="97" t="s">
        <v>115</v>
      </c>
      <c r="B120" s="101">
        <v>19511</v>
      </c>
      <c r="C120" s="72" t="s">
        <v>639</v>
      </c>
      <c r="D120" s="76">
        <v>1</v>
      </c>
      <c r="E120" s="72" t="s">
        <v>499</v>
      </c>
      <c r="F120" s="72" t="s">
        <v>322</v>
      </c>
      <c r="G120" s="72">
        <v>7.9999999999999995E-11</v>
      </c>
      <c r="H120" s="72" t="s">
        <v>500</v>
      </c>
      <c r="I120" s="72" t="s">
        <v>186</v>
      </c>
      <c r="J120" s="72" t="s">
        <v>501</v>
      </c>
      <c r="K120" s="75" t="s">
        <v>502</v>
      </c>
      <c r="L120" s="72" t="s">
        <v>202</v>
      </c>
      <c r="M120" s="75" t="s">
        <v>203</v>
      </c>
      <c r="N120" s="70"/>
      <c r="O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70"/>
      <c r="AF120" s="70"/>
      <c r="AG120" s="70"/>
      <c r="AH120" s="70"/>
      <c r="AI120" s="70"/>
      <c r="AJ120" s="70"/>
      <c r="AK120" s="70"/>
      <c r="AL120" s="70"/>
      <c r="AM120" s="70"/>
      <c r="AN120" s="70"/>
      <c r="AO120" s="70"/>
      <c r="AP120" s="70"/>
      <c r="AQ120" s="70"/>
      <c r="AR120" s="70"/>
      <c r="AS120" s="70"/>
      <c r="AT120" s="70"/>
      <c r="AU120" s="70"/>
      <c r="AV120" s="70"/>
      <c r="AW120" s="70"/>
      <c r="AX120" s="70"/>
      <c r="AY120" s="70"/>
      <c r="AZ120" s="70"/>
      <c r="BA120" s="70"/>
      <c r="BB120" s="70"/>
      <c r="BC120" s="70"/>
      <c r="BD120" s="70"/>
      <c r="BE120" s="70"/>
      <c r="BF120" s="70"/>
      <c r="BG120" s="70"/>
      <c r="BH120" s="70"/>
      <c r="BI120" s="70"/>
      <c r="BJ120" s="70"/>
      <c r="BK120" s="70"/>
      <c r="BL120" s="70"/>
      <c r="BM120" s="70"/>
      <c r="BN120" s="70"/>
      <c r="BO120" s="70"/>
      <c r="BP120" s="70"/>
      <c r="BQ120" s="70"/>
      <c r="BR120" s="70"/>
      <c r="BS120" s="70"/>
      <c r="BT120" s="70"/>
      <c r="BU120" s="70"/>
      <c r="BV120" s="70"/>
      <c r="BW120" s="70"/>
      <c r="BX120" s="70"/>
      <c r="BY120" s="70"/>
    </row>
    <row r="121" spans="1:77" s="69" customFormat="1" x14ac:dyDescent="0.35">
      <c r="A121" s="73" t="s">
        <v>115</v>
      </c>
      <c r="B121" s="100">
        <v>52747</v>
      </c>
      <c r="C121" s="72" t="s">
        <v>638</v>
      </c>
      <c r="D121" s="76">
        <v>1</v>
      </c>
      <c r="E121" s="72" t="s">
        <v>513</v>
      </c>
      <c r="F121" s="72" t="s">
        <v>214</v>
      </c>
      <c r="G121" s="72">
        <v>9.9999999999999998E-13</v>
      </c>
      <c r="H121" s="72" t="s">
        <v>238</v>
      </c>
      <c r="I121" s="72" t="s">
        <v>216</v>
      </c>
      <c r="J121" s="72" t="s">
        <v>514</v>
      </c>
      <c r="K121" s="75" t="s">
        <v>515</v>
      </c>
      <c r="L121" s="72" t="s">
        <v>202</v>
      </c>
      <c r="M121" s="75" t="s">
        <v>203</v>
      </c>
      <c r="N121" s="70"/>
      <c r="O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70"/>
      <c r="AF121" s="70"/>
      <c r="AG121" s="70"/>
      <c r="AH121" s="70"/>
      <c r="AI121" s="70"/>
      <c r="AJ121" s="70"/>
      <c r="AK121" s="70"/>
      <c r="AL121" s="70"/>
      <c r="AM121" s="70"/>
      <c r="AN121" s="70"/>
      <c r="AO121" s="70"/>
      <c r="AP121" s="70"/>
      <c r="AQ121" s="70"/>
      <c r="AR121" s="70"/>
      <c r="AS121" s="70"/>
      <c r="AT121" s="70"/>
      <c r="AU121" s="70"/>
      <c r="AV121" s="70"/>
      <c r="AW121" s="70"/>
      <c r="AX121" s="70"/>
      <c r="AY121" s="70"/>
      <c r="AZ121" s="70"/>
      <c r="BA121" s="70"/>
      <c r="BB121" s="70"/>
      <c r="BC121" s="70"/>
      <c r="BD121" s="70"/>
      <c r="BE121" s="70"/>
      <c r="BF121" s="70"/>
      <c r="BG121" s="70"/>
      <c r="BH121" s="70"/>
      <c r="BI121" s="70"/>
      <c r="BJ121" s="70"/>
      <c r="BK121" s="70"/>
      <c r="BL121" s="70"/>
      <c r="BM121" s="70"/>
      <c r="BN121" s="70"/>
      <c r="BO121" s="70"/>
      <c r="BP121" s="70"/>
      <c r="BQ121" s="70"/>
      <c r="BR121" s="70"/>
      <c r="BS121" s="70"/>
      <c r="BT121" s="70"/>
      <c r="BU121" s="70"/>
      <c r="BV121" s="70"/>
      <c r="BW121" s="70"/>
      <c r="BX121" s="70"/>
      <c r="BY121" s="70"/>
    </row>
    <row r="122" spans="1:77" s="69" customFormat="1" x14ac:dyDescent="0.35">
      <c r="A122" s="73" t="s">
        <v>115</v>
      </c>
      <c r="B122" s="100">
        <v>78342</v>
      </c>
      <c r="C122" s="72" t="s">
        <v>638</v>
      </c>
      <c r="D122" s="76">
        <v>1</v>
      </c>
      <c r="E122" s="72" t="s">
        <v>521</v>
      </c>
      <c r="F122" s="72" t="s">
        <v>522</v>
      </c>
      <c r="G122" s="72" t="s">
        <v>522</v>
      </c>
      <c r="H122" s="72" t="s">
        <v>523</v>
      </c>
      <c r="I122" s="72" t="s">
        <v>186</v>
      </c>
      <c r="J122" s="72" t="s">
        <v>524</v>
      </c>
      <c r="K122" s="75" t="s">
        <v>525</v>
      </c>
      <c r="L122" s="72" t="s">
        <v>202</v>
      </c>
      <c r="M122" s="75" t="s">
        <v>203</v>
      </c>
      <c r="N122" s="70"/>
      <c r="O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  <c r="AE122" s="70"/>
      <c r="AF122" s="70"/>
      <c r="AG122" s="70"/>
      <c r="AH122" s="70"/>
      <c r="AI122" s="70"/>
      <c r="AJ122" s="70"/>
      <c r="AK122" s="70"/>
      <c r="AL122" s="70"/>
      <c r="AM122" s="70"/>
      <c r="AN122" s="70"/>
      <c r="AO122" s="70"/>
      <c r="AP122" s="70"/>
      <c r="AQ122" s="70"/>
      <c r="AR122" s="70"/>
      <c r="AS122" s="70"/>
      <c r="AT122" s="70"/>
      <c r="AU122" s="70"/>
      <c r="AV122" s="70"/>
      <c r="AW122" s="70"/>
      <c r="AX122" s="70"/>
      <c r="AY122" s="70"/>
      <c r="AZ122" s="70"/>
      <c r="BA122" s="70"/>
      <c r="BB122" s="70"/>
      <c r="BC122" s="70"/>
      <c r="BD122" s="70"/>
      <c r="BE122" s="70"/>
      <c r="BF122" s="70"/>
      <c r="BG122" s="70"/>
      <c r="BH122" s="70"/>
      <c r="BI122" s="70"/>
      <c r="BJ122" s="70"/>
      <c r="BK122" s="70"/>
      <c r="BL122" s="70"/>
      <c r="BM122" s="70"/>
      <c r="BN122" s="70"/>
      <c r="BO122" s="70"/>
      <c r="BP122" s="70"/>
      <c r="BQ122" s="70"/>
      <c r="BR122" s="70"/>
      <c r="BS122" s="70"/>
      <c r="BT122" s="70"/>
      <c r="BU122" s="70"/>
      <c r="BV122" s="70"/>
      <c r="BW122" s="70"/>
      <c r="BX122" s="70"/>
      <c r="BY122" s="70"/>
    </row>
    <row r="123" spans="1:77" s="69" customFormat="1" x14ac:dyDescent="0.35">
      <c r="A123" s="73" t="s">
        <v>115</v>
      </c>
      <c r="B123" s="100">
        <v>121571</v>
      </c>
      <c r="C123" s="72" t="s">
        <v>638</v>
      </c>
      <c r="D123" s="76">
        <v>1</v>
      </c>
      <c r="E123" s="72" t="s">
        <v>531</v>
      </c>
      <c r="F123" s="72" t="s">
        <v>257</v>
      </c>
      <c r="G123" s="72">
        <v>4.9999999999999997E-12</v>
      </c>
      <c r="H123" s="72" t="s">
        <v>258</v>
      </c>
      <c r="I123" s="72" t="s">
        <v>186</v>
      </c>
      <c r="J123" s="72" t="s">
        <v>532</v>
      </c>
      <c r="K123" s="75" t="s">
        <v>533</v>
      </c>
      <c r="L123" s="72" t="s">
        <v>202</v>
      </c>
      <c r="M123" s="75" t="s">
        <v>203</v>
      </c>
      <c r="N123" s="70"/>
      <c r="O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70"/>
      <c r="AD123" s="70"/>
      <c r="AE123" s="70"/>
      <c r="AF123" s="70"/>
      <c r="AG123" s="70"/>
      <c r="AH123" s="70"/>
      <c r="AI123" s="70"/>
      <c r="AJ123" s="70"/>
      <c r="AK123" s="70"/>
      <c r="AL123" s="70"/>
      <c r="AM123" s="70"/>
      <c r="AN123" s="70"/>
      <c r="AO123" s="70"/>
      <c r="AP123" s="70"/>
      <c r="AQ123" s="70"/>
      <c r="AR123" s="70"/>
      <c r="AS123" s="70"/>
      <c r="AT123" s="70"/>
      <c r="AU123" s="70"/>
      <c r="AV123" s="70"/>
      <c r="AW123" s="70"/>
      <c r="AX123" s="70"/>
      <c r="AY123" s="70"/>
      <c r="AZ123" s="70"/>
      <c r="BA123" s="70"/>
      <c r="BB123" s="70"/>
      <c r="BC123" s="70"/>
      <c r="BD123" s="70"/>
      <c r="BE123" s="70"/>
      <c r="BF123" s="70"/>
      <c r="BG123" s="70"/>
      <c r="BH123" s="70"/>
      <c r="BI123" s="70"/>
      <c r="BJ123" s="70"/>
      <c r="BK123" s="70"/>
      <c r="BL123" s="70"/>
      <c r="BM123" s="70"/>
      <c r="BN123" s="70"/>
      <c r="BO123" s="70"/>
      <c r="BP123" s="70"/>
      <c r="BQ123" s="70"/>
      <c r="BR123" s="70"/>
      <c r="BS123" s="70"/>
      <c r="BT123" s="70"/>
      <c r="BU123" s="70"/>
      <c r="BV123" s="70"/>
      <c r="BW123" s="70"/>
      <c r="BX123" s="70"/>
      <c r="BY123" s="70"/>
    </row>
    <row r="124" spans="1:77" s="69" customFormat="1" x14ac:dyDescent="0.35">
      <c r="A124" s="73" t="s">
        <v>115</v>
      </c>
      <c r="B124" s="100">
        <v>138062</v>
      </c>
      <c r="C124" s="72" t="s">
        <v>638</v>
      </c>
      <c r="D124" s="76">
        <v>1</v>
      </c>
      <c r="E124" s="72" t="s">
        <v>534</v>
      </c>
      <c r="F124" s="72" t="s">
        <v>276</v>
      </c>
      <c r="G124" s="72">
        <v>5.0000000000000001E-9</v>
      </c>
      <c r="H124" s="72" t="s">
        <v>277</v>
      </c>
      <c r="I124" s="72" t="s">
        <v>216</v>
      </c>
      <c r="J124" s="72" t="s">
        <v>535</v>
      </c>
      <c r="K124" s="75" t="s">
        <v>536</v>
      </c>
      <c r="L124" s="72" t="s">
        <v>202</v>
      </c>
      <c r="M124" s="75" t="s">
        <v>203</v>
      </c>
      <c r="N124" s="70"/>
      <c r="O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  <c r="AE124" s="70"/>
      <c r="AF124" s="70"/>
      <c r="AG124" s="70"/>
      <c r="AH124" s="70"/>
      <c r="AI124" s="70"/>
      <c r="AJ124" s="70"/>
      <c r="AK124" s="70"/>
      <c r="AL124" s="70"/>
      <c r="AM124" s="70"/>
      <c r="AN124" s="70"/>
      <c r="AO124" s="70"/>
      <c r="AP124" s="70"/>
      <c r="AQ124" s="70"/>
      <c r="AR124" s="70"/>
      <c r="AS124" s="70"/>
      <c r="AT124" s="70"/>
      <c r="AU124" s="70"/>
      <c r="AV124" s="70"/>
      <c r="AW124" s="70"/>
      <c r="AX124" s="70"/>
      <c r="AY124" s="70"/>
      <c r="AZ124" s="70"/>
      <c r="BA124" s="70"/>
      <c r="BB124" s="70"/>
      <c r="BC124" s="70"/>
      <c r="BD124" s="70"/>
      <c r="BE124" s="70"/>
      <c r="BF124" s="70"/>
      <c r="BG124" s="70"/>
      <c r="BH124" s="70"/>
      <c r="BI124" s="70"/>
      <c r="BJ124" s="70"/>
      <c r="BK124" s="70"/>
      <c r="BL124" s="70"/>
      <c r="BM124" s="70"/>
      <c r="BN124" s="70"/>
      <c r="BO124" s="70"/>
      <c r="BP124" s="70"/>
      <c r="BQ124" s="70"/>
      <c r="BR124" s="70"/>
      <c r="BS124" s="70"/>
      <c r="BT124" s="70"/>
      <c r="BU124" s="70"/>
      <c r="BV124" s="70"/>
      <c r="BW124" s="70"/>
      <c r="BX124" s="70"/>
      <c r="BY124" s="70"/>
    </row>
    <row r="125" spans="1:77" s="69" customFormat="1" x14ac:dyDescent="0.35">
      <c r="A125" s="73" t="s">
        <v>115</v>
      </c>
      <c r="B125" s="100">
        <v>160240</v>
      </c>
      <c r="C125" s="72" t="s">
        <v>638</v>
      </c>
      <c r="D125" s="76">
        <v>1</v>
      </c>
      <c r="E125" s="72" t="s">
        <v>541</v>
      </c>
      <c r="F125" s="72" t="s">
        <v>542</v>
      </c>
      <c r="G125" s="72">
        <v>2.0000000000000002E-5</v>
      </c>
      <c r="H125" s="72" t="s">
        <v>543</v>
      </c>
      <c r="I125" s="72" t="s">
        <v>216</v>
      </c>
      <c r="J125" s="72" t="s">
        <v>544</v>
      </c>
      <c r="K125" s="75" t="s">
        <v>545</v>
      </c>
      <c r="L125" s="72" t="s">
        <v>202</v>
      </c>
      <c r="M125" s="75" t="s">
        <v>203</v>
      </c>
      <c r="N125" s="70"/>
      <c r="O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70"/>
      <c r="AF125" s="70"/>
      <c r="AG125" s="70"/>
      <c r="AH125" s="70"/>
      <c r="AI125" s="70"/>
      <c r="AJ125" s="70"/>
      <c r="AK125" s="70"/>
      <c r="AL125" s="70"/>
      <c r="AM125" s="70"/>
      <c r="AN125" s="70"/>
      <c r="AO125" s="70"/>
      <c r="AP125" s="70"/>
      <c r="AQ125" s="70"/>
      <c r="AR125" s="70"/>
      <c r="AS125" s="70"/>
      <c r="AT125" s="70"/>
      <c r="AU125" s="70"/>
      <c r="AV125" s="70"/>
      <c r="AW125" s="70"/>
      <c r="AX125" s="70"/>
      <c r="AY125" s="70"/>
      <c r="AZ125" s="70"/>
      <c r="BA125" s="70"/>
      <c r="BB125" s="70"/>
      <c r="BC125" s="70"/>
      <c r="BD125" s="70"/>
      <c r="BE125" s="70"/>
      <c r="BF125" s="70"/>
      <c r="BG125" s="70"/>
      <c r="BH125" s="70"/>
      <c r="BI125" s="70"/>
      <c r="BJ125" s="70"/>
      <c r="BK125" s="70"/>
      <c r="BL125" s="70"/>
      <c r="BM125" s="70"/>
      <c r="BN125" s="70"/>
      <c r="BO125" s="70"/>
      <c r="BP125" s="70"/>
      <c r="BQ125" s="70"/>
      <c r="BR125" s="70"/>
      <c r="BS125" s="70"/>
      <c r="BT125" s="70"/>
      <c r="BU125" s="70"/>
      <c r="BV125" s="70"/>
      <c r="BW125" s="70"/>
      <c r="BX125" s="70"/>
      <c r="BY125" s="70"/>
    </row>
    <row r="126" spans="1:77" s="69" customFormat="1" x14ac:dyDescent="0.35">
      <c r="A126" s="73" t="s">
        <v>115</v>
      </c>
      <c r="B126" s="100">
        <v>165848</v>
      </c>
      <c r="C126" s="72" t="s">
        <v>638</v>
      </c>
      <c r="D126" s="76">
        <v>1</v>
      </c>
      <c r="E126" s="72" t="s">
        <v>546</v>
      </c>
      <c r="F126" s="72" t="s">
        <v>257</v>
      </c>
      <c r="G126" s="72">
        <v>4.9999999999999997E-12</v>
      </c>
      <c r="H126" s="72" t="s">
        <v>258</v>
      </c>
      <c r="I126" s="72" t="s">
        <v>186</v>
      </c>
      <c r="J126" s="72" t="s">
        <v>547</v>
      </c>
      <c r="K126" s="75" t="s">
        <v>548</v>
      </c>
      <c r="L126" s="72" t="s">
        <v>202</v>
      </c>
      <c r="M126" s="75" t="s">
        <v>203</v>
      </c>
      <c r="N126" s="70"/>
      <c r="O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  <c r="AA126" s="70"/>
      <c r="AB126" s="70"/>
      <c r="AC126" s="70"/>
      <c r="AD126" s="70"/>
      <c r="AE126" s="70"/>
      <c r="AF126" s="70"/>
      <c r="AG126" s="70"/>
      <c r="AH126" s="70"/>
      <c r="AI126" s="70"/>
      <c r="AJ126" s="70"/>
      <c r="AK126" s="70"/>
      <c r="AL126" s="70"/>
      <c r="AM126" s="70"/>
      <c r="AN126" s="70"/>
      <c r="AO126" s="70"/>
      <c r="AP126" s="70"/>
      <c r="AQ126" s="70"/>
      <c r="AR126" s="70"/>
      <c r="AS126" s="70"/>
      <c r="AT126" s="70"/>
      <c r="AU126" s="70"/>
      <c r="AV126" s="70"/>
      <c r="AW126" s="70"/>
      <c r="AX126" s="70"/>
      <c r="AY126" s="70"/>
      <c r="AZ126" s="70"/>
      <c r="BA126" s="70"/>
      <c r="BB126" s="70"/>
      <c r="BC126" s="70"/>
      <c r="BD126" s="70"/>
      <c r="BE126" s="70"/>
      <c r="BF126" s="70"/>
      <c r="BG126" s="70"/>
      <c r="BH126" s="70"/>
      <c r="BI126" s="70"/>
      <c r="BJ126" s="70"/>
      <c r="BK126" s="70"/>
      <c r="BL126" s="70"/>
      <c r="BM126" s="70"/>
      <c r="BN126" s="70"/>
      <c r="BO126" s="70"/>
      <c r="BP126" s="70"/>
      <c r="BQ126" s="70"/>
      <c r="BR126" s="70"/>
      <c r="BS126" s="70"/>
      <c r="BT126" s="70"/>
      <c r="BU126" s="70"/>
      <c r="BV126" s="70"/>
      <c r="BW126" s="70"/>
      <c r="BX126" s="70"/>
      <c r="BY126" s="70"/>
    </row>
    <row r="127" spans="1:77" s="69" customFormat="1" x14ac:dyDescent="0.35">
      <c r="A127" s="79" t="s">
        <v>115</v>
      </c>
      <c r="B127" s="102">
        <v>180098</v>
      </c>
      <c r="C127" s="72" t="s">
        <v>638</v>
      </c>
      <c r="D127" s="80">
        <v>1</v>
      </c>
      <c r="E127" s="47" t="s">
        <v>614</v>
      </c>
      <c r="F127" s="47" t="s">
        <v>335</v>
      </c>
      <c r="G127" s="47" t="s">
        <v>336</v>
      </c>
      <c r="H127" s="47" t="s">
        <v>615</v>
      </c>
      <c r="I127" s="69" t="s">
        <v>186</v>
      </c>
      <c r="J127" s="47" t="s">
        <v>616</v>
      </c>
      <c r="K127" s="48" t="s">
        <v>617</v>
      </c>
      <c r="L127" s="80" t="s">
        <v>202</v>
      </c>
      <c r="M127" s="48" t="s">
        <v>203</v>
      </c>
      <c r="N127" s="70"/>
      <c r="O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70"/>
      <c r="AD127" s="70"/>
      <c r="AE127" s="70"/>
      <c r="AF127" s="70"/>
      <c r="AG127" s="70"/>
      <c r="AH127" s="70"/>
      <c r="AI127" s="70"/>
      <c r="AJ127" s="70"/>
      <c r="AK127" s="70"/>
      <c r="AL127" s="70"/>
      <c r="AM127" s="70"/>
      <c r="AN127" s="70"/>
      <c r="AO127" s="70"/>
      <c r="AP127" s="70"/>
      <c r="AQ127" s="70"/>
      <c r="AR127" s="70"/>
      <c r="AS127" s="70"/>
      <c r="AT127" s="70"/>
      <c r="AU127" s="70"/>
      <c r="AV127" s="70"/>
      <c r="AW127" s="70"/>
      <c r="AX127" s="70"/>
      <c r="AY127" s="70"/>
      <c r="AZ127" s="70"/>
      <c r="BA127" s="70"/>
      <c r="BB127" s="70"/>
      <c r="BC127" s="70"/>
      <c r="BD127" s="70"/>
      <c r="BE127" s="70"/>
      <c r="BF127" s="70"/>
      <c r="BG127" s="70"/>
      <c r="BH127" s="70"/>
      <c r="BI127" s="70"/>
      <c r="BJ127" s="70"/>
      <c r="BK127" s="70"/>
      <c r="BL127" s="70"/>
      <c r="BM127" s="70"/>
      <c r="BN127" s="70"/>
      <c r="BO127" s="70"/>
      <c r="BP127" s="70"/>
      <c r="BQ127" s="70"/>
      <c r="BR127" s="70"/>
      <c r="BS127" s="70"/>
      <c r="BT127" s="70"/>
      <c r="BU127" s="70"/>
      <c r="BV127" s="70"/>
      <c r="BW127" s="70"/>
      <c r="BX127" s="70"/>
      <c r="BY127" s="70"/>
    </row>
    <row r="128" spans="1:77" s="69" customFormat="1" x14ac:dyDescent="0.35">
      <c r="A128" s="73" t="s">
        <v>115</v>
      </c>
      <c r="B128" s="100">
        <v>213589</v>
      </c>
      <c r="C128" s="72" t="s">
        <v>638</v>
      </c>
      <c r="D128" s="76">
        <v>1</v>
      </c>
      <c r="E128" s="72" t="s">
        <v>549</v>
      </c>
      <c r="F128" s="72" t="s">
        <v>205</v>
      </c>
      <c r="G128" s="72">
        <v>1.0000000000000001E-9</v>
      </c>
      <c r="H128" s="72" t="s">
        <v>550</v>
      </c>
      <c r="I128" s="72" t="s">
        <v>216</v>
      </c>
      <c r="J128" s="72" t="s">
        <v>551</v>
      </c>
      <c r="K128" s="75" t="s">
        <v>263</v>
      </c>
      <c r="L128" s="72" t="s">
        <v>202</v>
      </c>
      <c r="M128" s="75" t="s">
        <v>203</v>
      </c>
      <c r="N128" s="70"/>
      <c r="O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  <c r="AA128" s="70"/>
      <c r="AB128" s="70"/>
      <c r="AC128" s="70"/>
      <c r="AD128" s="70"/>
      <c r="AE128" s="70"/>
      <c r="AF128" s="70"/>
      <c r="AG128" s="70"/>
      <c r="AH128" s="70"/>
      <c r="AI128" s="70"/>
      <c r="AJ128" s="70"/>
      <c r="AK128" s="70"/>
      <c r="AL128" s="70"/>
      <c r="AM128" s="70"/>
      <c r="AN128" s="70"/>
      <c r="AO128" s="70"/>
      <c r="AP128" s="70"/>
      <c r="AQ128" s="70"/>
      <c r="AR128" s="70"/>
      <c r="AS128" s="70"/>
      <c r="AT128" s="70"/>
      <c r="AU128" s="70"/>
      <c r="AV128" s="70"/>
      <c r="AW128" s="70"/>
      <c r="AX128" s="70"/>
      <c r="AY128" s="70"/>
      <c r="AZ128" s="70"/>
      <c r="BA128" s="70"/>
      <c r="BB128" s="70"/>
      <c r="BC128" s="70"/>
      <c r="BD128" s="70"/>
      <c r="BE128" s="70"/>
      <c r="BF128" s="70"/>
      <c r="BG128" s="70"/>
      <c r="BH128" s="70"/>
      <c r="BI128" s="70"/>
      <c r="BJ128" s="70"/>
      <c r="BK128" s="70"/>
      <c r="BL128" s="70"/>
      <c r="BM128" s="70"/>
      <c r="BN128" s="70"/>
      <c r="BO128" s="70"/>
      <c r="BP128" s="70"/>
      <c r="BQ128" s="70"/>
      <c r="BR128" s="70"/>
      <c r="BS128" s="70"/>
      <c r="BT128" s="70"/>
      <c r="BU128" s="70"/>
      <c r="BV128" s="70"/>
      <c r="BW128" s="70"/>
      <c r="BX128" s="70"/>
      <c r="BY128" s="70"/>
    </row>
    <row r="129" spans="1:77" s="69" customFormat="1" x14ac:dyDescent="0.35">
      <c r="A129" s="73" t="s">
        <v>115</v>
      </c>
      <c r="B129" s="100">
        <v>217209</v>
      </c>
      <c r="C129" s="72" t="s">
        <v>638</v>
      </c>
      <c r="D129" s="76">
        <v>1</v>
      </c>
      <c r="E129" s="72" t="s">
        <v>558</v>
      </c>
      <c r="F129" s="72" t="s">
        <v>214</v>
      </c>
      <c r="G129" s="72">
        <v>9.9999999999999998E-13</v>
      </c>
      <c r="H129" s="72" t="s">
        <v>238</v>
      </c>
      <c r="I129" s="72" t="s">
        <v>186</v>
      </c>
      <c r="J129" s="72" t="s">
        <v>559</v>
      </c>
      <c r="K129" s="75" t="s">
        <v>560</v>
      </c>
      <c r="L129" s="72" t="s">
        <v>202</v>
      </c>
      <c r="M129" s="75" t="s">
        <v>203</v>
      </c>
      <c r="N129" s="70"/>
      <c r="O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  <c r="AA129" s="70"/>
      <c r="AB129" s="70"/>
      <c r="AC129" s="70"/>
      <c r="AD129" s="70"/>
      <c r="AE129" s="70"/>
      <c r="AF129" s="70"/>
      <c r="AG129" s="70"/>
      <c r="AH129" s="70"/>
      <c r="AI129" s="70"/>
      <c r="AJ129" s="70"/>
      <c r="AK129" s="70"/>
      <c r="AL129" s="70"/>
      <c r="AM129" s="70"/>
      <c r="AN129" s="70"/>
      <c r="AO129" s="70"/>
      <c r="AP129" s="70"/>
      <c r="AQ129" s="70"/>
      <c r="AR129" s="70"/>
      <c r="AS129" s="70"/>
      <c r="AT129" s="70"/>
      <c r="AU129" s="70"/>
      <c r="AV129" s="70"/>
      <c r="AW129" s="70"/>
      <c r="AX129" s="70"/>
      <c r="AY129" s="70"/>
      <c r="AZ129" s="70"/>
      <c r="BA129" s="70"/>
      <c r="BB129" s="70"/>
      <c r="BC129" s="70"/>
      <c r="BD129" s="70"/>
      <c r="BE129" s="70"/>
      <c r="BF129" s="70"/>
      <c r="BG129" s="70"/>
      <c r="BH129" s="70"/>
      <c r="BI129" s="70"/>
      <c r="BJ129" s="70"/>
      <c r="BK129" s="70"/>
      <c r="BL129" s="70"/>
      <c r="BM129" s="70"/>
      <c r="BN129" s="70"/>
      <c r="BO129" s="70"/>
      <c r="BP129" s="70"/>
      <c r="BQ129" s="70"/>
      <c r="BR129" s="70"/>
      <c r="BS129" s="70"/>
      <c r="BT129" s="70"/>
      <c r="BU129" s="70"/>
      <c r="BV129" s="70"/>
      <c r="BW129" s="70"/>
      <c r="BX129" s="70"/>
      <c r="BY129" s="70"/>
    </row>
    <row r="130" spans="1:77" s="69" customFormat="1" x14ac:dyDescent="0.35">
      <c r="A130" s="73" t="s">
        <v>115</v>
      </c>
      <c r="B130" s="100">
        <v>217369</v>
      </c>
      <c r="C130" s="72" t="s">
        <v>638</v>
      </c>
      <c r="D130" s="76">
        <v>1</v>
      </c>
      <c r="E130" s="72" t="s">
        <v>561</v>
      </c>
      <c r="F130" s="72" t="s">
        <v>205</v>
      </c>
      <c r="G130" s="72">
        <v>1.0000000000000001E-9</v>
      </c>
      <c r="H130" s="72" t="s">
        <v>206</v>
      </c>
      <c r="I130" s="72" t="s">
        <v>216</v>
      </c>
      <c r="J130" s="72" t="s">
        <v>562</v>
      </c>
      <c r="K130" s="75" t="s">
        <v>563</v>
      </c>
      <c r="L130" s="72" t="s">
        <v>202</v>
      </c>
      <c r="M130" s="75" t="s">
        <v>203</v>
      </c>
      <c r="N130" s="70"/>
      <c r="O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  <c r="AA130" s="70"/>
      <c r="AB130" s="70"/>
      <c r="AC130" s="70"/>
      <c r="AD130" s="70"/>
      <c r="AE130" s="70"/>
      <c r="AF130" s="70"/>
      <c r="AG130" s="70"/>
      <c r="AH130" s="70"/>
      <c r="AI130" s="70"/>
      <c r="AJ130" s="70"/>
      <c r="AK130" s="70"/>
      <c r="AL130" s="70"/>
      <c r="AM130" s="70"/>
      <c r="AN130" s="70"/>
      <c r="AO130" s="70"/>
      <c r="AP130" s="70"/>
      <c r="AQ130" s="70"/>
      <c r="AR130" s="70"/>
      <c r="AS130" s="70"/>
      <c r="AT130" s="70"/>
      <c r="AU130" s="70"/>
      <c r="AV130" s="70"/>
      <c r="AW130" s="70"/>
      <c r="AX130" s="70"/>
      <c r="AY130" s="70"/>
      <c r="AZ130" s="70"/>
      <c r="BA130" s="70"/>
      <c r="BB130" s="70"/>
      <c r="BC130" s="70"/>
      <c r="BD130" s="70"/>
      <c r="BE130" s="70"/>
      <c r="BF130" s="70"/>
      <c r="BG130" s="70"/>
      <c r="BH130" s="70"/>
      <c r="BI130" s="70"/>
      <c r="BJ130" s="70"/>
      <c r="BK130" s="70"/>
      <c r="BL130" s="70"/>
      <c r="BM130" s="70"/>
      <c r="BN130" s="70"/>
      <c r="BO130" s="70"/>
      <c r="BP130" s="70"/>
      <c r="BQ130" s="70"/>
      <c r="BR130" s="70"/>
      <c r="BS130" s="70"/>
      <c r="BT130" s="70"/>
      <c r="BU130" s="70"/>
      <c r="BV130" s="70"/>
      <c r="BW130" s="70"/>
      <c r="BX130" s="70"/>
      <c r="BY130" s="70"/>
    </row>
    <row r="131" spans="1:77" s="69" customFormat="1" x14ac:dyDescent="0.35">
      <c r="A131" s="73" t="s">
        <v>115</v>
      </c>
      <c r="B131" s="100">
        <v>234532</v>
      </c>
      <c r="C131" s="72" t="s">
        <v>638</v>
      </c>
      <c r="D131" s="76">
        <v>1</v>
      </c>
      <c r="E131" s="72" t="s">
        <v>618</v>
      </c>
      <c r="F131" s="72" t="s">
        <v>553</v>
      </c>
      <c r="G131" s="72" t="s">
        <v>554</v>
      </c>
      <c r="H131" s="72" t="s">
        <v>619</v>
      </c>
      <c r="I131" s="72" t="s">
        <v>216</v>
      </c>
      <c r="J131" s="76" t="s">
        <v>620</v>
      </c>
      <c r="K131" s="69" t="s">
        <v>621</v>
      </c>
      <c r="L131" s="80" t="s">
        <v>202</v>
      </c>
      <c r="M131" s="75" t="s">
        <v>203</v>
      </c>
      <c r="O131" s="23"/>
      <c r="Q131" s="70"/>
      <c r="R131" s="70"/>
      <c r="S131" s="70"/>
      <c r="T131" s="70"/>
      <c r="U131" s="70"/>
      <c r="V131" s="70"/>
      <c r="W131" s="70"/>
      <c r="X131" s="70"/>
      <c r="Y131" s="70"/>
      <c r="Z131" s="70"/>
      <c r="AA131" s="70"/>
      <c r="AB131" s="70"/>
      <c r="AC131" s="70"/>
      <c r="AD131" s="70"/>
      <c r="AE131" s="70"/>
      <c r="AF131" s="70"/>
      <c r="AG131" s="70"/>
      <c r="AH131" s="70"/>
      <c r="AI131" s="70"/>
      <c r="AJ131" s="70"/>
      <c r="AK131" s="70"/>
      <c r="AL131" s="70"/>
      <c r="AM131" s="70"/>
      <c r="AN131" s="70"/>
      <c r="AO131" s="70"/>
      <c r="AP131" s="70"/>
      <c r="AQ131" s="70"/>
      <c r="AR131" s="70"/>
      <c r="AS131" s="70"/>
      <c r="AT131" s="70"/>
      <c r="AU131" s="70"/>
      <c r="AV131" s="70"/>
      <c r="AW131" s="70"/>
      <c r="AX131" s="70"/>
      <c r="AY131" s="70"/>
      <c r="AZ131" s="70"/>
      <c r="BA131" s="70"/>
      <c r="BB131" s="70"/>
      <c r="BC131" s="70"/>
      <c r="BD131" s="70"/>
      <c r="BE131" s="70"/>
      <c r="BF131" s="70"/>
      <c r="BG131" s="70"/>
      <c r="BH131" s="70"/>
      <c r="BI131" s="70"/>
      <c r="BJ131" s="70"/>
      <c r="BK131" s="70"/>
      <c r="BL131" s="70"/>
      <c r="BM131" s="70"/>
      <c r="BN131" s="70"/>
      <c r="BO131" s="70"/>
      <c r="BP131" s="70"/>
      <c r="BQ131" s="70"/>
      <c r="BR131" s="70"/>
      <c r="BS131" s="70"/>
      <c r="BT131" s="70"/>
      <c r="BU131" s="70"/>
      <c r="BV131" s="70"/>
      <c r="BW131" s="70"/>
      <c r="BX131" s="70"/>
      <c r="BY131" s="70"/>
    </row>
    <row r="132" spans="1:77" s="69" customFormat="1" x14ac:dyDescent="0.35">
      <c r="A132" s="73" t="s">
        <v>115</v>
      </c>
      <c r="B132" s="100">
        <v>239872</v>
      </c>
      <c r="C132" s="72" t="s">
        <v>638</v>
      </c>
      <c r="D132" s="76">
        <v>1</v>
      </c>
      <c r="E132" s="72" t="s">
        <v>567</v>
      </c>
      <c r="F132" s="72" t="s">
        <v>214</v>
      </c>
      <c r="G132" s="72">
        <v>9.9999999999999998E-13</v>
      </c>
      <c r="H132" s="72" t="s">
        <v>238</v>
      </c>
      <c r="I132" s="72" t="s">
        <v>216</v>
      </c>
      <c r="J132" s="72" t="s">
        <v>568</v>
      </c>
      <c r="K132" s="75" t="s">
        <v>569</v>
      </c>
      <c r="L132" s="72" t="s">
        <v>202</v>
      </c>
      <c r="M132" s="75" t="s">
        <v>203</v>
      </c>
      <c r="N132" s="70"/>
      <c r="O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  <c r="AE132" s="70"/>
      <c r="AF132" s="70"/>
      <c r="AG132" s="70"/>
      <c r="AH132" s="70"/>
      <c r="AI132" s="70"/>
      <c r="AJ132" s="70"/>
      <c r="AK132" s="70"/>
      <c r="AL132" s="70"/>
      <c r="AM132" s="70"/>
      <c r="AN132" s="70"/>
      <c r="AO132" s="70"/>
      <c r="AP132" s="70"/>
      <c r="AQ132" s="70"/>
      <c r="AR132" s="70"/>
      <c r="AS132" s="70"/>
      <c r="AT132" s="70"/>
      <c r="AU132" s="70"/>
      <c r="AV132" s="70"/>
      <c r="AW132" s="70"/>
      <c r="AX132" s="70"/>
      <c r="AY132" s="70"/>
      <c r="AZ132" s="70"/>
      <c r="BA132" s="70"/>
      <c r="BB132" s="70"/>
      <c r="BC132" s="70"/>
      <c r="BD132" s="70"/>
      <c r="BE132" s="70"/>
      <c r="BF132" s="70"/>
      <c r="BG132" s="70"/>
      <c r="BH132" s="70"/>
      <c r="BI132" s="70"/>
      <c r="BJ132" s="70"/>
      <c r="BK132" s="70"/>
      <c r="BL132" s="70"/>
      <c r="BM132" s="70"/>
      <c r="BN132" s="70"/>
      <c r="BO132" s="70"/>
      <c r="BP132" s="70"/>
      <c r="BQ132" s="70"/>
      <c r="BR132" s="70"/>
      <c r="BS132" s="70"/>
      <c r="BT132" s="70"/>
      <c r="BU132" s="70"/>
      <c r="BV132" s="70"/>
      <c r="BW132" s="70"/>
      <c r="BX132" s="70"/>
      <c r="BY132" s="70"/>
    </row>
    <row r="133" spans="1:77" s="69" customFormat="1" x14ac:dyDescent="0.35">
      <c r="A133" s="73" t="s">
        <v>115</v>
      </c>
      <c r="B133" s="100">
        <v>286515</v>
      </c>
      <c r="C133" s="72" t="s">
        <v>638</v>
      </c>
      <c r="D133" s="76">
        <v>1</v>
      </c>
      <c r="E133" s="72" t="s">
        <v>622</v>
      </c>
      <c r="F133" s="72" t="s">
        <v>335</v>
      </c>
      <c r="G133" s="72" t="s">
        <v>336</v>
      </c>
      <c r="H133" s="72" t="s">
        <v>623</v>
      </c>
      <c r="I133" s="72" t="s">
        <v>186</v>
      </c>
      <c r="J133" s="76" t="s">
        <v>624</v>
      </c>
      <c r="K133" s="69" t="s">
        <v>625</v>
      </c>
      <c r="L133" s="80" t="s">
        <v>202</v>
      </c>
      <c r="M133" s="75" t="s">
        <v>203</v>
      </c>
      <c r="N133" s="70"/>
      <c r="O133" s="70"/>
      <c r="Q133" s="54"/>
      <c r="R133" s="70"/>
      <c r="S133" s="70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  <c r="AD133" s="70"/>
      <c r="AE133" s="70"/>
      <c r="AF133" s="70"/>
      <c r="AG133" s="70"/>
      <c r="AH133" s="70"/>
      <c r="AI133" s="70"/>
      <c r="AJ133" s="70"/>
      <c r="AK133" s="70"/>
      <c r="AL133" s="70"/>
      <c r="AM133" s="70"/>
      <c r="AN133" s="70"/>
      <c r="AO133" s="70"/>
      <c r="AP133" s="70"/>
      <c r="AQ133" s="70"/>
      <c r="AR133" s="70"/>
      <c r="AS133" s="70"/>
      <c r="AT133" s="70"/>
      <c r="AU133" s="70"/>
      <c r="AV133" s="70"/>
      <c r="AW133" s="70"/>
      <c r="AX133" s="70"/>
      <c r="AY133" s="70"/>
      <c r="AZ133" s="70"/>
      <c r="BA133" s="70"/>
      <c r="BB133" s="70"/>
      <c r="BC133" s="70"/>
      <c r="BD133" s="70"/>
      <c r="BE133" s="70"/>
      <c r="BF133" s="70"/>
      <c r="BG133" s="70"/>
      <c r="BH133" s="70"/>
      <c r="BI133" s="70"/>
      <c r="BJ133" s="70"/>
      <c r="BK133" s="70"/>
      <c r="BL133" s="70"/>
      <c r="BM133" s="70"/>
      <c r="BN133" s="70"/>
      <c r="BO133" s="70"/>
      <c r="BP133" s="70"/>
      <c r="BQ133" s="70"/>
      <c r="BR133" s="70"/>
      <c r="BS133" s="70"/>
      <c r="BT133" s="70"/>
      <c r="BU133" s="70"/>
      <c r="BV133" s="70"/>
      <c r="BW133" s="70"/>
      <c r="BX133" s="70"/>
      <c r="BY133" s="70"/>
    </row>
    <row r="134" spans="1:77" s="69" customFormat="1" x14ac:dyDescent="0.35">
      <c r="A134" s="73" t="s">
        <v>115</v>
      </c>
      <c r="B134" s="100">
        <v>441761</v>
      </c>
      <c r="C134" s="72" t="s">
        <v>638</v>
      </c>
      <c r="D134" s="76">
        <v>1</v>
      </c>
      <c r="E134" s="72" t="s">
        <v>626</v>
      </c>
      <c r="F134" s="72" t="s">
        <v>197</v>
      </c>
      <c r="G134" s="72" t="s">
        <v>198</v>
      </c>
      <c r="H134" s="72" t="s">
        <v>627</v>
      </c>
      <c r="I134" s="69" t="s">
        <v>186</v>
      </c>
      <c r="J134" s="76" t="s">
        <v>628</v>
      </c>
      <c r="K134" s="69" t="s">
        <v>629</v>
      </c>
      <c r="L134" s="80" t="s">
        <v>202</v>
      </c>
      <c r="M134" s="75" t="s">
        <v>203</v>
      </c>
      <c r="N134" s="70"/>
      <c r="O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  <c r="AJ134" s="70"/>
      <c r="AK134" s="70"/>
      <c r="AL134" s="70"/>
      <c r="AM134" s="70"/>
      <c r="AN134" s="70"/>
      <c r="AO134" s="70"/>
      <c r="AP134" s="70"/>
      <c r="AQ134" s="70"/>
      <c r="AR134" s="70"/>
      <c r="AS134" s="70"/>
      <c r="AT134" s="70"/>
      <c r="AU134" s="70"/>
      <c r="AV134" s="70"/>
      <c r="AW134" s="70"/>
      <c r="AX134" s="70"/>
      <c r="AY134" s="70"/>
      <c r="AZ134" s="70"/>
      <c r="BA134" s="70"/>
      <c r="BB134" s="70"/>
      <c r="BC134" s="70"/>
      <c r="BD134" s="70"/>
      <c r="BE134" s="70"/>
      <c r="BF134" s="70"/>
      <c r="BG134" s="70"/>
      <c r="BH134" s="70"/>
      <c r="BI134" s="70"/>
      <c r="BJ134" s="70"/>
      <c r="BK134" s="70"/>
      <c r="BL134" s="70"/>
      <c r="BM134" s="70"/>
      <c r="BN134" s="70"/>
      <c r="BO134" s="70"/>
      <c r="BP134" s="70"/>
      <c r="BQ134" s="70"/>
      <c r="BR134" s="70"/>
      <c r="BS134" s="70"/>
      <c r="BT134" s="70"/>
      <c r="BU134" s="70"/>
      <c r="BV134" s="70"/>
      <c r="BW134" s="70"/>
      <c r="BX134" s="70"/>
      <c r="BY134" s="70"/>
    </row>
    <row r="135" spans="1:77" s="69" customFormat="1" x14ac:dyDescent="0.35">
      <c r="A135" s="73" t="s">
        <v>115</v>
      </c>
      <c r="B135" s="100">
        <v>468192</v>
      </c>
      <c r="C135" s="72" t="s">
        <v>638</v>
      </c>
      <c r="D135" s="76">
        <v>3</v>
      </c>
      <c r="E135" s="72" t="s">
        <v>581</v>
      </c>
      <c r="F135" s="72" t="s">
        <v>335</v>
      </c>
      <c r="G135" s="72" t="s">
        <v>582</v>
      </c>
      <c r="H135" s="72" t="s">
        <v>337</v>
      </c>
      <c r="I135" s="72" t="s">
        <v>216</v>
      </c>
      <c r="J135" s="72" t="s">
        <v>583</v>
      </c>
      <c r="K135" s="75" t="s">
        <v>584</v>
      </c>
      <c r="L135" s="72" t="s">
        <v>202</v>
      </c>
      <c r="M135" s="75" t="s">
        <v>203</v>
      </c>
      <c r="N135" s="70"/>
      <c r="O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  <c r="AJ135" s="70"/>
      <c r="AK135" s="70"/>
      <c r="AL135" s="70"/>
      <c r="AM135" s="70"/>
      <c r="AN135" s="70"/>
      <c r="AO135" s="70"/>
      <c r="AP135" s="70"/>
      <c r="AQ135" s="70"/>
      <c r="AR135" s="70"/>
      <c r="AS135" s="70"/>
      <c r="AT135" s="70"/>
      <c r="AU135" s="70"/>
      <c r="AV135" s="70"/>
      <c r="AW135" s="70"/>
      <c r="AX135" s="70"/>
      <c r="AY135" s="70"/>
      <c r="AZ135" s="70"/>
      <c r="BA135" s="70"/>
      <c r="BB135" s="70"/>
      <c r="BC135" s="70"/>
      <c r="BD135" s="70"/>
      <c r="BE135" s="70"/>
      <c r="BF135" s="70"/>
      <c r="BG135" s="70"/>
      <c r="BH135" s="70"/>
      <c r="BI135" s="70"/>
      <c r="BJ135" s="70"/>
      <c r="BK135" s="70"/>
      <c r="BL135" s="70"/>
      <c r="BM135" s="70"/>
      <c r="BN135" s="70"/>
      <c r="BO135" s="70"/>
      <c r="BP135" s="70"/>
      <c r="BQ135" s="70"/>
      <c r="BR135" s="70"/>
      <c r="BS135" s="70"/>
      <c r="BT135" s="70"/>
      <c r="BU135" s="70"/>
      <c r="BV135" s="70"/>
      <c r="BW135" s="70"/>
      <c r="BX135" s="70"/>
      <c r="BY135" s="70"/>
    </row>
    <row r="136" spans="1:77" s="69" customFormat="1" x14ac:dyDescent="0.35">
      <c r="A136" s="73" t="s">
        <v>115</v>
      </c>
      <c r="B136" s="100">
        <v>12670</v>
      </c>
      <c r="C136" s="72" t="s">
        <v>638</v>
      </c>
      <c r="D136" s="76"/>
      <c r="F136" s="72"/>
      <c r="J136" s="72" t="s">
        <v>182</v>
      </c>
      <c r="L136" s="80"/>
      <c r="M136" s="75"/>
      <c r="N136" s="70"/>
      <c r="O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  <c r="AA136" s="70"/>
      <c r="AB136" s="70"/>
      <c r="AC136" s="70"/>
      <c r="AD136" s="70"/>
      <c r="AE136" s="70"/>
      <c r="AF136" s="70"/>
      <c r="AG136" s="70"/>
      <c r="AH136" s="70"/>
      <c r="AI136" s="70"/>
      <c r="AJ136" s="70"/>
      <c r="AK136" s="70"/>
      <c r="AL136" s="70"/>
      <c r="AM136" s="70"/>
      <c r="AN136" s="70"/>
      <c r="AO136" s="70"/>
      <c r="AP136" s="70"/>
      <c r="AQ136" s="70"/>
      <c r="AR136" s="70"/>
      <c r="AS136" s="70"/>
      <c r="AT136" s="70"/>
      <c r="AU136" s="70"/>
      <c r="AV136" s="70"/>
      <c r="AW136" s="70"/>
      <c r="AX136" s="70"/>
      <c r="AY136" s="70"/>
      <c r="AZ136" s="70"/>
      <c r="BA136" s="70"/>
      <c r="BB136" s="70"/>
      <c r="BC136" s="70"/>
      <c r="BD136" s="70"/>
      <c r="BE136" s="70"/>
      <c r="BF136" s="70"/>
      <c r="BG136" s="70"/>
      <c r="BH136" s="70"/>
      <c r="BI136" s="70"/>
      <c r="BJ136" s="70"/>
      <c r="BK136" s="70"/>
      <c r="BL136" s="70"/>
      <c r="BM136" s="70"/>
      <c r="BN136" s="70"/>
      <c r="BO136" s="70"/>
      <c r="BP136" s="70"/>
      <c r="BQ136" s="70"/>
      <c r="BR136" s="70"/>
      <c r="BS136" s="70"/>
      <c r="BT136" s="70"/>
      <c r="BU136" s="70"/>
      <c r="BV136" s="70"/>
      <c r="BW136" s="70"/>
      <c r="BX136" s="70"/>
      <c r="BY136" s="70"/>
    </row>
    <row r="137" spans="1:77" s="69" customFormat="1" x14ac:dyDescent="0.35">
      <c r="A137" s="73" t="s">
        <v>115</v>
      </c>
      <c r="B137" s="100">
        <v>18864</v>
      </c>
      <c r="C137" s="72" t="s">
        <v>638</v>
      </c>
      <c r="D137" s="76">
        <v>1</v>
      </c>
      <c r="E137" s="72" t="s">
        <v>496</v>
      </c>
      <c r="F137" s="72" t="s">
        <v>414</v>
      </c>
      <c r="G137" s="72">
        <v>8.0000000000000007E-5</v>
      </c>
      <c r="H137" s="72" t="s">
        <v>415</v>
      </c>
      <c r="I137" s="72" t="s">
        <v>186</v>
      </c>
      <c r="J137" s="72" t="s">
        <v>497</v>
      </c>
      <c r="K137" s="75" t="s">
        <v>498</v>
      </c>
      <c r="L137" s="80"/>
      <c r="M137" s="75" t="s">
        <v>203</v>
      </c>
      <c r="N137" s="70"/>
      <c r="O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  <c r="AA137" s="70"/>
      <c r="AB137" s="70"/>
      <c r="AC137" s="70"/>
      <c r="AD137" s="70"/>
      <c r="AE137" s="70"/>
      <c r="AF137" s="70"/>
      <c r="AG137" s="70"/>
      <c r="AH137" s="70"/>
      <c r="AI137" s="70"/>
      <c r="AJ137" s="70"/>
      <c r="AK137" s="70"/>
      <c r="AL137" s="70"/>
      <c r="AM137" s="70"/>
      <c r="AN137" s="70"/>
      <c r="AO137" s="70"/>
      <c r="AP137" s="70"/>
      <c r="AQ137" s="70"/>
      <c r="AR137" s="70"/>
      <c r="AS137" s="70"/>
      <c r="AT137" s="70"/>
      <c r="AU137" s="70"/>
      <c r="AV137" s="70"/>
      <c r="AW137" s="70"/>
      <c r="AX137" s="70"/>
      <c r="AY137" s="70"/>
      <c r="AZ137" s="70"/>
      <c r="BA137" s="70"/>
      <c r="BB137" s="70"/>
      <c r="BC137" s="70"/>
      <c r="BD137" s="70"/>
      <c r="BE137" s="70"/>
      <c r="BF137" s="70"/>
      <c r="BG137" s="70"/>
      <c r="BH137" s="70"/>
      <c r="BI137" s="70"/>
      <c r="BJ137" s="70"/>
      <c r="BK137" s="70"/>
      <c r="BL137" s="70"/>
      <c r="BM137" s="70"/>
      <c r="BN137" s="70"/>
      <c r="BO137" s="70"/>
      <c r="BP137" s="70"/>
      <c r="BQ137" s="70"/>
      <c r="BR137" s="70"/>
      <c r="BS137" s="70"/>
      <c r="BT137" s="70"/>
      <c r="BU137" s="70"/>
      <c r="BV137" s="70"/>
      <c r="BW137" s="70"/>
      <c r="BX137" s="70"/>
      <c r="BY137" s="70"/>
    </row>
    <row r="138" spans="1:77" s="69" customFormat="1" x14ac:dyDescent="0.35">
      <c r="A138" s="73" t="s">
        <v>115</v>
      </c>
      <c r="B138" s="100">
        <v>48178</v>
      </c>
      <c r="C138" s="72" t="s">
        <v>638</v>
      </c>
      <c r="D138" s="76">
        <v>1</v>
      </c>
      <c r="E138" s="72" t="s">
        <v>506</v>
      </c>
      <c r="F138" s="72" t="s">
        <v>414</v>
      </c>
      <c r="G138" s="72">
        <v>8.0000000000000007E-5</v>
      </c>
      <c r="H138" s="72" t="s">
        <v>507</v>
      </c>
      <c r="I138" s="72" t="s">
        <v>186</v>
      </c>
      <c r="J138" s="72" t="s">
        <v>508</v>
      </c>
      <c r="K138" s="75" t="s">
        <v>509</v>
      </c>
      <c r="L138" s="80"/>
      <c r="M138" s="75" t="s">
        <v>203</v>
      </c>
      <c r="N138" s="70"/>
      <c r="O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  <c r="AA138" s="70"/>
      <c r="AB138" s="70"/>
      <c r="AC138" s="70"/>
      <c r="AD138" s="70"/>
      <c r="AE138" s="70"/>
      <c r="AF138" s="70"/>
      <c r="AG138" s="70"/>
      <c r="AH138" s="70"/>
      <c r="AI138" s="70"/>
      <c r="AJ138" s="70"/>
      <c r="AK138" s="70"/>
      <c r="AL138" s="70"/>
      <c r="AM138" s="70"/>
      <c r="AN138" s="70"/>
      <c r="AO138" s="70"/>
      <c r="AP138" s="70"/>
      <c r="AQ138" s="70"/>
      <c r="AR138" s="70"/>
      <c r="AS138" s="70"/>
      <c r="AT138" s="70"/>
      <c r="AU138" s="70"/>
      <c r="AV138" s="70"/>
      <c r="AW138" s="70"/>
      <c r="AX138" s="70"/>
      <c r="AY138" s="70"/>
      <c r="AZ138" s="70"/>
      <c r="BA138" s="70"/>
      <c r="BB138" s="70"/>
      <c r="BC138" s="70"/>
      <c r="BD138" s="70"/>
      <c r="BE138" s="70"/>
      <c r="BF138" s="70"/>
      <c r="BG138" s="70"/>
      <c r="BH138" s="70"/>
      <c r="BI138" s="70"/>
      <c r="BJ138" s="70"/>
      <c r="BK138" s="70"/>
      <c r="BL138" s="70"/>
      <c r="BM138" s="70"/>
      <c r="BN138" s="70"/>
      <c r="BO138" s="70"/>
      <c r="BP138" s="70"/>
      <c r="BQ138" s="70"/>
      <c r="BR138" s="70"/>
      <c r="BS138" s="70"/>
      <c r="BT138" s="70"/>
      <c r="BU138" s="70"/>
      <c r="BV138" s="70"/>
      <c r="BW138" s="70"/>
      <c r="BX138" s="70"/>
      <c r="BY138" s="70"/>
    </row>
    <row r="139" spans="1:77" s="69" customFormat="1" x14ac:dyDescent="0.35">
      <c r="A139" s="73" t="s">
        <v>115</v>
      </c>
      <c r="B139" s="100">
        <v>52225</v>
      </c>
      <c r="C139" s="72" t="s">
        <v>638</v>
      </c>
      <c r="D139" s="76">
        <v>1</v>
      </c>
      <c r="E139" s="72" t="s">
        <v>510</v>
      </c>
      <c r="F139" s="72" t="s">
        <v>257</v>
      </c>
      <c r="G139" s="72">
        <v>4.9999999999999997E-12</v>
      </c>
      <c r="H139" s="72" t="s">
        <v>258</v>
      </c>
      <c r="I139" s="72" t="s">
        <v>216</v>
      </c>
      <c r="J139" s="72" t="s">
        <v>511</v>
      </c>
      <c r="K139" s="75" t="s">
        <v>512</v>
      </c>
      <c r="L139" s="80"/>
      <c r="M139" s="75" t="s">
        <v>203</v>
      </c>
      <c r="N139" s="70"/>
      <c r="O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  <c r="AA139" s="70"/>
      <c r="AB139" s="70"/>
      <c r="AC139" s="70"/>
      <c r="AD139" s="70"/>
      <c r="AE139" s="70"/>
      <c r="AF139" s="70"/>
      <c r="AG139" s="70"/>
      <c r="AH139" s="70"/>
      <c r="AI139" s="70"/>
      <c r="AJ139" s="70"/>
      <c r="AK139" s="70"/>
      <c r="AL139" s="70"/>
      <c r="AM139" s="70"/>
      <c r="AN139" s="70"/>
      <c r="AO139" s="70"/>
      <c r="AP139" s="70"/>
      <c r="AQ139" s="70"/>
      <c r="AR139" s="70"/>
      <c r="AS139" s="70"/>
      <c r="AT139" s="70"/>
      <c r="AU139" s="70"/>
      <c r="AV139" s="70"/>
      <c r="AW139" s="70"/>
      <c r="AX139" s="70"/>
      <c r="AY139" s="70"/>
      <c r="AZ139" s="70"/>
      <c r="BA139" s="70"/>
      <c r="BB139" s="70"/>
      <c r="BC139" s="70"/>
      <c r="BD139" s="70"/>
      <c r="BE139" s="70"/>
      <c r="BF139" s="70"/>
      <c r="BG139" s="70"/>
      <c r="BH139" s="70"/>
      <c r="BI139" s="70"/>
      <c r="BJ139" s="70"/>
      <c r="BK139" s="70"/>
      <c r="BL139" s="70"/>
      <c r="BM139" s="70"/>
      <c r="BN139" s="70"/>
      <c r="BO139" s="70"/>
      <c r="BP139" s="70"/>
      <c r="BQ139" s="70"/>
      <c r="BR139" s="70"/>
      <c r="BS139" s="70"/>
      <c r="BT139" s="70"/>
      <c r="BU139" s="70"/>
      <c r="BV139" s="70"/>
      <c r="BW139" s="70"/>
      <c r="BX139" s="70"/>
      <c r="BY139" s="70"/>
    </row>
    <row r="140" spans="1:77" s="69" customFormat="1" x14ac:dyDescent="0.35">
      <c r="A140" s="73" t="s">
        <v>115</v>
      </c>
      <c r="B140" s="100">
        <v>77538</v>
      </c>
      <c r="C140" s="72" t="s">
        <v>638</v>
      </c>
      <c r="D140" s="76"/>
      <c r="J140" s="72" t="s">
        <v>182</v>
      </c>
      <c r="L140" s="80"/>
      <c r="M140" s="75"/>
      <c r="N140" s="70"/>
      <c r="O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  <c r="AA140" s="70"/>
      <c r="AB140" s="70"/>
      <c r="AC140" s="70"/>
      <c r="AD140" s="70"/>
      <c r="AE140" s="70"/>
      <c r="AF140" s="70"/>
      <c r="AG140" s="70"/>
      <c r="AH140" s="70"/>
      <c r="AI140" s="70"/>
      <c r="AJ140" s="70"/>
      <c r="AK140" s="70"/>
      <c r="AL140" s="70"/>
      <c r="AM140" s="70"/>
      <c r="AN140" s="70"/>
      <c r="AO140" s="70"/>
      <c r="AP140" s="70"/>
      <c r="AQ140" s="70"/>
      <c r="AR140" s="70"/>
      <c r="AS140" s="70"/>
      <c r="AT140" s="70"/>
      <c r="AU140" s="70"/>
      <c r="AV140" s="70"/>
      <c r="AW140" s="70"/>
      <c r="AX140" s="70"/>
      <c r="AY140" s="70"/>
      <c r="AZ140" s="70"/>
      <c r="BA140" s="70"/>
      <c r="BB140" s="70"/>
      <c r="BC140" s="70"/>
      <c r="BD140" s="70"/>
      <c r="BE140" s="70"/>
      <c r="BF140" s="70"/>
      <c r="BG140" s="70"/>
      <c r="BH140" s="70"/>
      <c r="BI140" s="70"/>
      <c r="BJ140" s="70"/>
      <c r="BK140" s="70"/>
      <c r="BL140" s="70"/>
      <c r="BM140" s="70"/>
      <c r="BN140" s="70"/>
      <c r="BO140" s="70"/>
      <c r="BP140" s="70"/>
      <c r="BQ140" s="70"/>
      <c r="BR140" s="70"/>
      <c r="BS140" s="70"/>
      <c r="BT140" s="70"/>
      <c r="BU140" s="70"/>
      <c r="BV140" s="70"/>
      <c r="BW140" s="70"/>
      <c r="BX140" s="70"/>
      <c r="BY140" s="70"/>
    </row>
    <row r="141" spans="1:77" s="69" customFormat="1" x14ac:dyDescent="0.35">
      <c r="A141" s="73" t="s">
        <v>115</v>
      </c>
      <c r="B141" s="100">
        <v>103454</v>
      </c>
      <c r="C141" s="72" t="s">
        <v>638</v>
      </c>
      <c r="D141" s="76"/>
      <c r="J141" s="72" t="s">
        <v>182</v>
      </c>
      <c r="L141" s="80"/>
      <c r="M141" s="75"/>
      <c r="N141" s="70"/>
      <c r="O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  <c r="AC141" s="70"/>
      <c r="AD141" s="70"/>
      <c r="AE141" s="70"/>
      <c r="AF141" s="70"/>
      <c r="AG141" s="70"/>
      <c r="AH141" s="70"/>
      <c r="AI141" s="70"/>
      <c r="AJ141" s="70"/>
      <c r="AK141" s="70"/>
      <c r="AL141" s="70"/>
      <c r="AM141" s="70"/>
      <c r="AN141" s="70"/>
      <c r="AO141" s="70"/>
      <c r="AP141" s="70"/>
      <c r="AQ141" s="70"/>
      <c r="AR141" s="70"/>
      <c r="AS141" s="70"/>
      <c r="AT141" s="70"/>
      <c r="AU141" s="70"/>
      <c r="AV141" s="70"/>
      <c r="AW141" s="70"/>
      <c r="AX141" s="70"/>
      <c r="AY141" s="70"/>
      <c r="AZ141" s="70"/>
      <c r="BA141" s="70"/>
      <c r="BB141" s="70"/>
      <c r="BC141" s="70"/>
      <c r="BD141" s="70"/>
      <c r="BE141" s="70"/>
      <c r="BF141" s="70"/>
      <c r="BG141" s="70"/>
      <c r="BH141" s="70"/>
      <c r="BI141" s="70"/>
      <c r="BJ141" s="70"/>
      <c r="BK141" s="70"/>
      <c r="BL141" s="70"/>
      <c r="BM141" s="70"/>
      <c r="BN141" s="70"/>
      <c r="BO141" s="70"/>
      <c r="BP141" s="70"/>
      <c r="BQ141" s="70"/>
      <c r="BR141" s="70"/>
      <c r="BS141" s="70"/>
      <c r="BT141" s="70"/>
      <c r="BU141" s="70"/>
      <c r="BV141" s="70"/>
      <c r="BW141" s="70"/>
      <c r="BX141" s="70"/>
      <c r="BY141" s="70"/>
    </row>
    <row r="142" spans="1:77" s="69" customFormat="1" x14ac:dyDescent="0.35">
      <c r="A142" s="73" t="s">
        <v>115</v>
      </c>
      <c r="B142" s="100">
        <v>105059</v>
      </c>
      <c r="C142" s="72" t="s">
        <v>638</v>
      </c>
      <c r="D142" s="76"/>
      <c r="J142" s="72" t="s">
        <v>182</v>
      </c>
      <c r="L142" s="80"/>
      <c r="M142" s="75"/>
      <c r="N142" s="70"/>
      <c r="O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  <c r="AA142" s="70"/>
      <c r="AB142" s="70"/>
      <c r="AC142" s="70"/>
      <c r="AD142" s="70"/>
      <c r="AE142" s="70"/>
      <c r="AF142" s="70"/>
      <c r="AG142" s="70"/>
      <c r="AH142" s="70"/>
      <c r="AI142" s="70"/>
      <c r="AJ142" s="70"/>
      <c r="AK142" s="70"/>
      <c r="AL142" s="70"/>
      <c r="AM142" s="70"/>
      <c r="AN142" s="70"/>
      <c r="AO142" s="70"/>
      <c r="AP142" s="70"/>
      <c r="AQ142" s="70"/>
      <c r="AR142" s="70"/>
      <c r="AS142" s="70"/>
      <c r="AT142" s="70"/>
      <c r="AU142" s="70"/>
      <c r="AV142" s="70"/>
      <c r="AW142" s="70"/>
      <c r="AX142" s="70"/>
      <c r="AY142" s="70"/>
      <c r="AZ142" s="70"/>
      <c r="BA142" s="70"/>
      <c r="BB142" s="70"/>
      <c r="BC142" s="70"/>
      <c r="BD142" s="70"/>
      <c r="BE142" s="70"/>
      <c r="BF142" s="70"/>
      <c r="BG142" s="70"/>
      <c r="BH142" s="70"/>
      <c r="BI142" s="70"/>
      <c r="BJ142" s="70"/>
      <c r="BK142" s="70"/>
      <c r="BL142" s="70"/>
      <c r="BM142" s="70"/>
      <c r="BN142" s="70"/>
      <c r="BO142" s="70"/>
      <c r="BP142" s="70"/>
      <c r="BQ142" s="70"/>
      <c r="BR142" s="70"/>
      <c r="BS142" s="70"/>
      <c r="BT142" s="70"/>
      <c r="BU142" s="70"/>
      <c r="BV142" s="70"/>
      <c r="BW142" s="70"/>
      <c r="BX142" s="70"/>
      <c r="BY142" s="70"/>
    </row>
    <row r="143" spans="1:77" s="69" customFormat="1" x14ac:dyDescent="0.35">
      <c r="A143" s="73" t="s">
        <v>115</v>
      </c>
      <c r="B143" s="100">
        <v>113300</v>
      </c>
      <c r="C143" s="72" t="s">
        <v>638</v>
      </c>
      <c r="D143" s="76"/>
      <c r="J143" s="72" t="s">
        <v>182</v>
      </c>
      <c r="L143" s="80"/>
      <c r="M143" s="75"/>
      <c r="N143" s="70"/>
      <c r="O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  <c r="AA143" s="70"/>
      <c r="AB143" s="70"/>
      <c r="AC143" s="70"/>
      <c r="AD143" s="70"/>
      <c r="AE143" s="70"/>
      <c r="AF143" s="70"/>
      <c r="AG143" s="70"/>
      <c r="AH143" s="70"/>
      <c r="AI143" s="70"/>
      <c r="AJ143" s="70"/>
      <c r="AK143" s="70"/>
      <c r="AL143" s="70"/>
      <c r="AM143" s="70"/>
      <c r="AN143" s="70"/>
      <c r="AO143" s="70"/>
      <c r="AP143" s="70"/>
      <c r="AQ143" s="70"/>
      <c r="AR143" s="70"/>
      <c r="AS143" s="70"/>
      <c r="AT143" s="70"/>
      <c r="AU143" s="70"/>
      <c r="AV143" s="70"/>
      <c r="AW143" s="70"/>
      <c r="AX143" s="70"/>
      <c r="AY143" s="70"/>
      <c r="AZ143" s="70"/>
      <c r="BA143" s="70"/>
      <c r="BB143" s="70"/>
      <c r="BC143" s="70"/>
      <c r="BD143" s="70"/>
      <c r="BE143" s="70"/>
      <c r="BF143" s="70"/>
      <c r="BG143" s="70"/>
      <c r="BH143" s="70"/>
      <c r="BI143" s="70"/>
      <c r="BJ143" s="70"/>
      <c r="BK143" s="70"/>
      <c r="BL143" s="70"/>
      <c r="BM143" s="70"/>
      <c r="BN143" s="70"/>
      <c r="BO143" s="70"/>
      <c r="BP143" s="70"/>
      <c r="BQ143" s="70"/>
      <c r="BR143" s="70"/>
      <c r="BS143" s="70"/>
      <c r="BT143" s="70"/>
      <c r="BU143" s="70"/>
      <c r="BV143" s="70"/>
      <c r="BW143" s="70"/>
      <c r="BX143" s="70"/>
      <c r="BY143" s="70"/>
    </row>
    <row r="144" spans="1:77" s="69" customFormat="1" x14ac:dyDescent="0.35">
      <c r="A144" s="73" t="s">
        <v>115</v>
      </c>
      <c r="B144" s="100">
        <v>115593</v>
      </c>
      <c r="C144" s="72" t="s">
        <v>638</v>
      </c>
      <c r="D144" s="76"/>
      <c r="J144" s="72" t="s">
        <v>182</v>
      </c>
      <c r="L144" s="80"/>
      <c r="M144" s="75"/>
      <c r="N144" s="70"/>
      <c r="O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70"/>
      <c r="AF144" s="70"/>
      <c r="AG144" s="70"/>
      <c r="AH144" s="70"/>
      <c r="AI144" s="70"/>
      <c r="AJ144" s="70"/>
      <c r="AK144" s="70"/>
      <c r="AL144" s="70"/>
      <c r="AM144" s="70"/>
      <c r="AN144" s="70"/>
      <c r="AO144" s="70"/>
      <c r="AP144" s="70"/>
      <c r="AQ144" s="70"/>
      <c r="AR144" s="70"/>
      <c r="AS144" s="70"/>
      <c r="AT144" s="70"/>
      <c r="AU144" s="70"/>
      <c r="AV144" s="70"/>
      <c r="AW144" s="70"/>
      <c r="AX144" s="70"/>
      <c r="AY144" s="70"/>
      <c r="AZ144" s="70"/>
      <c r="BA144" s="70"/>
      <c r="BB144" s="70"/>
      <c r="BC144" s="70"/>
      <c r="BD144" s="70"/>
      <c r="BE144" s="70"/>
      <c r="BF144" s="70"/>
      <c r="BG144" s="70"/>
      <c r="BH144" s="70"/>
      <c r="BI144" s="70"/>
      <c r="BJ144" s="70"/>
      <c r="BK144" s="70"/>
      <c r="BL144" s="70"/>
      <c r="BM144" s="70"/>
      <c r="BN144" s="70"/>
      <c r="BO144" s="70"/>
      <c r="BP144" s="70"/>
      <c r="BQ144" s="70"/>
      <c r="BR144" s="70"/>
      <c r="BS144" s="70"/>
      <c r="BT144" s="70"/>
      <c r="BU144" s="70"/>
      <c r="BV144" s="70"/>
      <c r="BW144" s="70"/>
      <c r="BX144" s="70"/>
      <c r="BY144" s="70"/>
    </row>
    <row r="145" spans="1:77" s="69" customFormat="1" x14ac:dyDescent="0.35">
      <c r="A145" s="73" t="s">
        <v>115</v>
      </c>
      <c r="B145" s="100">
        <v>128600</v>
      </c>
      <c r="C145" s="72" t="s">
        <v>638</v>
      </c>
      <c r="D145" s="76"/>
      <c r="J145" s="72" t="s">
        <v>182</v>
      </c>
      <c r="L145" s="80"/>
      <c r="M145" s="75"/>
      <c r="N145" s="70"/>
      <c r="O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  <c r="AA145" s="70"/>
      <c r="AB145" s="70"/>
      <c r="AC145" s="70"/>
      <c r="AD145" s="70"/>
      <c r="AE145" s="70"/>
      <c r="AF145" s="70"/>
      <c r="AG145" s="70"/>
      <c r="AH145" s="70"/>
      <c r="AI145" s="70"/>
      <c r="AJ145" s="70"/>
      <c r="AK145" s="70"/>
      <c r="AL145" s="70"/>
      <c r="AM145" s="70"/>
      <c r="AN145" s="70"/>
      <c r="AO145" s="70"/>
      <c r="AP145" s="70"/>
      <c r="AQ145" s="70"/>
      <c r="AR145" s="70"/>
      <c r="AS145" s="70"/>
      <c r="AT145" s="70"/>
      <c r="AU145" s="70"/>
      <c r="AV145" s="70"/>
      <c r="AW145" s="70"/>
      <c r="AX145" s="70"/>
      <c r="AY145" s="70"/>
      <c r="AZ145" s="70"/>
      <c r="BA145" s="70"/>
      <c r="BB145" s="70"/>
      <c r="BC145" s="70"/>
      <c r="BD145" s="70"/>
      <c r="BE145" s="70"/>
      <c r="BF145" s="70"/>
      <c r="BG145" s="70"/>
      <c r="BH145" s="70"/>
      <c r="BI145" s="70"/>
      <c r="BJ145" s="70"/>
      <c r="BK145" s="70"/>
      <c r="BL145" s="70"/>
      <c r="BM145" s="70"/>
      <c r="BN145" s="70"/>
      <c r="BO145" s="70"/>
      <c r="BP145" s="70"/>
      <c r="BQ145" s="70"/>
      <c r="BR145" s="70"/>
      <c r="BS145" s="70"/>
      <c r="BT145" s="70"/>
      <c r="BU145" s="70"/>
      <c r="BV145" s="70"/>
      <c r="BW145" s="70"/>
      <c r="BX145" s="70"/>
      <c r="BY145" s="70"/>
    </row>
    <row r="146" spans="1:77" s="69" customFormat="1" x14ac:dyDescent="0.35">
      <c r="A146" s="73" t="s">
        <v>115</v>
      </c>
      <c r="B146" s="100">
        <v>133545</v>
      </c>
      <c r="C146" s="72" t="s">
        <v>638</v>
      </c>
      <c r="D146" s="76"/>
      <c r="J146" s="72" t="s">
        <v>182</v>
      </c>
      <c r="L146" s="80"/>
      <c r="M146" s="75"/>
      <c r="N146" s="70"/>
      <c r="O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  <c r="AA146" s="70"/>
      <c r="AB146" s="70"/>
      <c r="AC146" s="70"/>
      <c r="AD146" s="70"/>
      <c r="AE146" s="70"/>
      <c r="AF146" s="70"/>
      <c r="AG146" s="70"/>
      <c r="AH146" s="70"/>
      <c r="AI146" s="70"/>
      <c r="AJ146" s="70"/>
      <c r="AK146" s="70"/>
      <c r="AL146" s="70"/>
      <c r="AM146" s="70"/>
      <c r="AN146" s="70"/>
      <c r="AO146" s="70"/>
      <c r="AP146" s="70"/>
      <c r="AQ146" s="70"/>
      <c r="AR146" s="70"/>
      <c r="AS146" s="70"/>
      <c r="AT146" s="70"/>
      <c r="AU146" s="70"/>
      <c r="AV146" s="70"/>
      <c r="AW146" s="70"/>
      <c r="AX146" s="70"/>
      <c r="AY146" s="70"/>
      <c r="AZ146" s="70"/>
      <c r="BA146" s="70"/>
      <c r="BB146" s="70"/>
      <c r="BC146" s="70"/>
      <c r="BD146" s="70"/>
      <c r="BE146" s="70"/>
      <c r="BF146" s="70"/>
      <c r="BG146" s="70"/>
      <c r="BH146" s="70"/>
      <c r="BI146" s="70"/>
      <c r="BJ146" s="70"/>
      <c r="BK146" s="70"/>
      <c r="BL146" s="70"/>
      <c r="BM146" s="70"/>
      <c r="BN146" s="70"/>
      <c r="BO146" s="70"/>
      <c r="BP146" s="70"/>
      <c r="BQ146" s="70"/>
      <c r="BR146" s="70"/>
      <c r="BS146" s="70"/>
      <c r="BT146" s="70"/>
      <c r="BU146" s="70"/>
      <c r="BV146" s="70"/>
      <c r="BW146" s="70"/>
      <c r="BX146" s="70"/>
      <c r="BY146" s="70"/>
    </row>
    <row r="147" spans="1:77" s="69" customFormat="1" x14ac:dyDescent="0.35">
      <c r="A147" s="73" t="s">
        <v>115</v>
      </c>
      <c r="B147" s="100">
        <v>135186</v>
      </c>
      <c r="C147" s="72" t="s">
        <v>638</v>
      </c>
      <c r="D147" s="76"/>
      <c r="J147" s="72" t="s">
        <v>182</v>
      </c>
      <c r="L147" s="80"/>
      <c r="M147" s="75"/>
      <c r="N147" s="70"/>
      <c r="O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  <c r="AA147" s="70"/>
      <c r="AB147" s="70"/>
      <c r="AC147" s="70"/>
      <c r="AD147" s="70"/>
      <c r="AE147" s="70"/>
      <c r="AF147" s="70"/>
      <c r="AG147" s="70"/>
      <c r="AH147" s="70"/>
      <c r="AI147" s="70"/>
      <c r="AJ147" s="70"/>
      <c r="AK147" s="70"/>
      <c r="AL147" s="70"/>
      <c r="AM147" s="70"/>
      <c r="AN147" s="70"/>
      <c r="AO147" s="70"/>
      <c r="AP147" s="70"/>
      <c r="AQ147" s="70"/>
      <c r="AR147" s="70"/>
      <c r="AS147" s="70"/>
      <c r="AT147" s="70"/>
      <c r="AU147" s="70"/>
      <c r="AV147" s="70"/>
      <c r="AW147" s="70"/>
      <c r="AX147" s="70"/>
      <c r="AY147" s="70"/>
      <c r="AZ147" s="70"/>
      <c r="BA147" s="70"/>
      <c r="BB147" s="70"/>
      <c r="BC147" s="70"/>
      <c r="BD147" s="70"/>
      <c r="BE147" s="70"/>
      <c r="BF147" s="70"/>
      <c r="BG147" s="70"/>
      <c r="BH147" s="70"/>
      <c r="BI147" s="70"/>
      <c r="BJ147" s="70"/>
      <c r="BK147" s="70"/>
      <c r="BL147" s="70"/>
      <c r="BM147" s="70"/>
      <c r="BN147" s="70"/>
      <c r="BO147" s="70"/>
      <c r="BP147" s="70"/>
      <c r="BQ147" s="70"/>
      <c r="BR147" s="70"/>
      <c r="BS147" s="70"/>
      <c r="BT147" s="70"/>
      <c r="BU147" s="70"/>
      <c r="BV147" s="70"/>
      <c r="BW147" s="70"/>
      <c r="BX147" s="70"/>
      <c r="BY147" s="70"/>
    </row>
    <row r="148" spans="1:77" s="69" customFormat="1" x14ac:dyDescent="0.35">
      <c r="A148" s="73" t="s">
        <v>115</v>
      </c>
      <c r="B148" s="100">
        <v>158139</v>
      </c>
      <c r="C148" s="72" t="s">
        <v>638</v>
      </c>
      <c r="D148" s="76"/>
      <c r="J148" s="72" t="s">
        <v>182</v>
      </c>
      <c r="L148" s="80"/>
      <c r="M148" s="75"/>
      <c r="N148" s="70"/>
      <c r="O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  <c r="AA148" s="70"/>
      <c r="AB148" s="70"/>
      <c r="AC148" s="70"/>
      <c r="AD148" s="70"/>
      <c r="AE148" s="70"/>
      <c r="AF148" s="70"/>
      <c r="AG148" s="70"/>
      <c r="AH148" s="70"/>
      <c r="AI148" s="70"/>
      <c r="AJ148" s="70"/>
      <c r="AK148" s="70"/>
      <c r="AL148" s="70"/>
      <c r="AM148" s="70"/>
      <c r="AN148" s="70"/>
      <c r="AO148" s="70"/>
      <c r="AP148" s="70"/>
      <c r="AQ148" s="70"/>
      <c r="AR148" s="70"/>
      <c r="AS148" s="70"/>
      <c r="AT148" s="70"/>
      <c r="AU148" s="70"/>
      <c r="AV148" s="70"/>
      <c r="AW148" s="70"/>
      <c r="AX148" s="70"/>
      <c r="AY148" s="70"/>
      <c r="AZ148" s="70"/>
      <c r="BA148" s="70"/>
      <c r="BB148" s="70"/>
      <c r="BC148" s="70"/>
      <c r="BD148" s="70"/>
      <c r="BE148" s="70"/>
      <c r="BF148" s="70"/>
      <c r="BG148" s="70"/>
      <c r="BH148" s="70"/>
      <c r="BI148" s="70"/>
      <c r="BJ148" s="70"/>
      <c r="BK148" s="70"/>
      <c r="BL148" s="70"/>
      <c r="BM148" s="70"/>
      <c r="BN148" s="70"/>
      <c r="BO148" s="70"/>
      <c r="BP148" s="70"/>
      <c r="BQ148" s="70"/>
      <c r="BR148" s="70"/>
      <c r="BS148" s="70"/>
      <c r="BT148" s="70"/>
      <c r="BU148" s="70"/>
      <c r="BV148" s="70"/>
      <c r="BW148" s="70"/>
      <c r="BX148" s="70"/>
      <c r="BY148" s="70"/>
    </row>
    <row r="149" spans="1:77" s="69" customFormat="1" x14ac:dyDescent="0.35">
      <c r="A149" s="73" t="s">
        <v>115</v>
      </c>
      <c r="B149" s="100">
        <v>163144</v>
      </c>
      <c r="C149" s="72" t="s">
        <v>638</v>
      </c>
      <c r="D149" s="76"/>
      <c r="J149" s="72" t="s">
        <v>182</v>
      </c>
      <c r="L149" s="80"/>
      <c r="M149" s="75"/>
      <c r="N149" s="70"/>
      <c r="O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  <c r="AA149" s="70"/>
      <c r="AB149" s="70"/>
      <c r="AC149" s="70"/>
      <c r="AD149" s="70"/>
      <c r="AE149" s="70"/>
      <c r="AF149" s="70"/>
      <c r="AG149" s="70"/>
      <c r="AH149" s="70"/>
      <c r="AI149" s="70"/>
      <c r="AJ149" s="70"/>
      <c r="AK149" s="70"/>
      <c r="AL149" s="70"/>
      <c r="AM149" s="70"/>
      <c r="AN149" s="70"/>
      <c r="AO149" s="70"/>
      <c r="AP149" s="70"/>
      <c r="AQ149" s="70"/>
      <c r="AR149" s="70"/>
      <c r="AS149" s="70"/>
      <c r="AT149" s="70"/>
      <c r="AU149" s="70"/>
      <c r="AV149" s="70"/>
      <c r="AW149" s="70"/>
      <c r="AX149" s="70"/>
      <c r="AY149" s="70"/>
      <c r="AZ149" s="70"/>
      <c r="BA149" s="70"/>
      <c r="BB149" s="70"/>
      <c r="BC149" s="70"/>
      <c r="BD149" s="70"/>
      <c r="BE149" s="70"/>
      <c r="BF149" s="70"/>
      <c r="BG149" s="70"/>
      <c r="BH149" s="70"/>
      <c r="BI149" s="70"/>
      <c r="BJ149" s="70"/>
      <c r="BK149" s="70"/>
      <c r="BL149" s="70"/>
      <c r="BM149" s="70"/>
      <c r="BN149" s="70"/>
      <c r="BO149" s="70"/>
      <c r="BP149" s="70"/>
      <c r="BQ149" s="70"/>
      <c r="BR149" s="70"/>
      <c r="BS149" s="70"/>
      <c r="BT149" s="70"/>
      <c r="BU149" s="70"/>
      <c r="BV149" s="70"/>
      <c r="BW149" s="70"/>
      <c r="BX149" s="70"/>
      <c r="BY149" s="70"/>
    </row>
    <row r="150" spans="1:77" s="69" customFormat="1" x14ac:dyDescent="0.35">
      <c r="A150" s="73" t="s">
        <v>115</v>
      </c>
      <c r="B150" s="100">
        <v>165310</v>
      </c>
      <c r="C150" s="72" t="s">
        <v>638</v>
      </c>
      <c r="D150" s="76"/>
      <c r="J150" s="72" t="s">
        <v>182</v>
      </c>
      <c r="L150" s="80"/>
      <c r="M150" s="75"/>
      <c r="N150" s="71"/>
      <c r="O150" s="92"/>
      <c r="Q150" s="70"/>
      <c r="R150" s="70"/>
      <c r="S150" s="70"/>
      <c r="T150" s="70"/>
      <c r="U150" s="70"/>
      <c r="V150" s="70"/>
      <c r="W150" s="70"/>
      <c r="X150" s="70"/>
      <c r="Y150" s="70"/>
      <c r="Z150" s="70"/>
      <c r="AA150" s="70"/>
      <c r="AB150" s="70"/>
      <c r="AC150" s="70"/>
      <c r="AD150" s="70"/>
      <c r="AE150" s="70"/>
      <c r="AF150" s="70"/>
      <c r="AG150" s="70"/>
      <c r="AH150" s="70"/>
      <c r="AI150" s="70"/>
      <c r="AJ150" s="70"/>
      <c r="AK150" s="70"/>
      <c r="AL150" s="70"/>
      <c r="AM150" s="70"/>
      <c r="AN150" s="70"/>
      <c r="AO150" s="70"/>
      <c r="AP150" s="70"/>
      <c r="AQ150" s="70"/>
      <c r="AR150" s="70"/>
      <c r="AS150" s="70"/>
      <c r="AT150" s="70"/>
      <c r="AU150" s="70"/>
      <c r="AV150" s="70"/>
      <c r="AW150" s="70"/>
      <c r="AX150" s="70"/>
      <c r="AY150" s="70"/>
      <c r="AZ150" s="70"/>
      <c r="BA150" s="70"/>
      <c r="BB150" s="70"/>
      <c r="BC150" s="70"/>
      <c r="BD150" s="70"/>
      <c r="BE150" s="70"/>
      <c r="BF150" s="70"/>
      <c r="BG150" s="70"/>
      <c r="BH150" s="70"/>
      <c r="BI150" s="70"/>
      <c r="BJ150" s="70"/>
      <c r="BK150" s="70"/>
      <c r="BL150" s="70"/>
      <c r="BM150" s="70"/>
      <c r="BN150" s="70"/>
      <c r="BO150" s="70"/>
      <c r="BP150" s="70"/>
      <c r="BQ150" s="70"/>
      <c r="BR150" s="70"/>
      <c r="BS150" s="70"/>
      <c r="BT150" s="70"/>
      <c r="BU150" s="70"/>
      <c r="BV150" s="70"/>
      <c r="BW150" s="70"/>
      <c r="BX150" s="70"/>
      <c r="BY150" s="70"/>
    </row>
    <row r="151" spans="1:77" s="69" customFormat="1" x14ac:dyDescent="0.35">
      <c r="A151" s="73" t="s">
        <v>115</v>
      </c>
      <c r="B151" s="100">
        <v>171290</v>
      </c>
      <c r="C151" s="72" t="s">
        <v>638</v>
      </c>
      <c r="D151" s="76"/>
      <c r="J151" s="72" t="s">
        <v>182</v>
      </c>
      <c r="L151" s="80"/>
      <c r="M151" s="75"/>
      <c r="N151" s="70"/>
      <c r="O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  <c r="AA151" s="70"/>
      <c r="AB151" s="70"/>
      <c r="AC151" s="70"/>
      <c r="AD151" s="70"/>
      <c r="AE151" s="70"/>
      <c r="AF151" s="70"/>
      <c r="AG151" s="70"/>
      <c r="AH151" s="70"/>
      <c r="AI151" s="70"/>
      <c r="AJ151" s="70"/>
      <c r="AK151" s="70"/>
      <c r="AL151" s="70"/>
      <c r="AM151" s="70"/>
      <c r="AN151" s="70"/>
      <c r="AO151" s="70"/>
      <c r="AP151" s="70"/>
      <c r="AQ151" s="70"/>
      <c r="AR151" s="70"/>
      <c r="AS151" s="70"/>
      <c r="AT151" s="70"/>
      <c r="AU151" s="70"/>
      <c r="AV151" s="70"/>
      <c r="AW151" s="70"/>
      <c r="AX151" s="70"/>
      <c r="AY151" s="70"/>
      <c r="AZ151" s="70"/>
      <c r="BA151" s="70"/>
      <c r="BB151" s="70"/>
      <c r="BC151" s="70"/>
      <c r="BD151" s="70"/>
      <c r="BE151" s="70"/>
      <c r="BF151" s="70"/>
      <c r="BG151" s="70"/>
      <c r="BH151" s="70"/>
      <c r="BI151" s="70"/>
      <c r="BJ151" s="70"/>
      <c r="BK151" s="70"/>
      <c r="BL151" s="70"/>
      <c r="BM151" s="70"/>
      <c r="BN151" s="70"/>
      <c r="BO151" s="70"/>
      <c r="BP151" s="70"/>
      <c r="BQ151" s="70"/>
      <c r="BR151" s="70"/>
      <c r="BS151" s="70"/>
      <c r="BT151" s="70"/>
      <c r="BU151" s="70"/>
      <c r="BV151" s="70"/>
      <c r="BW151" s="70"/>
      <c r="BX151" s="70"/>
      <c r="BY151" s="70"/>
    </row>
    <row r="152" spans="1:77" s="69" customFormat="1" x14ac:dyDescent="0.35">
      <c r="A152" s="73" t="s">
        <v>115</v>
      </c>
      <c r="B152" s="100">
        <v>180258</v>
      </c>
      <c r="C152" s="72" t="s">
        <v>638</v>
      </c>
      <c r="D152" s="76"/>
      <c r="J152" s="72" t="s">
        <v>182</v>
      </c>
      <c r="L152" s="80"/>
      <c r="M152" s="75"/>
      <c r="N152" s="70"/>
      <c r="O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  <c r="AA152" s="70"/>
      <c r="AB152" s="70"/>
      <c r="AC152" s="70"/>
      <c r="AD152" s="70"/>
      <c r="AE152" s="70"/>
      <c r="AF152" s="70"/>
      <c r="AG152" s="70"/>
      <c r="AH152" s="70"/>
      <c r="AI152" s="70"/>
      <c r="AJ152" s="70"/>
      <c r="AK152" s="70"/>
      <c r="AL152" s="70"/>
      <c r="AM152" s="70"/>
      <c r="AN152" s="70"/>
      <c r="AO152" s="70"/>
      <c r="AP152" s="70"/>
      <c r="AQ152" s="70"/>
      <c r="AR152" s="70"/>
      <c r="AS152" s="70"/>
      <c r="AT152" s="70"/>
      <c r="AU152" s="70"/>
      <c r="AV152" s="70"/>
      <c r="AW152" s="70"/>
      <c r="AX152" s="70"/>
      <c r="AY152" s="70"/>
      <c r="AZ152" s="70"/>
      <c r="BA152" s="70"/>
      <c r="BB152" s="70"/>
      <c r="BC152" s="70"/>
      <c r="BD152" s="70"/>
      <c r="BE152" s="70"/>
      <c r="BF152" s="70"/>
      <c r="BG152" s="70"/>
      <c r="BH152" s="70"/>
      <c r="BI152" s="70"/>
      <c r="BJ152" s="70"/>
      <c r="BK152" s="70"/>
      <c r="BL152" s="70"/>
      <c r="BM152" s="70"/>
      <c r="BN152" s="70"/>
      <c r="BO152" s="70"/>
      <c r="BP152" s="70"/>
      <c r="BQ152" s="70"/>
      <c r="BR152" s="70"/>
      <c r="BS152" s="70"/>
      <c r="BT152" s="70"/>
      <c r="BU152" s="70"/>
      <c r="BV152" s="70"/>
      <c r="BW152" s="70"/>
      <c r="BX152" s="70"/>
      <c r="BY152" s="70"/>
    </row>
    <row r="153" spans="1:77" s="69" customFormat="1" x14ac:dyDescent="0.35">
      <c r="A153" s="73" t="s">
        <v>115</v>
      </c>
      <c r="B153" s="100">
        <v>186304</v>
      </c>
      <c r="C153" s="72" t="s">
        <v>638</v>
      </c>
      <c r="D153" s="76"/>
      <c r="J153" s="72" t="s">
        <v>182</v>
      </c>
      <c r="L153" s="80"/>
      <c r="M153" s="75"/>
      <c r="N153" s="70"/>
      <c r="O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  <c r="AA153" s="70"/>
      <c r="AB153" s="70"/>
      <c r="AC153" s="70"/>
      <c r="AD153" s="70"/>
      <c r="AE153" s="70"/>
      <c r="AF153" s="70"/>
      <c r="AG153" s="70"/>
      <c r="AH153" s="70"/>
      <c r="AI153" s="70"/>
      <c r="AJ153" s="70"/>
      <c r="AK153" s="70"/>
      <c r="AL153" s="70"/>
      <c r="AM153" s="70"/>
      <c r="AN153" s="70"/>
      <c r="AO153" s="70"/>
      <c r="AP153" s="70"/>
      <c r="AQ153" s="70"/>
      <c r="AR153" s="70"/>
      <c r="AS153" s="70"/>
      <c r="AT153" s="70"/>
      <c r="AU153" s="70"/>
      <c r="AV153" s="70"/>
      <c r="AW153" s="70"/>
      <c r="AX153" s="70"/>
      <c r="AY153" s="70"/>
      <c r="AZ153" s="70"/>
      <c r="BA153" s="70"/>
      <c r="BB153" s="70"/>
      <c r="BC153" s="70"/>
      <c r="BD153" s="70"/>
      <c r="BE153" s="70"/>
      <c r="BF153" s="70"/>
      <c r="BG153" s="70"/>
      <c r="BH153" s="70"/>
      <c r="BI153" s="70"/>
      <c r="BJ153" s="70"/>
      <c r="BK153" s="70"/>
      <c r="BL153" s="70"/>
      <c r="BM153" s="70"/>
      <c r="BN153" s="70"/>
      <c r="BO153" s="70"/>
      <c r="BP153" s="70"/>
      <c r="BQ153" s="70"/>
      <c r="BR153" s="70"/>
      <c r="BS153" s="70"/>
      <c r="BT153" s="70"/>
      <c r="BU153" s="70"/>
      <c r="BV153" s="70"/>
      <c r="BW153" s="70"/>
      <c r="BX153" s="70"/>
      <c r="BY153" s="70"/>
    </row>
    <row r="154" spans="1:77" s="69" customFormat="1" x14ac:dyDescent="0.35">
      <c r="A154" s="73" t="s">
        <v>115</v>
      </c>
      <c r="B154" s="100">
        <v>192483</v>
      </c>
      <c r="C154" s="72" t="s">
        <v>638</v>
      </c>
      <c r="D154" s="76"/>
      <c r="J154" s="72" t="s">
        <v>182</v>
      </c>
      <c r="L154" s="80"/>
      <c r="M154" s="75"/>
      <c r="N154" s="70"/>
      <c r="O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  <c r="AA154" s="70"/>
      <c r="AB154" s="70"/>
      <c r="AC154" s="70"/>
      <c r="AD154" s="70"/>
      <c r="AE154" s="70"/>
      <c r="AF154" s="70"/>
      <c r="AG154" s="70"/>
      <c r="AH154" s="70"/>
      <c r="AI154" s="70"/>
      <c r="AJ154" s="70"/>
      <c r="AK154" s="70"/>
      <c r="AL154" s="70"/>
      <c r="AM154" s="70"/>
      <c r="AN154" s="70"/>
      <c r="AO154" s="70"/>
      <c r="AP154" s="70"/>
      <c r="AQ154" s="70"/>
      <c r="AR154" s="70"/>
      <c r="AS154" s="70"/>
      <c r="AT154" s="70"/>
      <c r="AU154" s="70"/>
      <c r="AV154" s="70"/>
      <c r="AW154" s="70"/>
      <c r="AX154" s="70"/>
      <c r="AY154" s="70"/>
      <c r="AZ154" s="70"/>
      <c r="BA154" s="70"/>
      <c r="BB154" s="70"/>
      <c r="BC154" s="70"/>
      <c r="BD154" s="70"/>
      <c r="BE154" s="70"/>
      <c r="BF154" s="70"/>
      <c r="BG154" s="70"/>
      <c r="BH154" s="70"/>
      <c r="BI154" s="70"/>
      <c r="BJ154" s="70"/>
      <c r="BK154" s="70"/>
      <c r="BL154" s="70"/>
      <c r="BM154" s="70"/>
      <c r="BN154" s="70"/>
      <c r="BO154" s="70"/>
      <c r="BP154" s="70"/>
      <c r="BQ154" s="70"/>
      <c r="BR154" s="70"/>
      <c r="BS154" s="70"/>
      <c r="BT154" s="70"/>
      <c r="BU154" s="70"/>
      <c r="BV154" s="70"/>
      <c r="BW154" s="70"/>
      <c r="BX154" s="70"/>
      <c r="BY154" s="70"/>
    </row>
    <row r="155" spans="1:77" s="69" customFormat="1" x14ac:dyDescent="0.35">
      <c r="A155" s="73" t="s">
        <v>115</v>
      </c>
      <c r="B155" s="100">
        <v>196355</v>
      </c>
      <c r="C155" s="72" t="s">
        <v>638</v>
      </c>
      <c r="D155" s="76"/>
      <c r="J155" s="72" t="s">
        <v>182</v>
      </c>
      <c r="L155" s="80"/>
      <c r="M155" s="75"/>
      <c r="N155" s="70"/>
      <c r="O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  <c r="AA155" s="70"/>
      <c r="AB155" s="70"/>
      <c r="AC155" s="70"/>
      <c r="AD155" s="70"/>
      <c r="AE155" s="70"/>
      <c r="AF155" s="70"/>
      <c r="AG155" s="70"/>
      <c r="AH155" s="70"/>
      <c r="AI155" s="70"/>
      <c r="AJ155" s="70"/>
      <c r="AK155" s="70"/>
      <c r="AL155" s="70"/>
      <c r="AM155" s="70"/>
      <c r="AN155" s="70"/>
      <c r="AO155" s="70"/>
      <c r="AP155" s="70"/>
      <c r="AQ155" s="70"/>
      <c r="AR155" s="70"/>
      <c r="AS155" s="70"/>
      <c r="AT155" s="70"/>
      <c r="AU155" s="70"/>
      <c r="AV155" s="70"/>
      <c r="AW155" s="70"/>
      <c r="AX155" s="70"/>
      <c r="AY155" s="70"/>
      <c r="AZ155" s="70"/>
      <c r="BA155" s="70"/>
      <c r="BB155" s="70"/>
      <c r="BC155" s="70"/>
      <c r="BD155" s="70"/>
      <c r="BE155" s="70"/>
      <c r="BF155" s="70"/>
      <c r="BG155" s="70"/>
      <c r="BH155" s="70"/>
      <c r="BI155" s="70"/>
      <c r="BJ155" s="70"/>
      <c r="BK155" s="70"/>
      <c r="BL155" s="70"/>
      <c r="BM155" s="70"/>
      <c r="BN155" s="70"/>
      <c r="BO155" s="70"/>
      <c r="BP155" s="70"/>
      <c r="BQ155" s="70"/>
      <c r="BR155" s="70"/>
      <c r="BS155" s="70"/>
      <c r="BT155" s="70"/>
      <c r="BU155" s="70"/>
      <c r="BV155" s="70"/>
      <c r="BW155" s="70"/>
      <c r="BX155" s="70"/>
      <c r="BY155" s="70"/>
    </row>
    <row r="156" spans="1:77" s="69" customFormat="1" x14ac:dyDescent="0.35">
      <c r="A156" s="73" t="s">
        <v>115</v>
      </c>
      <c r="B156" s="100">
        <v>197868</v>
      </c>
      <c r="C156" s="72" t="s">
        <v>638</v>
      </c>
      <c r="D156" s="76"/>
      <c r="J156" s="72" t="s">
        <v>182</v>
      </c>
      <c r="L156" s="80"/>
      <c r="M156" s="75"/>
      <c r="N156" s="70"/>
      <c r="O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  <c r="AA156" s="70"/>
      <c r="AB156" s="70"/>
      <c r="AC156" s="70"/>
      <c r="AD156" s="70"/>
      <c r="AE156" s="70"/>
      <c r="AF156" s="70"/>
      <c r="AG156" s="70"/>
      <c r="AH156" s="70"/>
      <c r="AI156" s="70"/>
      <c r="AJ156" s="70"/>
      <c r="AK156" s="70"/>
      <c r="AL156" s="70"/>
      <c r="AM156" s="70"/>
      <c r="AN156" s="70"/>
      <c r="AO156" s="70"/>
      <c r="AP156" s="70"/>
      <c r="AQ156" s="70"/>
      <c r="AR156" s="70"/>
      <c r="AS156" s="70"/>
      <c r="AT156" s="70"/>
      <c r="AU156" s="70"/>
      <c r="AV156" s="70"/>
      <c r="AW156" s="70"/>
      <c r="AX156" s="70"/>
      <c r="AY156" s="70"/>
      <c r="AZ156" s="70"/>
      <c r="BA156" s="70"/>
      <c r="BB156" s="70"/>
      <c r="BC156" s="70"/>
      <c r="BD156" s="70"/>
      <c r="BE156" s="70"/>
      <c r="BF156" s="70"/>
      <c r="BG156" s="70"/>
      <c r="BH156" s="70"/>
      <c r="BI156" s="70"/>
      <c r="BJ156" s="70"/>
      <c r="BK156" s="70"/>
      <c r="BL156" s="70"/>
      <c r="BM156" s="70"/>
      <c r="BN156" s="70"/>
      <c r="BO156" s="70"/>
      <c r="BP156" s="70"/>
      <c r="BQ156" s="70"/>
      <c r="BR156" s="70"/>
      <c r="BS156" s="70"/>
      <c r="BT156" s="70"/>
      <c r="BU156" s="70"/>
      <c r="BV156" s="70"/>
      <c r="BW156" s="70"/>
      <c r="BX156" s="70"/>
      <c r="BY156" s="70"/>
    </row>
    <row r="157" spans="1:77" s="69" customFormat="1" x14ac:dyDescent="0.35">
      <c r="A157" s="73" t="s">
        <v>115</v>
      </c>
      <c r="B157" s="100">
        <v>204850</v>
      </c>
      <c r="C157" s="72" t="s">
        <v>638</v>
      </c>
      <c r="D157" s="76"/>
      <c r="J157" s="72" t="s">
        <v>182</v>
      </c>
      <c r="L157" s="80"/>
      <c r="M157" s="75"/>
      <c r="N157" s="70"/>
      <c r="O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  <c r="AB157" s="70"/>
      <c r="AC157" s="70"/>
      <c r="AD157" s="70"/>
      <c r="AE157" s="70"/>
      <c r="AF157" s="70"/>
      <c r="AG157" s="70"/>
      <c r="AH157" s="70"/>
      <c r="AI157" s="70"/>
      <c r="AJ157" s="70"/>
      <c r="AK157" s="70"/>
      <c r="AL157" s="70"/>
      <c r="AM157" s="70"/>
      <c r="AN157" s="70"/>
      <c r="AO157" s="70"/>
      <c r="AP157" s="70"/>
      <c r="AQ157" s="70"/>
      <c r="AR157" s="70"/>
      <c r="AS157" s="70"/>
      <c r="AT157" s="70"/>
      <c r="AU157" s="70"/>
      <c r="AV157" s="70"/>
      <c r="AW157" s="70"/>
      <c r="AX157" s="70"/>
      <c r="AY157" s="70"/>
      <c r="AZ157" s="70"/>
      <c r="BA157" s="70"/>
      <c r="BB157" s="70"/>
      <c r="BC157" s="70"/>
      <c r="BD157" s="70"/>
      <c r="BE157" s="70"/>
      <c r="BF157" s="70"/>
      <c r="BG157" s="70"/>
      <c r="BH157" s="70"/>
      <c r="BI157" s="70"/>
      <c r="BJ157" s="70"/>
      <c r="BK157" s="70"/>
      <c r="BL157" s="70"/>
      <c r="BM157" s="70"/>
      <c r="BN157" s="70"/>
      <c r="BO157" s="70"/>
      <c r="BP157" s="70"/>
      <c r="BQ157" s="70"/>
      <c r="BR157" s="70"/>
      <c r="BS157" s="70"/>
      <c r="BT157" s="70"/>
      <c r="BU157" s="70"/>
      <c r="BV157" s="70"/>
      <c r="BW157" s="70"/>
      <c r="BX157" s="70"/>
      <c r="BY157" s="70"/>
    </row>
    <row r="158" spans="1:77" s="69" customFormat="1" x14ac:dyDescent="0.35">
      <c r="A158" s="73" t="s">
        <v>115</v>
      </c>
      <c r="B158" s="100">
        <v>208780</v>
      </c>
      <c r="C158" s="72" t="s">
        <v>638</v>
      </c>
      <c r="D158" s="76"/>
      <c r="J158" s="72" t="s">
        <v>182</v>
      </c>
      <c r="L158" s="80"/>
      <c r="M158" s="75"/>
      <c r="N158" s="70"/>
      <c r="O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  <c r="AA158" s="70"/>
      <c r="AB158" s="70"/>
      <c r="AC158" s="70"/>
      <c r="AD158" s="70"/>
      <c r="AE158" s="70"/>
      <c r="AF158" s="70"/>
      <c r="AG158" s="70"/>
      <c r="AH158" s="70"/>
      <c r="AI158" s="70"/>
      <c r="AJ158" s="70"/>
      <c r="AK158" s="70"/>
      <c r="AL158" s="70"/>
      <c r="AM158" s="70"/>
      <c r="AN158" s="70"/>
      <c r="AO158" s="70"/>
      <c r="AP158" s="70"/>
      <c r="AQ158" s="70"/>
      <c r="AR158" s="70"/>
      <c r="AS158" s="70"/>
      <c r="AT158" s="70"/>
      <c r="AU158" s="70"/>
      <c r="AV158" s="70"/>
      <c r="AW158" s="70"/>
      <c r="AX158" s="70"/>
      <c r="AY158" s="70"/>
      <c r="AZ158" s="70"/>
      <c r="BA158" s="70"/>
      <c r="BB158" s="70"/>
      <c r="BC158" s="70"/>
      <c r="BD158" s="70"/>
      <c r="BE158" s="70"/>
      <c r="BF158" s="70"/>
      <c r="BG158" s="70"/>
      <c r="BH158" s="70"/>
      <c r="BI158" s="70"/>
      <c r="BJ158" s="70"/>
      <c r="BK158" s="70"/>
      <c r="BL158" s="70"/>
      <c r="BM158" s="70"/>
      <c r="BN158" s="70"/>
      <c r="BO158" s="70"/>
      <c r="BP158" s="70"/>
      <c r="BQ158" s="70"/>
      <c r="BR158" s="70"/>
      <c r="BS158" s="70"/>
      <c r="BT158" s="70"/>
      <c r="BU158" s="70"/>
      <c r="BV158" s="70"/>
      <c r="BW158" s="70"/>
      <c r="BX158" s="70"/>
      <c r="BY158" s="70"/>
    </row>
    <row r="159" spans="1:77" s="69" customFormat="1" x14ac:dyDescent="0.35">
      <c r="A159" s="73" t="s">
        <v>115</v>
      </c>
      <c r="B159" s="100">
        <v>213943</v>
      </c>
      <c r="C159" s="72" t="s">
        <v>638</v>
      </c>
      <c r="D159" s="76"/>
      <c r="J159" s="72" t="s">
        <v>182</v>
      </c>
      <c r="L159" s="80"/>
      <c r="M159" s="75"/>
      <c r="N159" s="70"/>
      <c r="O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  <c r="AA159" s="70"/>
      <c r="AB159" s="70"/>
      <c r="AC159" s="70"/>
      <c r="AD159" s="70"/>
      <c r="AE159" s="70"/>
      <c r="AF159" s="70"/>
      <c r="AG159" s="70"/>
      <c r="AH159" s="70"/>
      <c r="AI159" s="70"/>
      <c r="AJ159" s="70"/>
      <c r="AK159" s="70"/>
      <c r="AL159" s="70"/>
      <c r="AM159" s="70"/>
      <c r="AN159" s="70"/>
      <c r="AO159" s="70"/>
      <c r="AP159" s="70"/>
      <c r="AQ159" s="70"/>
      <c r="AR159" s="70"/>
      <c r="AS159" s="70"/>
      <c r="AT159" s="70"/>
      <c r="AU159" s="70"/>
      <c r="AV159" s="70"/>
      <c r="AW159" s="70"/>
      <c r="AX159" s="70"/>
      <c r="AY159" s="70"/>
      <c r="AZ159" s="70"/>
      <c r="BA159" s="70"/>
      <c r="BB159" s="70"/>
      <c r="BC159" s="70"/>
      <c r="BD159" s="70"/>
      <c r="BE159" s="70"/>
      <c r="BF159" s="70"/>
      <c r="BG159" s="70"/>
      <c r="BH159" s="70"/>
      <c r="BI159" s="70"/>
      <c r="BJ159" s="70"/>
      <c r="BK159" s="70"/>
      <c r="BL159" s="70"/>
      <c r="BM159" s="70"/>
      <c r="BN159" s="70"/>
      <c r="BO159" s="70"/>
      <c r="BP159" s="70"/>
      <c r="BQ159" s="70"/>
      <c r="BR159" s="70"/>
      <c r="BS159" s="70"/>
      <c r="BT159" s="70"/>
      <c r="BU159" s="70"/>
      <c r="BV159" s="70"/>
      <c r="BW159" s="70"/>
      <c r="BX159" s="70"/>
      <c r="BY159" s="70"/>
    </row>
    <row r="160" spans="1:77" s="69" customFormat="1" x14ac:dyDescent="0.35">
      <c r="A160" s="73" t="s">
        <v>115</v>
      </c>
      <c r="B160" s="100">
        <v>214766</v>
      </c>
      <c r="C160" s="72" t="s">
        <v>638</v>
      </c>
      <c r="D160" s="76"/>
      <c r="J160" s="72" t="s">
        <v>182</v>
      </c>
      <c r="L160" s="80"/>
      <c r="M160" s="75"/>
      <c r="N160" s="71"/>
      <c r="O160" s="92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  <c r="AJ160" s="70"/>
      <c r="AK160" s="70"/>
      <c r="AL160" s="70"/>
      <c r="AM160" s="70"/>
      <c r="AN160" s="70"/>
      <c r="AO160" s="70"/>
      <c r="AP160" s="70"/>
      <c r="AQ160" s="70"/>
      <c r="AR160" s="70"/>
      <c r="AS160" s="70"/>
      <c r="AT160" s="70"/>
      <c r="AU160" s="70"/>
      <c r="AV160" s="70"/>
      <c r="AW160" s="70"/>
      <c r="AX160" s="70"/>
      <c r="AY160" s="70"/>
      <c r="AZ160" s="70"/>
      <c r="BA160" s="70"/>
      <c r="BB160" s="70"/>
      <c r="BC160" s="70"/>
      <c r="BD160" s="70"/>
      <c r="BE160" s="70"/>
      <c r="BF160" s="70"/>
      <c r="BG160" s="70"/>
      <c r="BH160" s="70"/>
      <c r="BI160" s="70"/>
      <c r="BJ160" s="70"/>
      <c r="BK160" s="70"/>
      <c r="BL160" s="70"/>
      <c r="BM160" s="70"/>
      <c r="BN160" s="70"/>
      <c r="BO160" s="70"/>
      <c r="BP160" s="70"/>
      <c r="BQ160" s="70"/>
      <c r="BR160" s="70"/>
      <c r="BS160" s="70"/>
      <c r="BT160" s="70"/>
      <c r="BU160" s="70"/>
      <c r="BV160" s="70"/>
      <c r="BW160" s="70"/>
      <c r="BX160" s="70"/>
      <c r="BY160" s="70"/>
    </row>
    <row r="161" spans="1:77" s="69" customFormat="1" x14ac:dyDescent="0.35">
      <c r="A161" s="73" t="s">
        <v>115</v>
      </c>
      <c r="B161" s="100">
        <v>223639</v>
      </c>
      <c r="C161" s="72" t="s">
        <v>638</v>
      </c>
      <c r="D161" s="76"/>
      <c r="J161" s="72" t="s">
        <v>182</v>
      </c>
      <c r="L161" s="80"/>
      <c r="M161" s="75"/>
      <c r="N161" s="70"/>
      <c r="O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  <c r="AJ161" s="70"/>
      <c r="AK161" s="70"/>
      <c r="AL161" s="70"/>
      <c r="AM161" s="70"/>
      <c r="AN161" s="70"/>
      <c r="AO161" s="70"/>
      <c r="AP161" s="70"/>
      <c r="AQ161" s="70"/>
      <c r="AR161" s="70"/>
      <c r="AS161" s="70"/>
      <c r="AT161" s="70"/>
      <c r="AU161" s="70"/>
      <c r="AV161" s="70"/>
      <c r="AW161" s="70"/>
      <c r="AX161" s="70"/>
      <c r="AY161" s="70"/>
      <c r="AZ161" s="70"/>
      <c r="BA161" s="70"/>
      <c r="BB161" s="70"/>
      <c r="BC161" s="70"/>
      <c r="BD161" s="70"/>
      <c r="BE161" s="70"/>
      <c r="BF161" s="70"/>
      <c r="BG161" s="70"/>
      <c r="BH161" s="70"/>
      <c r="BI161" s="70"/>
      <c r="BJ161" s="70"/>
      <c r="BK161" s="70"/>
      <c r="BL161" s="70"/>
      <c r="BM161" s="70"/>
      <c r="BN161" s="70"/>
      <c r="BO161" s="70"/>
      <c r="BP161" s="70"/>
      <c r="BQ161" s="70"/>
      <c r="BR161" s="70"/>
      <c r="BS161" s="70"/>
      <c r="BT161" s="70"/>
      <c r="BU161" s="70"/>
      <c r="BV161" s="70"/>
      <c r="BW161" s="70"/>
      <c r="BX161" s="70"/>
      <c r="BY161" s="70"/>
    </row>
    <row r="162" spans="1:77" s="69" customFormat="1" x14ac:dyDescent="0.35">
      <c r="A162" s="73" t="s">
        <v>115</v>
      </c>
      <c r="B162" s="100">
        <v>230312</v>
      </c>
      <c r="C162" s="72" t="s">
        <v>638</v>
      </c>
      <c r="D162" s="76"/>
      <c r="J162" s="72" t="s">
        <v>182</v>
      </c>
      <c r="L162" s="80"/>
      <c r="M162" s="75"/>
      <c r="N162" s="70"/>
      <c r="O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  <c r="AA162" s="70"/>
      <c r="AB162" s="70"/>
      <c r="AC162" s="70"/>
      <c r="AD162" s="70"/>
      <c r="AE162" s="70"/>
      <c r="AF162" s="70"/>
      <c r="AG162" s="70"/>
      <c r="AH162" s="70"/>
      <c r="AI162" s="70"/>
      <c r="AJ162" s="70"/>
      <c r="AK162" s="70"/>
      <c r="AL162" s="70"/>
      <c r="AM162" s="70"/>
      <c r="AN162" s="70"/>
      <c r="AO162" s="70"/>
      <c r="AP162" s="70"/>
      <c r="AQ162" s="70"/>
      <c r="AR162" s="70"/>
      <c r="AS162" s="70"/>
      <c r="AT162" s="70"/>
      <c r="AU162" s="70"/>
      <c r="AV162" s="70"/>
      <c r="AW162" s="70"/>
      <c r="AX162" s="70"/>
      <c r="AY162" s="70"/>
      <c r="AZ162" s="70"/>
      <c r="BA162" s="70"/>
      <c r="BB162" s="70"/>
      <c r="BC162" s="70"/>
      <c r="BD162" s="70"/>
      <c r="BE162" s="70"/>
      <c r="BF162" s="70"/>
      <c r="BG162" s="70"/>
      <c r="BH162" s="70"/>
      <c r="BI162" s="70"/>
      <c r="BJ162" s="70"/>
      <c r="BK162" s="70"/>
      <c r="BL162" s="70"/>
      <c r="BM162" s="70"/>
      <c r="BN162" s="70"/>
      <c r="BO162" s="70"/>
      <c r="BP162" s="70"/>
      <c r="BQ162" s="70"/>
      <c r="BR162" s="70"/>
      <c r="BS162" s="70"/>
      <c r="BT162" s="70"/>
      <c r="BU162" s="70"/>
      <c r="BV162" s="70"/>
      <c r="BW162" s="70"/>
      <c r="BX162" s="70"/>
      <c r="BY162" s="70"/>
    </row>
    <row r="163" spans="1:77" s="69" customFormat="1" x14ac:dyDescent="0.35">
      <c r="A163" s="73" t="s">
        <v>115</v>
      </c>
      <c r="B163" s="100">
        <v>261644</v>
      </c>
      <c r="C163" s="72" t="s">
        <v>638</v>
      </c>
      <c r="D163" s="76"/>
      <c r="J163" s="72" t="s">
        <v>182</v>
      </c>
      <c r="L163" s="80"/>
      <c r="M163" s="75"/>
      <c r="N163" s="70"/>
      <c r="O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  <c r="AA163" s="70"/>
      <c r="AB163" s="70"/>
      <c r="AC163" s="70"/>
      <c r="AD163" s="70"/>
      <c r="AE163" s="70"/>
      <c r="AF163" s="70"/>
      <c r="AG163" s="70"/>
      <c r="AH163" s="70"/>
      <c r="AI163" s="70"/>
      <c r="AJ163" s="70"/>
      <c r="AK163" s="70"/>
      <c r="AL163" s="70"/>
      <c r="AM163" s="70"/>
      <c r="AN163" s="70"/>
      <c r="AO163" s="70"/>
      <c r="AP163" s="70"/>
      <c r="AQ163" s="70"/>
      <c r="AR163" s="70"/>
      <c r="AS163" s="70"/>
      <c r="AT163" s="70"/>
      <c r="AU163" s="70"/>
      <c r="AV163" s="70"/>
      <c r="AW163" s="70"/>
      <c r="AX163" s="70"/>
      <c r="AY163" s="70"/>
      <c r="AZ163" s="70"/>
      <c r="BA163" s="70"/>
      <c r="BB163" s="70"/>
      <c r="BC163" s="70"/>
      <c r="BD163" s="70"/>
      <c r="BE163" s="70"/>
      <c r="BF163" s="70"/>
      <c r="BG163" s="70"/>
      <c r="BH163" s="70"/>
      <c r="BI163" s="70"/>
      <c r="BJ163" s="70"/>
      <c r="BK163" s="70"/>
      <c r="BL163" s="70"/>
      <c r="BM163" s="70"/>
      <c r="BN163" s="70"/>
      <c r="BO163" s="70"/>
      <c r="BP163" s="70"/>
      <c r="BQ163" s="70"/>
      <c r="BR163" s="70"/>
      <c r="BS163" s="70"/>
      <c r="BT163" s="70"/>
      <c r="BU163" s="70"/>
      <c r="BV163" s="70"/>
      <c r="BW163" s="70"/>
      <c r="BX163" s="70"/>
      <c r="BY163" s="70"/>
    </row>
    <row r="164" spans="1:77" s="69" customFormat="1" x14ac:dyDescent="0.35">
      <c r="A164" s="73" t="s">
        <v>115</v>
      </c>
      <c r="B164" s="100">
        <v>269940</v>
      </c>
      <c r="C164" s="72" t="s">
        <v>638</v>
      </c>
      <c r="D164" s="76">
        <v>1</v>
      </c>
      <c r="J164" s="72" t="s">
        <v>182</v>
      </c>
      <c r="L164" s="80"/>
      <c r="M164" s="75"/>
      <c r="N164" s="70"/>
      <c r="O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  <c r="AA164" s="70"/>
      <c r="AB164" s="70"/>
      <c r="AC164" s="70"/>
      <c r="AD164" s="70"/>
      <c r="AE164" s="70"/>
      <c r="AF164" s="70"/>
      <c r="AG164" s="70"/>
      <c r="AH164" s="70"/>
      <c r="AI164" s="70"/>
      <c r="AJ164" s="70"/>
      <c r="AK164" s="70"/>
      <c r="AL164" s="70"/>
      <c r="AM164" s="70"/>
      <c r="AN164" s="70"/>
      <c r="AO164" s="70"/>
      <c r="AP164" s="70"/>
      <c r="AQ164" s="70"/>
      <c r="AR164" s="70"/>
      <c r="AS164" s="70"/>
      <c r="AT164" s="70"/>
      <c r="AU164" s="70"/>
      <c r="AV164" s="70"/>
      <c r="AW164" s="70"/>
      <c r="AX164" s="70"/>
      <c r="AY164" s="70"/>
      <c r="AZ164" s="70"/>
      <c r="BA164" s="70"/>
      <c r="BB164" s="70"/>
      <c r="BC164" s="70"/>
      <c r="BD164" s="70"/>
      <c r="BE164" s="70"/>
      <c r="BF164" s="70"/>
      <c r="BG164" s="70"/>
      <c r="BH164" s="70"/>
      <c r="BI164" s="70"/>
      <c r="BJ164" s="70"/>
      <c r="BK164" s="70"/>
      <c r="BL164" s="70"/>
      <c r="BM164" s="70"/>
      <c r="BN164" s="70"/>
      <c r="BO164" s="70"/>
      <c r="BP164" s="70"/>
      <c r="BQ164" s="70"/>
      <c r="BR164" s="70"/>
      <c r="BS164" s="70"/>
      <c r="BT164" s="70"/>
      <c r="BU164" s="70"/>
      <c r="BV164" s="70"/>
      <c r="BW164" s="70"/>
      <c r="BX164" s="70"/>
      <c r="BY164" s="70"/>
    </row>
    <row r="165" spans="1:77" s="69" customFormat="1" x14ac:dyDescent="0.35">
      <c r="A165" s="73" t="s">
        <v>115</v>
      </c>
      <c r="B165" s="100">
        <v>271588</v>
      </c>
      <c r="C165" s="72" t="s">
        <v>638</v>
      </c>
      <c r="D165" s="76">
        <v>1</v>
      </c>
      <c r="E165" s="72" t="s">
        <v>570</v>
      </c>
      <c r="F165" s="72" t="s">
        <v>257</v>
      </c>
      <c r="G165" s="72">
        <v>4.9999999999999997E-12</v>
      </c>
      <c r="H165" s="72" t="s">
        <v>258</v>
      </c>
      <c r="I165" s="72" t="s">
        <v>186</v>
      </c>
      <c r="J165" s="72" t="s">
        <v>571</v>
      </c>
      <c r="K165" s="75" t="s">
        <v>572</v>
      </c>
      <c r="L165" s="80"/>
      <c r="M165" s="75" t="s">
        <v>203</v>
      </c>
      <c r="N165" s="70"/>
      <c r="O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  <c r="AA165" s="70"/>
      <c r="AB165" s="70"/>
      <c r="AC165" s="70"/>
      <c r="AD165" s="70"/>
      <c r="AE165" s="70"/>
      <c r="AF165" s="70"/>
      <c r="AG165" s="70"/>
      <c r="AH165" s="70"/>
      <c r="AI165" s="70"/>
      <c r="AJ165" s="70"/>
      <c r="AK165" s="70"/>
      <c r="AL165" s="70"/>
      <c r="AM165" s="70"/>
      <c r="AN165" s="70"/>
      <c r="AO165" s="70"/>
      <c r="AP165" s="70"/>
      <c r="AQ165" s="70"/>
      <c r="AR165" s="70"/>
      <c r="AS165" s="70"/>
      <c r="AT165" s="70"/>
      <c r="AU165" s="70"/>
      <c r="AV165" s="70"/>
      <c r="AW165" s="70"/>
      <c r="AX165" s="70"/>
      <c r="AY165" s="70"/>
      <c r="AZ165" s="70"/>
      <c r="BA165" s="70"/>
      <c r="BB165" s="70"/>
      <c r="BC165" s="70"/>
      <c r="BD165" s="70"/>
      <c r="BE165" s="70"/>
      <c r="BF165" s="70"/>
      <c r="BG165" s="70"/>
      <c r="BH165" s="70"/>
      <c r="BI165" s="70"/>
      <c r="BJ165" s="70"/>
      <c r="BK165" s="70"/>
      <c r="BL165" s="70"/>
      <c r="BM165" s="70"/>
      <c r="BN165" s="70"/>
      <c r="BO165" s="70"/>
      <c r="BP165" s="70"/>
      <c r="BQ165" s="70"/>
      <c r="BR165" s="70"/>
      <c r="BS165" s="70"/>
      <c r="BT165" s="70"/>
      <c r="BU165" s="70"/>
      <c r="BV165" s="70"/>
      <c r="BW165" s="70"/>
      <c r="BX165" s="70"/>
      <c r="BY165" s="70"/>
    </row>
    <row r="166" spans="1:77" s="69" customFormat="1" x14ac:dyDescent="0.35">
      <c r="A166" s="73" t="s">
        <v>115</v>
      </c>
      <c r="B166" s="100">
        <v>272702</v>
      </c>
      <c r="C166" s="72" t="s">
        <v>638</v>
      </c>
      <c r="D166" s="76"/>
      <c r="J166" s="72" t="s">
        <v>182</v>
      </c>
      <c r="L166" s="80"/>
      <c r="M166" s="75"/>
      <c r="N166" s="70"/>
      <c r="O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  <c r="AA166" s="70"/>
      <c r="AB166" s="70"/>
      <c r="AC166" s="70"/>
      <c r="AD166" s="70"/>
      <c r="AE166" s="70"/>
      <c r="AF166" s="70"/>
      <c r="AG166" s="70"/>
      <c r="AH166" s="70"/>
      <c r="AI166" s="70"/>
      <c r="AJ166" s="70"/>
      <c r="AK166" s="70"/>
      <c r="AL166" s="70"/>
      <c r="AM166" s="70"/>
      <c r="AN166" s="70"/>
      <c r="AO166" s="70"/>
      <c r="AP166" s="70"/>
      <c r="AQ166" s="70"/>
      <c r="AR166" s="70"/>
      <c r="AS166" s="70"/>
      <c r="AT166" s="70"/>
      <c r="AU166" s="70"/>
      <c r="AV166" s="70"/>
      <c r="AW166" s="70"/>
      <c r="AX166" s="70"/>
      <c r="AY166" s="70"/>
      <c r="AZ166" s="70"/>
      <c r="BA166" s="70"/>
      <c r="BB166" s="70"/>
      <c r="BC166" s="70"/>
      <c r="BD166" s="70"/>
      <c r="BE166" s="70"/>
      <c r="BF166" s="70"/>
      <c r="BG166" s="70"/>
      <c r="BH166" s="70"/>
      <c r="BI166" s="70"/>
      <c r="BJ166" s="70"/>
      <c r="BK166" s="70"/>
      <c r="BL166" s="70"/>
      <c r="BM166" s="70"/>
      <c r="BN166" s="70"/>
      <c r="BO166" s="70"/>
      <c r="BP166" s="70"/>
      <c r="BQ166" s="70"/>
      <c r="BR166" s="70"/>
      <c r="BS166" s="70"/>
      <c r="BT166" s="70"/>
      <c r="BU166" s="70"/>
      <c r="BV166" s="70"/>
      <c r="BW166" s="70"/>
      <c r="BX166" s="70"/>
      <c r="BY166" s="70"/>
    </row>
    <row r="167" spans="1:77" s="69" customFormat="1" x14ac:dyDescent="0.35">
      <c r="A167" s="73" t="s">
        <v>115</v>
      </c>
      <c r="B167" s="100">
        <v>273229</v>
      </c>
      <c r="C167" s="72" t="s">
        <v>638</v>
      </c>
      <c r="D167" s="76"/>
      <c r="J167" s="72" t="s">
        <v>182</v>
      </c>
      <c r="L167" s="80"/>
      <c r="M167" s="75"/>
      <c r="N167" s="70"/>
      <c r="O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  <c r="AA167" s="70"/>
      <c r="AB167" s="70"/>
      <c r="AC167" s="70"/>
      <c r="AD167" s="70"/>
      <c r="AE167" s="70"/>
      <c r="AF167" s="70"/>
      <c r="AG167" s="70"/>
      <c r="AH167" s="70"/>
      <c r="AI167" s="70"/>
      <c r="AJ167" s="70"/>
      <c r="AK167" s="70"/>
      <c r="AL167" s="70"/>
      <c r="AM167" s="70"/>
      <c r="AN167" s="70"/>
      <c r="AO167" s="70"/>
      <c r="AP167" s="70"/>
      <c r="AQ167" s="70"/>
      <c r="AR167" s="70"/>
      <c r="AS167" s="70"/>
      <c r="AT167" s="70"/>
      <c r="AU167" s="70"/>
      <c r="AV167" s="70"/>
      <c r="AW167" s="70"/>
      <c r="AX167" s="70"/>
      <c r="AY167" s="70"/>
      <c r="AZ167" s="70"/>
      <c r="BA167" s="70"/>
      <c r="BB167" s="70"/>
      <c r="BC167" s="70"/>
      <c r="BD167" s="70"/>
      <c r="BE167" s="70"/>
      <c r="BF167" s="70"/>
      <c r="BG167" s="70"/>
      <c r="BH167" s="70"/>
      <c r="BI167" s="70"/>
      <c r="BJ167" s="70"/>
      <c r="BK167" s="70"/>
      <c r="BL167" s="70"/>
      <c r="BM167" s="70"/>
      <c r="BN167" s="70"/>
      <c r="BO167" s="70"/>
      <c r="BP167" s="70"/>
      <c r="BQ167" s="70"/>
      <c r="BR167" s="70"/>
      <c r="BS167" s="70"/>
      <c r="BT167" s="70"/>
      <c r="BU167" s="70"/>
      <c r="BV167" s="70"/>
      <c r="BW167" s="70"/>
      <c r="BX167" s="70"/>
      <c r="BY167" s="70"/>
    </row>
    <row r="168" spans="1:77" s="69" customFormat="1" x14ac:dyDescent="0.35">
      <c r="A168" s="73" t="s">
        <v>115</v>
      </c>
      <c r="B168" s="100">
        <v>275822</v>
      </c>
      <c r="C168" s="72" t="s">
        <v>638</v>
      </c>
      <c r="D168" s="76"/>
      <c r="J168" s="72" t="s">
        <v>182</v>
      </c>
      <c r="L168" s="80"/>
      <c r="M168" s="75"/>
      <c r="O168" s="23"/>
      <c r="Q168" s="70"/>
      <c r="R168" s="70"/>
      <c r="S168" s="70"/>
      <c r="T168" s="70"/>
      <c r="U168" s="70"/>
      <c r="V168" s="70"/>
      <c r="W168" s="70"/>
      <c r="X168" s="70"/>
      <c r="Y168" s="70"/>
      <c r="Z168" s="70"/>
      <c r="AA168" s="70"/>
      <c r="AB168" s="70"/>
      <c r="AC168" s="70"/>
      <c r="AD168" s="70"/>
      <c r="AE168" s="70"/>
      <c r="AF168" s="70"/>
      <c r="AG168" s="70"/>
      <c r="AH168" s="70"/>
      <c r="AI168" s="70"/>
      <c r="AJ168" s="70"/>
      <c r="AK168" s="70"/>
      <c r="AL168" s="70"/>
      <c r="AM168" s="70"/>
      <c r="AN168" s="70"/>
      <c r="AO168" s="70"/>
      <c r="AP168" s="70"/>
      <c r="AQ168" s="70"/>
      <c r="AR168" s="70"/>
      <c r="AS168" s="70"/>
      <c r="AT168" s="70"/>
      <c r="AU168" s="70"/>
      <c r="AV168" s="70"/>
      <c r="AW168" s="70"/>
      <c r="AX168" s="70"/>
      <c r="AY168" s="70"/>
      <c r="AZ168" s="70"/>
      <c r="BA168" s="70"/>
      <c r="BB168" s="70"/>
      <c r="BC168" s="70"/>
      <c r="BD168" s="70"/>
      <c r="BE168" s="70"/>
      <c r="BF168" s="70"/>
      <c r="BG168" s="70"/>
      <c r="BH168" s="70"/>
      <c r="BI168" s="70"/>
      <c r="BJ168" s="70"/>
      <c r="BK168" s="70"/>
      <c r="BL168" s="70"/>
      <c r="BM168" s="70"/>
      <c r="BN168" s="70"/>
      <c r="BO168" s="70"/>
      <c r="BP168" s="70"/>
      <c r="BQ168" s="70"/>
      <c r="BR168" s="70"/>
      <c r="BS168" s="70"/>
      <c r="BT168" s="70"/>
      <c r="BU168" s="70"/>
      <c r="BV168" s="70"/>
      <c r="BW168" s="70"/>
      <c r="BX168" s="70"/>
      <c r="BY168" s="70"/>
    </row>
    <row r="169" spans="1:77" s="69" customFormat="1" x14ac:dyDescent="0.35">
      <c r="A169" s="73" t="s">
        <v>115</v>
      </c>
      <c r="B169" s="100">
        <v>284121</v>
      </c>
      <c r="C169" s="72" t="s">
        <v>638</v>
      </c>
      <c r="D169" s="76"/>
      <c r="J169" s="72" t="s">
        <v>182</v>
      </c>
      <c r="L169" s="80"/>
      <c r="M169" s="75"/>
      <c r="N169" s="70"/>
      <c r="O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  <c r="AA169" s="70"/>
      <c r="AB169" s="70"/>
      <c r="AC169" s="70"/>
      <c r="AD169" s="70"/>
      <c r="AE169" s="70"/>
      <c r="AF169" s="70"/>
      <c r="AG169" s="70"/>
      <c r="AH169" s="70"/>
      <c r="AI169" s="70"/>
      <c r="AJ169" s="70"/>
      <c r="AK169" s="70"/>
      <c r="AL169" s="70"/>
      <c r="AM169" s="70"/>
      <c r="AN169" s="70"/>
      <c r="AO169" s="70"/>
      <c r="AP169" s="70"/>
      <c r="AQ169" s="70"/>
      <c r="AR169" s="70"/>
      <c r="AS169" s="70"/>
      <c r="AT169" s="70"/>
      <c r="AU169" s="70"/>
      <c r="AV169" s="70"/>
      <c r="AW169" s="70"/>
      <c r="AX169" s="70"/>
      <c r="AY169" s="70"/>
      <c r="AZ169" s="70"/>
      <c r="BA169" s="70"/>
      <c r="BB169" s="70"/>
      <c r="BC169" s="70"/>
      <c r="BD169" s="70"/>
      <c r="BE169" s="70"/>
      <c r="BF169" s="70"/>
      <c r="BG169" s="70"/>
      <c r="BH169" s="70"/>
      <c r="BI169" s="70"/>
      <c r="BJ169" s="70"/>
      <c r="BK169" s="70"/>
      <c r="BL169" s="70"/>
      <c r="BM169" s="70"/>
      <c r="BN169" s="70"/>
      <c r="BO169" s="70"/>
      <c r="BP169" s="70"/>
      <c r="BQ169" s="70"/>
      <c r="BR169" s="70"/>
      <c r="BS169" s="70"/>
      <c r="BT169" s="70"/>
      <c r="BU169" s="70"/>
      <c r="BV169" s="70"/>
      <c r="BW169" s="70"/>
      <c r="BX169" s="70"/>
      <c r="BY169" s="70"/>
    </row>
    <row r="170" spans="1:77" s="69" customFormat="1" x14ac:dyDescent="0.35">
      <c r="A170" s="73" t="s">
        <v>115</v>
      </c>
      <c r="B170" s="100">
        <v>303701</v>
      </c>
      <c r="C170" s="72" t="s">
        <v>638</v>
      </c>
      <c r="D170" s="76">
        <v>1</v>
      </c>
      <c r="J170" s="72" t="s">
        <v>182</v>
      </c>
      <c r="L170" s="80"/>
      <c r="M170" s="75"/>
      <c r="N170" s="70"/>
      <c r="O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  <c r="AA170" s="70"/>
      <c r="AB170" s="70"/>
      <c r="AC170" s="70"/>
      <c r="AD170" s="70"/>
      <c r="AE170" s="70"/>
      <c r="AF170" s="70"/>
      <c r="AG170" s="70"/>
      <c r="AH170" s="70"/>
      <c r="AI170" s="70"/>
      <c r="AJ170" s="70"/>
      <c r="AK170" s="70"/>
      <c r="AL170" s="70"/>
      <c r="AM170" s="70"/>
      <c r="AN170" s="70"/>
      <c r="AO170" s="70"/>
      <c r="AP170" s="70"/>
      <c r="AQ170" s="70"/>
      <c r="AR170" s="70"/>
      <c r="AS170" s="70"/>
      <c r="AT170" s="70"/>
      <c r="AU170" s="70"/>
      <c r="AV170" s="70"/>
      <c r="AW170" s="70"/>
      <c r="AX170" s="70"/>
      <c r="AY170" s="70"/>
      <c r="AZ170" s="70"/>
      <c r="BA170" s="70"/>
      <c r="BB170" s="70"/>
      <c r="BC170" s="70"/>
      <c r="BD170" s="70"/>
      <c r="BE170" s="70"/>
      <c r="BF170" s="70"/>
      <c r="BG170" s="70"/>
      <c r="BH170" s="70"/>
      <c r="BI170" s="70"/>
      <c r="BJ170" s="70"/>
      <c r="BK170" s="70"/>
      <c r="BL170" s="70"/>
      <c r="BM170" s="70"/>
      <c r="BN170" s="70"/>
      <c r="BO170" s="70"/>
      <c r="BP170" s="70"/>
      <c r="BQ170" s="70"/>
      <c r="BR170" s="70"/>
      <c r="BS170" s="70"/>
      <c r="BT170" s="70"/>
      <c r="BU170" s="70"/>
      <c r="BV170" s="70"/>
      <c r="BW170" s="70"/>
      <c r="BX170" s="70"/>
      <c r="BY170" s="70"/>
    </row>
    <row r="171" spans="1:77" s="69" customFormat="1" x14ac:dyDescent="0.35">
      <c r="A171" s="73" t="s">
        <v>115</v>
      </c>
      <c r="B171" s="100">
        <v>306667</v>
      </c>
      <c r="C171" s="72" t="s">
        <v>638</v>
      </c>
      <c r="D171" s="76">
        <v>1</v>
      </c>
      <c r="E171" s="72" t="s">
        <v>573</v>
      </c>
      <c r="F171" s="72" t="s">
        <v>197</v>
      </c>
      <c r="G171" s="72" t="s">
        <v>198</v>
      </c>
      <c r="H171" s="72" t="s">
        <v>574</v>
      </c>
      <c r="I171" s="72" t="s">
        <v>186</v>
      </c>
      <c r="J171" s="72" t="s">
        <v>575</v>
      </c>
      <c r="K171" s="75" t="s">
        <v>576</v>
      </c>
      <c r="L171" s="80"/>
      <c r="M171" s="75" t="s">
        <v>203</v>
      </c>
      <c r="N171" s="70"/>
      <c r="O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70"/>
      <c r="AD171" s="70"/>
      <c r="AE171" s="70"/>
      <c r="AF171" s="70"/>
      <c r="AG171" s="70"/>
      <c r="AH171" s="70"/>
      <c r="AI171" s="70"/>
      <c r="AJ171" s="70"/>
      <c r="AK171" s="70"/>
      <c r="AL171" s="70"/>
      <c r="AM171" s="70"/>
      <c r="AN171" s="70"/>
      <c r="AO171" s="70"/>
      <c r="AP171" s="70"/>
      <c r="AQ171" s="70"/>
      <c r="AR171" s="70"/>
      <c r="AS171" s="70"/>
      <c r="AT171" s="70"/>
      <c r="AU171" s="70"/>
      <c r="AV171" s="70"/>
      <c r="AW171" s="70"/>
      <c r="AX171" s="70"/>
      <c r="AY171" s="70"/>
      <c r="AZ171" s="70"/>
      <c r="BA171" s="70"/>
      <c r="BB171" s="70"/>
      <c r="BC171" s="70"/>
      <c r="BD171" s="70"/>
      <c r="BE171" s="70"/>
      <c r="BF171" s="70"/>
      <c r="BG171" s="70"/>
      <c r="BH171" s="70"/>
      <c r="BI171" s="70"/>
      <c r="BJ171" s="70"/>
      <c r="BK171" s="70"/>
      <c r="BL171" s="70"/>
      <c r="BM171" s="70"/>
      <c r="BN171" s="70"/>
      <c r="BO171" s="70"/>
      <c r="BP171" s="70"/>
      <c r="BQ171" s="70"/>
      <c r="BR171" s="70"/>
      <c r="BS171" s="70"/>
      <c r="BT171" s="70"/>
      <c r="BU171" s="70"/>
      <c r="BV171" s="70"/>
      <c r="BW171" s="70"/>
      <c r="BX171" s="70"/>
      <c r="BY171" s="70"/>
    </row>
    <row r="172" spans="1:77" s="69" customFormat="1" x14ac:dyDescent="0.35">
      <c r="A172" s="73" t="s">
        <v>115</v>
      </c>
      <c r="B172" s="100">
        <v>309682</v>
      </c>
      <c r="C172" s="72" t="s">
        <v>638</v>
      </c>
      <c r="D172" s="76"/>
      <c r="J172" s="72" t="s">
        <v>182</v>
      </c>
      <c r="L172" s="80"/>
      <c r="M172" s="75"/>
      <c r="N172" s="70"/>
      <c r="O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  <c r="AE172" s="70"/>
      <c r="AF172" s="70"/>
      <c r="AG172" s="70"/>
      <c r="AH172" s="70"/>
      <c r="AI172" s="70"/>
      <c r="AJ172" s="70"/>
      <c r="AK172" s="70"/>
      <c r="AL172" s="70"/>
      <c r="AM172" s="70"/>
      <c r="AN172" s="70"/>
      <c r="AO172" s="70"/>
      <c r="AP172" s="70"/>
      <c r="AQ172" s="70"/>
      <c r="AR172" s="70"/>
      <c r="AS172" s="70"/>
      <c r="AT172" s="70"/>
      <c r="AU172" s="70"/>
      <c r="AV172" s="70"/>
      <c r="AW172" s="70"/>
      <c r="AX172" s="70"/>
      <c r="AY172" s="70"/>
      <c r="AZ172" s="70"/>
      <c r="BA172" s="70"/>
      <c r="BB172" s="70"/>
      <c r="BC172" s="70"/>
      <c r="BD172" s="70"/>
      <c r="BE172" s="70"/>
      <c r="BF172" s="70"/>
      <c r="BG172" s="70"/>
      <c r="BH172" s="70"/>
      <c r="BI172" s="70"/>
      <c r="BJ172" s="70"/>
      <c r="BK172" s="70"/>
      <c r="BL172" s="70"/>
      <c r="BM172" s="70"/>
      <c r="BN172" s="70"/>
      <c r="BO172" s="70"/>
      <c r="BP172" s="70"/>
      <c r="BQ172" s="70"/>
      <c r="BR172" s="70"/>
      <c r="BS172" s="70"/>
      <c r="BT172" s="70"/>
      <c r="BU172" s="70"/>
      <c r="BV172" s="70"/>
      <c r="BW172" s="70"/>
      <c r="BX172" s="70"/>
      <c r="BY172" s="70"/>
    </row>
    <row r="173" spans="1:77" s="69" customFormat="1" x14ac:dyDescent="0.35">
      <c r="A173" s="73" t="s">
        <v>115</v>
      </c>
      <c r="B173" s="100">
        <v>312402</v>
      </c>
      <c r="C173" s="72" t="s">
        <v>638</v>
      </c>
      <c r="D173" s="76"/>
      <c r="J173" s="72" t="s">
        <v>182</v>
      </c>
      <c r="L173" s="80"/>
      <c r="M173" s="75"/>
      <c r="N173" s="70"/>
      <c r="O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  <c r="AA173" s="70"/>
      <c r="AB173" s="70"/>
      <c r="AC173" s="70"/>
      <c r="AD173" s="70"/>
      <c r="AE173" s="70"/>
      <c r="AF173" s="70"/>
      <c r="AG173" s="70"/>
      <c r="AH173" s="70"/>
      <c r="AI173" s="70"/>
      <c r="AJ173" s="70"/>
      <c r="AK173" s="70"/>
      <c r="AL173" s="70"/>
      <c r="AM173" s="70"/>
      <c r="AN173" s="70"/>
      <c r="AO173" s="70"/>
      <c r="AP173" s="70"/>
      <c r="AQ173" s="70"/>
      <c r="AR173" s="70"/>
      <c r="AS173" s="70"/>
      <c r="AT173" s="70"/>
      <c r="AU173" s="70"/>
      <c r="AV173" s="70"/>
      <c r="AW173" s="70"/>
      <c r="AX173" s="70"/>
      <c r="AY173" s="70"/>
      <c r="AZ173" s="70"/>
      <c r="BA173" s="70"/>
      <c r="BB173" s="70"/>
      <c r="BC173" s="70"/>
      <c r="BD173" s="70"/>
      <c r="BE173" s="70"/>
      <c r="BF173" s="70"/>
      <c r="BG173" s="70"/>
      <c r="BH173" s="70"/>
      <c r="BI173" s="70"/>
      <c r="BJ173" s="70"/>
      <c r="BK173" s="70"/>
      <c r="BL173" s="70"/>
      <c r="BM173" s="70"/>
      <c r="BN173" s="70"/>
      <c r="BO173" s="70"/>
      <c r="BP173" s="70"/>
      <c r="BQ173" s="70"/>
      <c r="BR173" s="70"/>
      <c r="BS173" s="70"/>
      <c r="BT173" s="70"/>
      <c r="BU173" s="70"/>
      <c r="BV173" s="70"/>
      <c r="BW173" s="70"/>
      <c r="BX173" s="70"/>
      <c r="BY173" s="70"/>
    </row>
    <row r="174" spans="1:77" s="69" customFormat="1" x14ac:dyDescent="0.35">
      <c r="A174" s="73" t="s">
        <v>115</v>
      </c>
      <c r="B174" s="100">
        <v>323342</v>
      </c>
      <c r="C174" s="72" t="s">
        <v>638</v>
      </c>
      <c r="D174" s="76"/>
      <c r="J174" s="72" t="s">
        <v>182</v>
      </c>
      <c r="L174" s="80"/>
      <c r="M174" s="75"/>
      <c r="N174" s="70"/>
      <c r="O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  <c r="AE174" s="70"/>
      <c r="AF174" s="70"/>
      <c r="AG174" s="70"/>
      <c r="AH174" s="70"/>
      <c r="AI174" s="70"/>
      <c r="AJ174" s="70"/>
      <c r="AK174" s="70"/>
      <c r="AL174" s="70"/>
      <c r="AM174" s="70"/>
      <c r="AN174" s="70"/>
      <c r="AO174" s="70"/>
      <c r="AP174" s="70"/>
      <c r="AQ174" s="70"/>
      <c r="AR174" s="70"/>
      <c r="AS174" s="70"/>
      <c r="AT174" s="70"/>
      <c r="AU174" s="70"/>
      <c r="AV174" s="70"/>
      <c r="AW174" s="70"/>
      <c r="AX174" s="70"/>
      <c r="AY174" s="70"/>
      <c r="AZ174" s="70"/>
      <c r="BA174" s="70"/>
      <c r="BB174" s="70"/>
      <c r="BC174" s="70"/>
      <c r="BD174" s="70"/>
      <c r="BE174" s="70"/>
      <c r="BF174" s="70"/>
      <c r="BG174" s="70"/>
      <c r="BH174" s="70"/>
      <c r="BI174" s="70"/>
      <c r="BJ174" s="70"/>
      <c r="BK174" s="70"/>
      <c r="BL174" s="70"/>
      <c r="BM174" s="70"/>
      <c r="BN174" s="70"/>
      <c r="BO174" s="70"/>
      <c r="BP174" s="70"/>
      <c r="BQ174" s="70"/>
      <c r="BR174" s="70"/>
      <c r="BS174" s="70"/>
      <c r="BT174" s="70"/>
      <c r="BU174" s="70"/>
      <c r="BV174" s="70"/>
      <c r="BW174" s="70"/>
      <c r="BX174" s="70"/>
      <c r="BY174" s="70"/>
    </row>
    <row r="175" spans="1:77" s="69" customFormat="1" x14ac:dyDescent="0.35">
      <c r="A175" s="73" t="s">
        <v>115</v>
      </c>
      <c r="B175" s="100">
        <v>331193</v>
      </c>
      <c r="C175" s="72" t="s">
        <v>638</v>
      </c>
      <c r="D175" s="76"/>
      <c r="J175" s="72" t="s">
        <v>182</v>
      </c>
      <c r="L175" s="80"/>
      <c r="M175" s="75"/>
      <c r="N175" s="70"/>
      <c r="O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  <c r="AA175" s="70"/>
      <c r="AB175" s="70"/>
      <c r="AC175" s="70"/>
      <c r="AD175" s="70"/>
      <c r="AE175" s="70"/>
      <c r="AF175" s="70"/>
      <c r="AG175" s="70"/>
      <c r="AH175" s="70"/>
      <c r="AI175" s="70"/>
      <c r="AJ175" s="70"/>
      <c r="AK175" s="70"/>
      <c r="AL175" s="70"/>
      <c r="AM175" s="70"/>
      <c r="AN175" s="70"/>
      <c r="AO175" s="70"/>
      <c r="AP175" s="70"/>
      <c r="AQ175" s="70"/>
      <c r="AR175" s="70"/>
      <c r="AS175" s="70"/>
      <c r="AT175" s="70"/>
      <c r="AU175" s="70"/>
      <c r="AV175" s="70"/>
      <c r="AW175" s="70"/>
      <c r="AX175" s="70"/>
      <c r="AY175" s="70"/>
      <c r="AZ175" s="70"/>
      <c r="BA175" s="70"/>
      <c r="BB175" s="70"/>
      <c r="BC175" s="70"/>
      <c r="BD175" s="70"/>
      <c r="BE175" s="70"/>
      <c r="BF175" s="70"/>
      <c r="BG175" s="70"/>
      <c r="BH175" s="70"/>
      <c r="BI175" s="70"/>
      <c r="BJ175" s="70"/>
      <c r="BK175" s="70"/>
      <c r="BL175" s="70"/>
      <c r="BM175" s="70"/>
      <c r="BN175" s="70"/>
      <c r="BO175" s="70"/>
      <c r="BP175" s="70"/>
      <c r="BQ175" s="70"/>
      <c r="BR175" s="70"/>
      <c r="BS175" s="70"/>
      <c r="BT175" s="70"/>
      <c r="BU175" s="70"/>
      <c r="BV175" s="70"/>
      <c r="BW175" s="70"/>
      <c r="BX175" s="70"/>
      <c r="BY175" s="70"/>
    </row>
    <row r="176" spans="1:77" s="69" customFormat="1" x14ac:dyDescent="0.35">
      <c r="A176" s="73" t="s">
        <v>115</v>
      </c>
      <c r="B176" s="100">
        <v>354464</v>
      </c>
      <c r="C176" s="72" t="s">
        <v>638</v>
      </c>
      <c r="D176" s="76"/>
      <c r="J176" s="72" t="s">
        <v>182</v>
      </c>
      <c r="L176" s="80"/>
      <c r="M176" s="75"/>
      <c r="N176" s="70"/>
      <c r="O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  <c r="AA176" s="70"/>
      <c r="AB176" s="70"/>
      <c r="AC176" s="70"/>
      <c r="AD176" s="70"/>
      <c r="AE176" s="70"/>
      <c r="AF176" s="70"/>
      <c r="AG176" s="70"/>
      <c r="AH176" s="70"/>
      <c r="AI176" s="70"/>
      <c r="AJ176" s="70"/>
      <c r="AK176" s="70"/>
      <c r="AL176" s="70"/>
      <c r="AM176" s="70"/>
      <c r="AN176" s="70"/>
      <c r="AO176" s="70"/>
      <c r="AP176" s="70"/>
      <c r="AQ176" s="70"/>
      <c r="AR176" s="70"/>
      <c r="AS176" s="70"/>
      <c r="AT176" s="70"/>
      <c r="AU176" s="70"/>
      <c r="AV176" s="70"/>
      <c r="AW176" s="70"/>
      <c r="AX176" s="70"/>
      <c r="AY176" s="70"/>
      <c r="AZ176" s="70"/>
      <c r="BA176" s="70"/>
      <c r="BB176" s="70"/>
      <c r="BC176" s="70"/>
      <c r="BD176" s="70"/>
      <c r="BE176" s="70"/>
      <c r="BF176" s="70"/>
      <c r="BG176" s="70"/>
      <c r="BH176" s="70"/>
      <c r="BI176" s="70"/>
      <c r="BJ176" s="70"/>
      <c r="BK176" s="70"/>
      <c r="BL176" s="70"/>
      <c r="BM176" s="70"/>
      <c r="BN176" s="70"/>
      <c r="BO176" s="70"/>
      <c r="BP176" s="70"/>
      <c r="BQ176" s="70"/>
      <c r="BR176" s="70"/>
      <c r="BS176" s="70"/>
      <c r="BT176" s="70"/>
      <c r="BU176" s="70"/>
      <c r="BV176" s="70"/>
      <c r="BW176" s="70"/>
      <c r="BX176" s="70"/>
      <c r="BY176" s="70"/>
    </row>
    <row r="177" spans="1:77" s="69" customFormat="1" x14ac:dyDescent="0.35">
      <c r="A177" s="73" t="s">
        <v>115</v>
      </c>
      <c r="B177" s="100">
        <v>362117</v>
      </c>
      <c r="C177" s="72" t="s">
        <v>638</v>
      </c>
      <c r="D177" s="76"/>
      <c r="J177" s="72" t="s">
        <v>182</v>
      </c>
      <c r="L177" s="80"/>
      <c r="M177" s="75"/>
      <c r="N177" s="70"/>
      <c r="O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  <c r="AA177" s="70"/>
      <c r="AB177" s="70"/>
      <c r="AC177" s="70"/>
      <c r="AD177" s="70"/>
      <c r="AE177" s="70"/>
      <c r="AF177" s="70"/>
      <c r="AG177" s="70"/>
      <c r="AH177" s="70"/>
      <c r="AI177" s="70"/>
      <c r="AJ177" s="70"/>
      <c r="AK177" s="70"/>
      <c r="AL177" s="70"/>
      <c r="AM177" s="70"/>
      <c r="AN177" s="70"/>
      <c r="AO177" s="70"/>
      <c r="AP177" s="70"/>
      <c r="AQ177" s="70"/>
      <c r="AR177" s="70"/>
      <c r="AS177" s="70"/>
      <c r="AT177" s="70"/>
      <c r="AU177" s="70"/>
      <c r="AV177" s="70"/>
      <c r="AW177" s="70"/>
      <c r="AX177" s="70"/>
      <c r="AY177" s="70"/>
      <c r="AZ177" s="70"/>
      <c r="BA177" s="70"/>
      <c r="BB177" s="70"/>
      <c r="BC177" s="70"/>
      <c r="BD177" s="70"/>
      <c r="BE177" s="70"/>
      <c r="BF177" s="70"/>
      <c r="BG177" s="70"/>
      <c r="BH177" s="70"/>
      <c r="BI177" s="70"/>
      <c r="BJ177" s="70"/>
      <c r="BK177" s="70"/>
      <c r="BL177" s="70"/>
      <c r="BM177" s="70"/>
      <c r="BN177" s="70"/>
      <c r="BO177" s="70"/>
      <c r="BP177" s="70"/>
      <c r="BQ177" s="70"/>
      <c r="BR177" s="70"/>
      <c r="BS177" s="70"/>
      <c r="BT177" s="70"/>
      <c r="BU177" s="70"/>
      <c r="BV177" s="70"/>
      <c r="BW177" s="70"/>
      <c r="BX177" s="70"/>
      <c r="BY177" s="70"/>
    </row>
    <row r="178" spans="1:77" s="69" customFormat="1" x14ac:dyDescent="0.35">
      <c r="A178" s="73" t="s">
        <v>115</v>
      </c>
      <c r="B178" s="100">
        <v>386498</v>
      </c>
      <c r="C178" s="72" t="s">
        <v>638</v>
      </c>
      <c r="D178" s="76"/>
      <c r="J178" s="72" t="s">
        <v>182</v>
      </c>
      <c r="L178" s="80"/>
      <c r="M178" s="75"/>
      <c r="N178" s="70"/>
      <c r="O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  <c r="AA178" s="70"/>
      <c r="AB178" s="70"/>
      <c r="AC178" s="70"/>
      <c r="AD178" s="70"/>
      <c r="AE178" s="70"/>
      <c r="AF178" s="70"/>
      <c r="AG178" s="70"/>
      <c r="AH178" s="70"/>
      <c r="AI178" s="70"/>
      <c r="AJ178" s="70"/>
      <c r="AK178" s="70"/>
      <c r="AL178" s="70"/>
      <c r="AM178" s="70"/>
      <c r="AN178" s="70"/>
      <c r="AO178" s="70"/>
      <c r="AP178" s="70"/>
      <c r="AQ178" s="70"/>
      <c r="AR178" s="70"/>
      <c r="AS178" s="70"/>
      <c r="AT178" s="70"/>
      <c r="AU178" s="70"/>
      <c r="AV178" s="70"/>
      <c r="AW178" s="70"/>
      <c r="AX178" s="70"/>
      <c r="AY178" s="70"/>
      <c r="AZ178" s="70"/>
      <c r="BA178" s="70"/>
      <c r="BB178" s="70"/>
      <c r="BC178" s="70"/>
      <c r="BD178" s="70"/>
      <c r="BE178" s="70"/>
      <c r="BF178" s="70"/>
      <c r="BG178" s="70"/>
      <c r="BH178" s="70"/>
      <c r="BI178" s="70"/>
      <c r="BJ178" s="70"/>
      <c r="BK178" s="70"/>
      <c r="BL178" s="70"/>
      <c r="BM178" s="70"/>
      <c r="BN178" s="70"/>
      <c r="BO178" s="70"/>
      <c r="BP178" s="70"/>
      <c r="BQ178" s="70"/>
      <c r="BR178" s="70"/>
      <c r="BS178" s="70"/>
      <c r="BT178" s="70"/>
      <c r="BU178" s="70"/>
      <c r="BV178" s="70"/>
      <c r="BW178" s="70"/>
      <c r="BX178" s="70"/>
      <c r="BY178" s="70"/>
    </row>
    <row r="179" spans="1:77" s="69" customFormat="1" x14ac:dyDescent="0.35">
      <c r="A179" s="73" t="s">
        <v>115</v>
      </c>
      <c r="B179" s="100">
        <v>399086</v>
      </c>
      <c r="C179" s="72" t="s">
        <v>638</v>
      </c>
      <c r="D179" s="76"/>
      <c r="J179" s="72" t="s">
        <v>182</v>
      </c>
      <c r="L179" s="80"/>
      <c r="M179" s="75"/>
      <c r="N179" s="70"/>
      <c r="O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  <c r="AA179" s="70"/>
      <c r="AB179" s="70"/>
      <c r="AC179" s="70"/>
      <c r="AD179" s="70"/>
      <c r="AE179" s="70"/>
      <c r="AF179" s="70"/>
      <c r="AG179" s="70"/>
      <c r="AH179" s="70"/>
      <c r="AI179" s="70"/>
      <c r="AJ179" s="70"/>
      <c r="AK179" s="70"/>
      <c r="AL179" s="70"/>
      <c r="AM179" s="70"/>
      <c r="AN179" s="70"/>
      <c r="AO179" s="70"/>
      <c r="AP179" s="70"/>
      <c r="AQ179" s="70"/>
      <c r="AR179" s="70"/>
      <c r="AS179" s="70"/>
      <c r="AT179" s="70"/>
      <c r="AU179" s="70"/>
      <c r="AV179" s="70"/>
      <c r="AW179" s="70"/>
      <c r="AX179" s="70"/>
      <c r="AY179" s="70"/>
      <c r="AZ179" s="70"/>
      <c r="BA179" s="70"/>
      <c r="BB179" s="70"/>
      <c r="BC179" s="70"/>
      <c r="BD179" s="70"/>
      <c r="BE179" s="70"/>
      <c r="BF179" s="70"/>
      <c r="BG179" s="70"/>
      <c r="BH179" s="70"/>
      <c r="BI179" s="70"/>
      <c r="BJ179" s="70"/>
      <c r="BK179" s="70"/>
      <c r="BL179" s="70"/>
      <c r="BM179" s="70"/>
      <c r="BN179" s="70"/>
      <c r="BO179" s="70"/>
      <c r="BP179" s="70"/>
      <c r="BQ179" s="70"/>
      <c r="BR179" s="70"/>
      <c r="BS179" s="70"/>
      <c r="BT179" s="70"/>
      <c r="BU179" s="70"/>
      <c r="BV179" s="70"/>
      <c r="BW179" s="70"/>
      <c r="BX179" s="70"/>
      <c r="BY179" s="70"/>
    </row>
    <row r="180" spans="1:77" s="69" customFormat="1" x14ac:dyDescent="0.35">
      <c r="A180" s="73" t="s">
        <v>115</v>
      </c>
      <c r="B180" s="100">
        <v>415757</v>
      </c>
      <c r="C180" s="72" t="s">
        <v>638</v>
      </c>
      <c r="D180" s="76"/>
      <c r="J180" s="72" t="s">
        <v>182</v>
      </c>
      <c r="L180" s="80"/>
      <c r="M180" s="75"/>
      <c r="N180" s="70"/>
      <c r="O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  <c r="AA180" s="70"/>
      <c r="AB180" s="70"/>
      <c r="AC180" s="70"/>
      <c r="AD180" s="70"/>
      <c r="AE180" s="70"/>
      <c r="AF180" s="70"/>
      <c r="AG180" s="70"/>
      <c r="AH180" s="70"/>
      <c r="AI180" s="70"/>
      <c r="AJ180" s="70"/>
      <c r="AK180" s="70"/>
      <c r="AL180" s="70"/>
      <c r="AM180" s="70"/>
      <c r="AN180" s="70"/>
      <c r="AO180" s="70"/>
      <c r="AP180" s="70"/>
      <c r="AQ180" s="70"/>
      <c r="AR180" s="70"/>
      <c r="AS180" s="70"/>
      <c r="AT180" s="70"/>
      <c r="AU180" s="70"/>
      <c r="AV180" s="70"/>
      <c r="AW180" s="70"/>
      <c r="AX180" s="70"/>
      <c r="AY180" s="70"/>
      <c r="AZ180" s="70"/>
      <c r="BA180" s="70"/>
      <c r="BB180" s="70"/>
      <c r="BC180" s="70"/>
      <c r="BD180" s="70"/>
      <c r="BE180" s="70"/>
      <c r="BF180" s="70"/>
      <c r="BG180" s="70"/>
      <c r="BH180" s="70"/>
      <c r="BI180" s="70"/>
      <c r="BJ180" s="70"/>
      <c r="BK180" s="70"/>
      <c r="BL180" s="70"/>
      <c r="BM180" s="70"/>
      <c r="BN180" s="70"/>
      <c r="BO180" s="70"/>
      <c r="BP180" s="70"/>
      <c r="BQ180" s="70"/>
      <c r="BR180" s="70"/>
      <c r="BS180" s="70"/>
      <c r="BT180" s="70"/>
      <c r="BU180" s="70"/>
      <c r="BV180" s="70"/>
      <c r="BW180" s="70"/>
      <c r="BX180" s="70"/>
      <c r="BY180" s="70"/>
    </row>
    <row r="181" spans="1:77" s="69" customFormat="1" x14ac:dyDescent="0.35">
      <c r="A181" s="73" t="s">
        <v>115</v>
      </c>
      <c r="B181" s="100">
        <v>420397</v>
      </c>
      <c r="C181" s="72" t="s">
        <v>638</v>
      </c>
      <c r="D181" s="76">
        <v>1</v>
      </c>
      <c r="E181" s="72" t="s">
        <v>577</v>
      </c>
      <c r="F181" s="72" t="s">
        <v>197</v>
      </c>
      <c r="G181" s="72" t="s">
        <v>198</v>
      </c>
      <c r="H181" s="72" t="s">
        <v>578</v>
      </c>
      <c r="I181" s="72" t="s">
        <v>186</v>
      </c>
      <c r="J181" s="72" t="s">
        <v>579</v>
      </c>
      <c r="K181" s="75" t="s">
        <v>580</v>
      </c>
      <c r="L181" s="80"/>
      <c r="M181" s="75" t="s">
        <v>203</v>
      </c>
      <c r="N181" s="70"/>
      <c r="O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  <c r="AA181" s="70"/>
      <c r="AB181" s="70"/>
      <c r="AC181" s="70"/>
      <c r="AD181" s="70"/>
      <c r="AE181" s="70"/>
      <c r="AF181" s="70"/>
      <c r="AG181" s="70"/>
      <c r="AH181" s="70"/>
      <c r="AI181" s="70"/>
      <c r="AJ181" s="70"/>
      <c r="AK181" s="70"/>
      <c r="AL181" s="70"/>
      <c r="AM181" s="70"/>
      <c r="AN181" s="70"/>
      <c r="AO181" s="70"/>
      <c r="AP181" s="70"/>
      <c r="AQ181" s="70"/>
      <c r="AR181" s="70"/>
      <c r="AS181" s="70"/>
      <c r="AT181" s="70"/>
      <c r="AU181" s="70"/>
      <c r="AV181" s="70"/>
      <c r="AW181" s="70"/>
      <c r="AX181" s="70"/>
      <c r="AY181" s="70"/>
      <c r="AZ181" s="70"/>
      <c r="BA181" s="70"/>
      <c r="BB181" s="70"/>
      <c r="BC181" s="70"/>
      <c r="BD181" s="70"/>
      <c r="BE181" s="70"/>
      <c r="BF181" s="70"/>
      <c r="BG181" s="70"/>
      <c r="BH181" s="70"/>
      <c r="BI181" s="70"/>
      <c r="BJ181" s="70"/>
      <c r="BK181" s="70"/>
      <c r="BL181" s="70"/>
      <c r="BM181" s="70"/>
      <c r="BN181" s="70"/>
      <c r="BO181" s="70"/>
      <c r="BP181" s="70"/>
      <c r="BQ181" s="70"/>
      <c r="BR181" s="70"/>
      <c r="BS181" s="70"/>
      <c r="BT181" s="70"/>
      <c r="BU181" s="70"/>
      <c r="BV181" s="70"/>
      <c r="BW181" s="70"/>
      <c r="BX181" s="70"/>
      <c r="BY181" s="70"/>
    </row>
    <row r="182" spans="1:77" s="69" customFormat="1" x14ac:dyDescent="0.35">
      <c r="A182" s="73" t="s">
        <v>115</v>
      </c>
      <c r="B182" s="100">
        <v>465339</v>
      </c>
      <c r="C182" s="72" t="s">
        <v>638</v>
      </c>
      <c r="D182" s="76"/>
      <c r="J182" s="72" t="s">
        <v>182</v>
      </c>
      <c r="L182" s="80"/>
      <c r="M182" s="75"/>
      <c r="N182" s="70"/>
      <c r="O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  <c r="AA182" s="70"/>
      <c r="AB182" s="70"/>
      <c r="AC182" s="70"/>
      <c r="AD182" s="70"/>
      <c r="AE182" s="70"/>
      <c r="AF182" s="70"/>
      <c r="AG182" s="70"/>
      <c r="AH182" s="70"/>
      <c r="AI182" s="70"/>
      <c r="AJ182" s="70"/>
      <c r="AK182" s="70"/>
      <c r="AL182" s="70"/>
      <c r="AM182" s="70"/>
      <c r="AN182" s="70"/>
      <c r="AO182" s="70"/>
      <c r="AP182" s="70"/>
      <c r="AQ182" s="70"/>
      <c r="AR182" s="70"/>
      <c r="AS182" s="70"/>
      <c r="AT182" s="70"/>
      <c r="AU182" s="70"/>
      <c r="AV182" s="70"/>
      <c r="AW182" s="70"/>
      <c r="AX182" s="70"/>
      <c r="AY182" s="70"/>
      <c r="AZ182" s="70"/>
      <c r="BA182" s="70"/>
      <c r="BB182" s="70"/>
      <c r="BC182" s="70"/>
      <c r="BD182" s="70"/>
      <c r="BE182" s="70"/>
      <c r="BF182" s="70"/>
      <c r="BG182" s="70"/>
      <c r="BH182" s="70"/>
      <c r="BI182" s="70"/>
      <c r="BJ182" s="70"/>
      <c r="BK182" s="70"/>
      <c r="BL182" s="70"/>
      <c r="BM182" s="70"/>
      <c r="BN182" s="70"/>
      <c r="BO182" s="70"/>
      <c r="BP182" s="70"/>
      <c r="BQ182" s="70"/>
      <c r="BR182" s="70"/>
      <c r="BS182" s="70"/>
      <c r="BT182" s="70"/>
      <c r="BU182" s="70"/>
      <c r="BV182" s="70"/>
      <c r="BW182" s="70"/>
      <c r="BX182" s="70"/>
      <c r="BY182" s="70"/>
    </row>
    <row r="183" spans="1:77" s="69" customFormat="1" x14ac:dyDescent="0.35">
      <c r="A183" s="73" t="s">
        <v>115</v>
      </c>
      <c r="B183" s="100">
        <v>478667</v>
      </c>
      <c r="C183" s="72" t="s">
        <v>638</v>
      </c>
      <c r="D183" s="76"/>
      <c r="J183" s="72" t="s">
        <v>182</v>
      </c>
      <c r="L183" s="80"/>
      <c r="M183" s="75"/>
      <c r="N183" s="70"/>
      <c r="O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  <c r="AA183" s="70"/>
      <c r="AB183" s="70"/>
      <c r="AC183" s="70"/>
      <c r="AD183" s="70"/>
      <c r="AE183" s="70"/>
      <c r="AF183" s="70"/>
      <c r="AG183" s="70"/>
      <c r="AH183" s="70"/>
      <c r="AI183" s="70"/>
      <c r="AJ183" s="70"/>
      <c r="AK183" s="70"/>
      <c r="AL183" s="70"/>
      <c r="AM183" s="70"/>
      <c r="AN183" s="70"/>
      <c r="AO183" s="70"/>
      <c r="AP183" s="70"/>
      <c r="AQ183" s="70"/>
      <c r="AR183" s="70"/>
      <c r="AS183" s="70"/>
      <c r="AT183" s="70"/>
      <c r="AU183" s="70"/>
      <c r="AV183" s="70"/>
      <c r="AW183" s="70"/>
      <c r="AX183" s="70"/>
      <c r="AY183" s="70"/>
      <c r="AZ183" s="70"/>
      <c r="BA183" s="70"/>
      <c r="BB183" s="70"/>
      <c r="BC183" s="70"/>
      <c r="BD183" s="70"/>
      <c r="BE183" s="70"/>
      <c r="BF183" s="70"/>
      <c r="BG183" s="70"/>
      <c r="BH183" s="70"/>
      <c r="BI183" s="70"/>
      <c r="BJ183" s="70"/>
      <c r="BK183" s="70"/>
      <c r="BL183" s="70"/>
      <c r="BM183" s="70"/>
      <c r="BN183" s="70"/>
      <c r="BO183" s="70"/>
      <c r="BP183" s="70"/>
      <c r="BQ183" s="70"/>
      <c r="BR183" s="70"/>
      <c r="BS183" s="70"/>
      <c r="BT183" s="70"/>
      <c r="BU183" s="70"/>
      <c r="BV183" s="70"/>
      <c r="BW183" s="70"/>
      <c r="BX183" s="70"/>
      <c r="BY183" s="70"/>
    </row>
    <row r="184" spans="1:77" s="69" customFormat="1" x14ac:dyDescent="0.35">
      <c r="A184" s="73" t="s">
        <v>115</v>
      </c>
      <c r="B184" s="100">
        <v>489150</v>
      </c>
      <c r="C184" s="72" t="s">
        <v>638</v>
      </c>
      <c r="D184" s="76"/>
      <c r="J184" s="72" t="s">
        <v>182</v>
      </c>
      <c r="L184" s="80"/>
      <c r="M184" s="75"/>
      <c r="N184" s="70"/>
      <c r="O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  <c r="AA184" s="70"/>
      <c r="AB184" s="70"/>
      <c r="AC184" s="70"/>
      <c r="AD184" s="70"/>
      <c r="AE184" s="70"/>
      <c r="AF184" s="70"/>
      <c r="AG184" s="70"/>
      <c r="AH184" s="70"/>
      <c r="AI184" s="70"/>
      <c r="AJ184" s="70"/>
      <c r="AK184" s="70"/>
      <c r="AL184" s="70"/>
      <c r="AM184" s="70"/>
      <c r="AN184" s="70"/>
      <c r="AO184" s="70"/>
      <c r="AP184" s="70"/>
      <c r="AQ184" s="70"/>
      <c r="AR184" s="70"/>
      <c r="AS184" s="70"/>
      <c r="AT184" s="70"/>
      <c r="AU184" s="70"/>
      <c r="AV184" s="70"/>
      <c r="AW184" s="70"/>
      <c r="AX184" s="70"/>
      <c r="AY184" s="70"/>
      <c r="AZ184" s="70"/>
      <c r="BA184" s="70"/>
      <c r="BB184" s="70"/>
      <c r="BC184" s="70"/>
      <c r="BD184" s="70"/>
      <c r="BE184" s="70"/>
      <c r="BF184" s="70"/>
      <c r="BG184" s="70"/>
      <c r="BH184" s="70"/>
      <c r="BI184" s="70"/>
      <c r="BJ184" s="70"/>
      <c r="BK184" s="70"/>
      <c r="BL184" s="70"/>
      <c r="BM184" s="70"/>
      <c r="BN184" s="70"/>
      <c r="BO184" s="70"/>
      <c r="BP184" s="70"/>
      <c r="BQ184" s="70"/>
      <c r="BR184" s="70"/>
      <c r="BS184" s="70"/>
      <c r="BT184" s="70"/>
      <c r="BU184" s="70"/>
      <c r="BV184" s="70"/>
      <c r="BW184" s="70"/>
      <c r="BX184" s="70"/>
      <c r="BY184" s="70"/>
    </row>
    <row r="185" spans="1:77" s="69" customFormat="1" x14ac:dyDescent="0.35">
      <c r="A185" s="74" t="s">
        <v>115</v>
      </c>
      <c r="B185" s="100">
        <v>534243</v>
      </c>
      <c r="C185" s="72" t="s">
        <v>638</v>
      </c>
      <c r="D185" s="76"/>
      <c r="J185" s="72" t="s">
        <v>182</v>
      </c>
      <c r="L185" s="80"/>
      <c r="M185" s="75"/>
      <c r="N185" s="70"/>
      <c r="O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  <c r="AA185" s="70"/>
      <c r="AB185" s="70"/>
      <c r="AC185" s="70"/>
      <c r="AD185" s="70"/>
      <c r="AE185" s="70"/>
      <c r="AF185" s="70"/>
      <c r="AG185" s="70"/>
      <c r="AH185" s="70"/>
      <c r="AI185" s="70"/>
      <c r="AJ185" s="70"/>
      <c r="AK185" s="70"/>
      <c r="AL185" s="70"/>
      <c r="AM185" s="70"/>
      <c r="AN185" s="70"/>
      <c r="AO185" s="70"/>
      <c r="AP185" s="70"/>
      <c r="AQ185" s="70"/>
      <c r="AR185" s="70"/>
      <c r="AS185" s="70"/>
      <c r="AT185" s="70"/>
      <c r="AU185" s="70"/>
      <c r="AV185" s="70"/>
      <c r="AW185" s="70"/>
      <c r="AX185" s="70"/>
      <c r="AY185" s="70"/>
      <c r="AZ185" s="70"/>
      <c r="BA185" s="70"/>
      <c r="BB185" s="70"/>
      <c r="BC185" s="70"/>
      <c r="BD185" s="70"/>
      <c r="BE185" s="70"/>
      <c r="BF185" s="70"/>
      <c r="BG185" s="70"/>
      <c r="BH185" s="70"/>
      <c r="BI185" s="70"/>
      <c r="BJ185" s="70"/>
      <c r="BK185" s="70"/>
      <c r="BL185" s="70"/>
      <c r="BM185" s="70"/>
      <c r="BN185" s="70"/>
      <c r="BO185" s="70"/>
      <c r="BP185" s="70"/>
      <c r="BQ185" s="70"/>
      <c r="BR185" s="70"/>
      <c r="BS185" s="70"/>
      <c r="BT185" s="70"/>
      <c r="BU185" s="70"/>
      <c r="BV185" s="70"/>
      <c r="BW185" s="70"/>
      <c r="BX185" s="70"/>
      <c r="BY185" s="70"/>
    </row>
    <row r="186" spans="1:77" s="69" customFormat="1" x14ac:dyDescent="0.35">
      <c r="A186" s="73" t="s">
        <v>115</v>
      </c>
      <c r="B186" s="100">
        <v>555276</v>
      </c>
      <c r="C186" s="72" t="s">
        <v>638</v>
      </c>
      <c r="D186" s="76"/>
      <c r="J186" s="72" t="s">
        <v>182</v>
      </c>
      <c r="L186" s="80"/>
      <c r="M186" s="75"/>
      <c r="N186" s="70"/>
      <c r="O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  <c r="AA186" s="70"/>
      <c r="AB186" s="70"/>
      <c r="AC186" s="70"/>
      <c r="AD186" s="70"/>
      <c r="AE186" s="70"/>
      <c r="AF186" s="70"/>
      <c r="AG186" s="70"/>
      <c r="AH186" s="70"/>
      <c r="AI186" s="70"/>
      <c r="AJ186" s="70"/>
      <c r="AK186" s="70"/>
      <c r="AL186" s="70"/>
      <c r="AM186" s="70"/>
      <c r="AN186" s="70"/>
      <c r="AO186" s="70"/>
      <c r="AP186" s="70"/>
      <c r="AQ186" s="70"/>
      <c r="AR186" s="70"/>
      <c r="AS186" s="70"/>
      <c r="AT186" s="70"/>
      <c r="AU186" s="70"/>
      <c r="AV186" s="70"/>
      <c r="AW186" s="70"/>
      <c r="AX186" s="70"/>
      <c r="AY186" s="70"/>
      <c r="AZ186" s="70"/>
      <c r="BA186" s="70"/>
      <c r="BB186" s="70"/>
      <c r="BC186" s="70"/>
      <c r="BD186" s="70"/>
      <c r="BE186" s="70"/>
      <c r="BF186" s="70"/>
      <c r="BG186" s="70"/>
      <c r="BH186" s="70"/>
      <c r="BI186" s="70"/>
      <c r="BJ186" s="70"/>
      <c r="BK186" s="70"/>
      <c r="BL186" s="70"/>
      <c r="BM186" s="70"/>
      <c r="BN186" s="70"/>
      <c r="BO186" s="70"/>
      <c r="BP186" s="70"/>
      <c r="BQ186" s="70"/>
      <c r="BR186" s="70"/>
      <c r="BS186" s="70"/>
      <c r="BT186" s="70"/>
      <c r="BU186" s="70"/>
      <c r="BV186" s="70"/>
      <c r="BW186" s="70"/>
      <c r="BX186" s="70"/>
      <c r="BY186" s="70"/>
    </row>
    <row r="187" spans="1:77" s="69" customFormat="1" x14ac:dyDescent="0.35">
      <c r="A187" s="73" t="s">
        <v>115</v>
      </c>
      <c r="B187" s="100">
        <v>633522</v>
      </c>
      <c r="C187" s="72" t="s">
        <v>638</v>
      </c>
      <c r="D187" s="76">
        <v>1</v>
      </c>
      <c r="E187" s="72" t="s">
        <v>585</v>
      </c>
      <c r="F187" s="72" t="s">
        <v>522</v>
      </c>
      <c r="G187" s="72">
        <v>2.9999999999999997E-4</v>
      </c>
      <c r="H187" s="72" t="s">
        <v>523</v>
      </c>
      <c r="I187" s="72" t="s">
        <v>186</v>
      </c>
      <c r="J187" s="72" t="s">
        <v>579</v>
      </c>
      <c r="K187" s="75" t="s">
        <v>580</v>
      </c>
      <c r="L187" s="80"/>
      <c r="M187" s="75" t="s">
        <v>203</v>
      </c>
      <c r="N187" s="70"/>
      <c r="O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  <c r="AA187" s="70"/>
      <c r="AB187" s="70"/>
      <c r="AC187" s="70"/>
      <c r="AD187" s="70"/>
      <c r="AE187" s="70"/>
      <c r="AF187" s="70"/>
      <c r="AG187" s="70"/>
      <c r="AH187" s="70"/>
      <c r="AI187" s="70"/>
      <c r="AJ187" s="70"/>
      <c r="AK187" s="70"/>
      <c r="AL187" s="70"/>
      <c r="AM187" s="70"/>
      <c r="AN187" s="70"/>
      <c r="AO187" s="70"/>
      <c r="AP187" s="70"/>
      <c r="AQ187" s="70"/>
      <c r="AR187" s="70"/>
      <c r="AS187" s="70"/>
      <c r="AT187" s="70"/>
      <c r="AU187" s="70"/>
      <c r="AV187" s="70"/>
      <c r="AW187" s="70"/>
      <c r="AX187" s="70"/>
      <c r="AY187" s="70"/>
      <c r="AZ187" s="70"/>
      <c r="BA187" s="70"/>
      <c r="BB187" s="70"/>
      <c r="BC187" s="70"/>
      <c r="BD187" s="70"/>
      <c r="BE187" s="70"/>
      <c r="BF187" s="70"/>
      <c r="BG187" s="70"/>
      <c r="BH187" s="70"/>
      <c r="BI187" s="70"/>
      <c r="BJ187" s="70"/>
      <c r="BK187" s="70"/>
      <c r="BL187" s="70"/>
      <c r="BM187" s="70"/>
      <c r="BN187" s="70"/>
      <c r="BO187" s="70"/>
      <c r="BP187" s="70"/>
      <c r="BQ187" s="70"/>
      <c r="BR187" s="70"/>
      <c r="BS187" s="70"/>
      <c r="BT187" s="70"/>
      <c r="BU187" s="70"/>
      <c r="BV187" s="70"/>
      <c r="BW187" s="70"/>
      <c r="BX187" s="70"/>
      <c r="BY187" s="70"/>
    </row>
    <row r="188" spans="1:77" s="69" customFormat="1" x14ac:dyDescent="0.35">
      <c r="A188" s="73" t="s">
        <v>115</v>
      </c>
      <c r="B188" s="100">
        <v>673621</v>
      </c>
      <c r="C188" s="72" t="s">
        <v>638</v>
      </c>
      <c r="D188" s="76"/>
      <c r="J188" s="72" t="s">
        <v>182</v>
      </c>
      <c r="L188" s="80"/>
      <c r="M188" s="75"/>
      <c r="N188" s="70"/>
      <c r="O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  <c r="AA188" s="70"/>
      <c r="AB188" s="70"/>
      <c r="AC188" s="70"/>
      <c r="AD188" s="70"/>
      <c r="AE188" s="70"/>
      <c r="AF188" s="70"/>
      <c r="AG188" s="70"/>
      <c r="AH188" s="70"/>
      <c r="AI188" s="70"/>
      <c r="AJ188" s="70"/>
      <c r="AK188" s="70"/>
      <c r="AL188" s="70"/>
      <c r="AM188" s="70"/>
      <c r="AN188" s="70"/>
      <c r="AO188" s="70"/>
      <c r="AP188" s="70"/>
      <c r="AQ188" s="70"/>
      <c r="AR188" s="70"/>
      <c r="AS188" s="70"/>
      <c r="AT188" s="70"/>
      <c r="AU188" s="70"/>
      <c r="AV188" s="70"/>
      <c r="AW188" s="70"/>
      <c r="AX188" s="70"/>
      <c r="AY188" s="70"/>
      <c r="AZ188" s="70"/>
      <c r="BA188" s="70"/>
      <c r="BB188" s="70"/>
      <c r="BC188" s="70"/>
      <c r="BD188" s="70"/>
      <c r="BE188" s="70"/>
      <c r="BF188" s="70"/>
      <c r="BG188" s="70"/>
      <c r="BH188" s="70"/>
      <c r="BI188" s="70"/>
      <c r="BJ188" s="70"/>
      <c r="BK188" s="70"/>
      <c r="BL188" s="70"/>
      <c r="BM188" s="70"/>
      <c r="BN188" s="70"/>
      <c r="BO188" s="70"/>
      <c r="BP188" s="70"/>
      <c r="BQ188" s="70"/>
      <c r="BR188" s="70"/>
      <c r="BS188" s="70"/>
      <c r="BT188" s="70"/>
      <c r="BU188" s="70"/>
      <c r="BV188" s="70"/>
      <c r="BW188" s="70"/>
      <c r="BX188" s="70"/>
      <c r="BY188" s="70"/>
    </row>
    <row r="189" spans="1:77" s="70" customFormat="1" x14ac:dyDescent="0.35">
      <c r="A189" s="74" t="s">
        <v>126</v>
      </c>
      <c r="B189" s="100">
        <v>70087</v>
      </c>
      <c r="C189" s="72" t="s">
        <v>638</v>
      </c>
      <c r="D189" s="76"/>
      <c r="E189" s="72"/>
      <c r="F189" s="72"/>
      <c r="G189" s="72"/>
      <c r="H189" s="72"/>
      <c r="I189" s="72"/>
      <c r="J189" s="72" t="s">
        <v>182</v>
      </c>
      <c r="K189" s="75"/>
      <c r="L189" s="72"/>
      <c r="M189" s="75"/>
    </row>
    <row r="190" spans="1:77" s="70" customFormat="1" x14ac:dyDescent="0.35">
      <c r="A190" s="74" t="s">
        <v>124</v>
      </c>
      <c r="B190" s="100">
        <v>67391</v>
      </c>
      <c r="C190" s="72" t="s">
        <v>638</v>
      </c>
      <c r="D190" s="76">
        <v>1</v>
      </c>
      <c r="E190" s="72" t="s">
        <v>589</v>
      </c>
      <c r="F190" s="72" t="s">
        <v>522</v>
      </c>
      <c r="G190" s="72">
        <v>2.9999999999999997E-4</v>
      </c>
      <c r="H190" s="72" t="s">
        <v>590</v>
      </c>
      <c r="I190" s="72" t="s">
        <v>186</v>
      </c>
      <c r="J190" s="72" t="s">
        <v>591</v>
      </c>
      <c r="K190" s="75" t="s">
        <v>592</v>
      </c>
      <c r="L190" s="72" t="s">
        <v>202</v>
      </c>
      <c r="M190" s="75" t="s">
        <v>203</v>
      </c>
    </row>
    <row r="191" spans="1:77" s="69" customFormat="1" x14ac:dyDescent="0.35">
      <c r="A191" s="74" t="s">
        <v>124</v>
      </c>
      <c r="B191" s="100">
        <v>6902</v>
      </c>
      <c r="C191" s="72" t="s">
        <v>638</v>
      </c>
      <c r="D191" s="76">
        <v>1</v>
      </c>
      <c r="E191" s="72" t="s">
        <v>586</v>
      </c>
      <c r="F191" s="72" t="s">
        <v>542</v>
      </c>
      <c r="G191" s="72">
        <v>2.0000000000000002E-5</v>
      </c>
      <c r="H191" s="72" t="s">
        <v>543</v>
      </c>
      <c r="I191" s="72" t="s">
        <v>186</v>
      </c>
      <c r="J191" s="72" t="s">
        <v>587</v>
      </c>
      <c r="K191" s="75" t="s">
        <v>588</v>
      </c>
      <c r="L191" s="80"/>
      <c r="M191" s="75" t="s">
        <v>203</v>
      </c>
      <c r="N191" s="70"/>
      <c r="O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  <c r="AA191" s="70"/>
      <c r="AB191" s="70"/>
      <c r="AC191" s="70"/>
      <c r="AD191" s="70"/>
      <c r="AE191" s="70"/>
      <c r="AF191" s="70"/>
      <c r="AG191" s="70"/>
      <c r="AH191" s="70"/>
      <c r="AI191" s="70"/>
      <c r="AJ191" s="70"/>
      <c r="AK191" s="70"/>
      <c r="AL191" s="70"/>
      <c r="AM191" s="70"/>
      <c r="AN191" s="70"/>
      <c r="AO191" s="70"/>
      <c r="AP191" s="70"/>
      <c r="AQ191" s="70"/>
      <c r="AR191" s="70"/>
      <c r="AS191" s="70"/>
      <c r="AT191" s="70"/>
      <c r="AU191" s="70"/>
      <c r="AV191" s="70"/>
      <c r="AW191" s="70"/>
      <c r="AX191" s="70"/>
      <c r="AY191" s="70"/>
      <c r="AZ191" s="70"/>
      <c r="BA191" s="70"/>
      <c r="BB191" s="70"/>
      <c r="BC191" s="70"/>
      <c r="BD191" s="70"/>
      <c r="BE191" s="70"/>
      <c r="BF191" s="70"/>
      <c r="BG191" s="70"/>
      <c r="BH191" s="70"/>
      <c r="BI191" s="70"/>
      <c r="BJ191" s="70"/>
      <c r="BK191" s="70"/>
      <c r="BL191" s="70"/>
      <c r="BM191" s="70"/>
      <c r="BN191" s="70"/>
      <c r="BO191" s="70"/>
      <c r="BP191" s="70"/>
      <c r="BQ191" s="70"/>
      <c r="BR191" s="70"/>
      <c r="BS191" s="70"/>
      <c r="BT191" s="70"/>
      <c r="BU191" s="70"/>
      <c r="BV191" s="70"/>
      <c r="BW191" s="70"/>
      <c r="BX191" s="70"/>
      <c r="BY191" s="70"/>
    </row>
    <row r="192" spans="1:77" s="69" customFormat="1" x14ac:dyDescent="0.35">
      <c r="A192" s="96" t="s">
        <v>125</v>
      </c>
      <c r="B192" s="103">
        <v>667618</v>
      </c>
      <c r="C192" s="67" t="s">
        <v>638</v>
      </c>
      <c r="D192" s="81"/>
      <c r="E192" s="98"/>
      <c r="F192" s="98"/>
      <c r="G192" s="98"/>
      <c r="H192" s="98"/>
      <c r="I192" s="98"/>
      <c r="J192" s="67" t="s">
        <v>182</v>
      </c>
      <c r="K192" s="98"/>
      <c r="L192" s="99"/>
      <c r="M192" s="68"/>
      <c r="N192" s="70"/>
      <c r="O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  <c r="AA192" s="70"/>
      <c r="AB192" s="70"/>
      <c r="AC192" s="70"/>
      <c r="AD192" s="70"/>
      <c r="AE192" s="70"/>
      <c r="AF192" s="70"/>
      <c r="AG192" s="70"/>
      <c r="AH192" s="70"/>
      <c r="AI192" s="70"/>
      <c r="AJ192" s="70"/>
      <c r="AK192" s="70"/>
      <c r="AL192" s="70"/>
      <c r="AM192" s="70"/>
      <c r="AN192" s="70"/>
      <c r="AO192" s="70"/>
      <c r="AP192" s="70"/>
      <c r="AQ192" s="70"/>
      <c r="AR192" s="70"/>
      <c r="AS192" s="70"/>
      <c r="AT192" s="70"/>
      <c r="AU192" s="70"/>
      <c r="AV192" s="70"/>
      <c r="AW192" s="70"/>
      <c r="AX192" s="70"/>
      <c r="AY192" s="70"/>
      <c r="AZ192" s="70"/>
      <c r="BA192" s="70"/>
      <c r="BB192" s="70"/>
      <c r="BC192" s="70"/>
      <c r="BD192" s="70"/>
      <c r="BE192" s="70"/>
      <c r="BF192" s="70"/>
      <c r="BG192" s="70"/>
      <c r="BH192" s="70"/>
      <c r="BI192" s="70"/>
      <c r="BJ192" s="70"/>
      <c r="BK192" s="70"/>
      <c r="BL192" s="70"/>
      <c r="BM192" s="70"/>
      <c r="BN192" s="70"/>
      <c r="BO192" s="70"/>
      <c r="BP192" s="70"/>
      <c r="BQ192" s="70"/>
      <c r="BR192" s="70"/>
      <c r="BS192" s="70"/>
      <c r="BT192" s="70"/>
      <c r="BU192" s="70"/>
      <c r="BV192" s="70"/>
      <c r="BW192" s="70"/>
      <c r="BX192" s="70"/>
      <c r="BY192" s="70"/>
    </row>
    <row r="193" spans="1:3" x14ac:dyDescent="0.35">
      <c r="C193" s="16"/>
    </row>
    <row r="194" spans="1:3" x14ac:dyDescent="0.35">
      <c r="A194" s="74" t="s">
        <v>636</v>
      </c>
    </row>
  </sheetData>
  <sortState xmlns:xlrd2="http://schemas.microsoft.com/office/spreadsheetml/2017/richdata2" ref="A5:M192">
    <sortCondition ref="A5:A192"/>
  </sortState>
  <mergeCells count="4">
    <mergeCell ref="A4:B4"/>
    <mergeCell ref="K2:M2"/>
    <mergeCell ref="A1:M1"/>
    <mergeCell ref="D2:J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6"/>
  <sheetViews>
    <sheetView workbookViewId="0">
      <selection activeCell="A73" sqref="A4:A73"/>
    </sheetView>
  </sheetViews>
  <sheetFormatPr defaultColWidth="8.90625" defaultRowHeight="14.5" x14ac:dyDescent="0.35"/>
  <cols>
    <col min="1" max="1" width="36.54296875" style="11" bestFit="1" customWidth="1"/>
    <col min="2" max="2" width="14.36328125" style="11" bestFit="1" customWidth="1"/>
    <col min="3" max="3" width="12" style="11" bestFit="1" customWidth="1"/>
    <col min="4" max="4" width="15.81640625" style="14" bestFit="1" customWidth="1"/>
    <col min="5" max="5" width="11.36328125" style="14" bestFit="1" customWidth="1"/>
    <col min="6" max="6" width="15.08984375" style="14" bestFit="1" customWidth="1"/>
    <col min="7" max="7" width="21.54296875" style="11" customWidth="1"/>
    <col min="8" max="8" width="15.36328125" style="11" bestFit="1" customWidth="1"/>
    <col min="9" max="9" width="16.90625" style="14" customWidth="1"/>
    <col min="10" max="10" width="8.90625" style="11"/>
    <col min="11" max="11" width="24.54296875" style="11" bestFit="1" customWidth="1"/>
    <col min="12" max="16384" width="8.90625" style="11"/>
  </cols>
  <sheetData>
    <row r="1" spans="1:9" x14ac:dyDescent="0.35">
      <c r="A1" s="19" t="s">
        <v>640</v>
      </c>
    </row>
    <row r="3" spans="1:9" s="19" customFormat="1" x14ac:dyDescent="0.35">
      <c r="A3" s="6" t="s">
        <v>96</v>
      </c>
      <c r="B3" s="6" t="s">
        <v>2</v>
      </c>
      <c r="C3" s="6" t="s">
        <v>0</v>
      </c>
      <c r="D3" s="13"/>
      <c r="E3" s="25"/>
      <c r="F3" s="13"/>
      <c r="I3" s="13"/>
    </row>
    <row r="4" spans="1:9" x14ac:dyDescent="0.35">
      <c r="A4" s="11" t="s">
        <v>6</v>
      </c>
      <c r="B4" s="11" t="s">
        <v>3</v>
      </c>
      <c r="C4" s="11">
        <v>1371878</v>
      </c>
      <c r="E4" s="15"/>
    </row>
    <row r="5" spans="1:9" x14ac:dyDescent="0.35">
      <c r="A5" s="11" t="s">
        <v>7</v>
      </c>
      <c r="B5" s="11" t="s">
        <v>3</v>
      </c>
      <c r="C5" s="11">
        <v>1061504</v>
      </c>
      <c r="E5" s="15"/>
    </row>
    <row r="6" spans="1:9" x14ac:dyDescent="0.35">
      <c r="A6" s="11" t="s">
        <v>8</v>
      </c>
      <c r="B6" s="11" t="s">
        <v>3</v>
      </c>
      <c r="C6" s="11">
        <v>968042</v>
      </c>
      <c r="E6" s="15"/>
    </row>
    <row r="7" spans="1:9" x14ac:dyDescent="0.35">
      <c r="A7" s="11" t="s">
        <v>9</v>
      </c>
      <c r="B7" s="11" t="s">
        <v>3</v>
      </c>
      <c r="C7" s="11">
        <v>1273920</v>
      </c>
      <c r="E7" s="15"/>
    </row>
    <row r="8" spans="1:9" x14ac:dyDescent="0.35">
      <c r="A8" s="11" t="s">
        <v>10</v>
      </c>
      <c r="B8" s="11" t="s">
        <v>3</v>
      </c>
      <c r="C8" s="11">
        <v>600480</v>
      </c>
      <c r="E8" s="15"/>
    </row>
    <row r="9" spans="1:9" x14ac:dyDescent="0.35">
      <c r="A9" s="11" t="s">
        <v>11</v>
      </c>
      <c r="B9" s="11" t="s">
        <v>3</v>
      </c>
      <c r="C9" s="11">
        <v>1243091</v>
      </c>
      <c r="E9" s="15"/>
    </row>
    <row r="10" spans="1:9" x14ac:dyDescent="0.35">
      <c r="A10" s="11" t="s">
        <v>12</v>
      </c>
      <c r="B10" s="11" t="s">
        <v>3</v>
      </c>
      <c r="C10" s="11">
        <v>1062846</v>
      </c>
      <c r="E10" s="15"/>
    </row>
    <row r="11" spans="1:9" x14ac:dyDescent="0.35">
      <c r="A11" s="11" t="s">
        <v>13</v>
      </c>
      <c r="B11" s="11" t="s">
        <v>3</v>
      </c>
      <c r="C11" s="11">
        <v>1289091</v>
      </c>
      <c r="E11" s="15"/>
    </row>
    <row r="12" spans="1:9" x14ac:dyDescent="0.35">
      <c r="A12" s="11" t="s">
        <v>14</v>
      </c>
      <c r="B12" s="11" t="s">
        <v>3</v>
      </c>
      <c r="C12" s="11">
        <v>1171182</v>
      </c>
    </row>
    <row r="13" spans="1:9" x14ac:dyDescent="0.35">
      <c r="A13" s="11" t="s">
        <v>15</v>
      </c>
      <c r="B13" s="11" t="s">
        <v>3</v>
      </c>
      <c r="C13" s="11">
        <v>1561403</v>
      </c>
      <c r="E13" s="15"/>
    </row>
    <row r="14" spans="1:9" x14ac:dyDescent="0.35">
      <c r="A14" s="11" t="s">
        <v>16</v>
      </c>
      <c r="B14" s="11" t="s">
        <v>3</v>
      </c>
      <c r="C14" s="11">
        <v>1145129</v>
      </c>
      <c r="E14" s="15"/>
    </row>
    <row r="15" spans="1:9" x14ac:dyDescent="0.35">
      <c r="A15" s="11" t="s">
        <v>76</v>
      </c>
      <c r="B15" s="11" t="s">
        <v>3</v>
      </c>
      <c r="C15" s="11">
        <v>1354371</v>
      </c>
      <c r="E15" s="15"/>
    </row>
    <row r="16" spans="1:9" x14ac:dyDescent="0.35">
      <c r="A16" s="11" t="s">
        <v>17</v>
      </c>
      <c r="B16" s="11" t="s">
        <v>3</v>
      </c>
      <c r="C16" s="11">
        <v>870295</v>
      </c>
      <c r="E16" s="15"/>
      <c r="I16" s="20"/>
    </row>
    <row r="17" spans="1:9" x14ac:dyDescent="0.35">
      <c r="A17" s="69" t="s">
        <v>77</v>
      </c>
      <c r="B17" s="69" t="s">
        <v>3</v>
      </c>
      <c r="C17" s="69">
        <v>329655</v>
      </c>
      <c r="I17" s="20"/>
    </row>
    <row r="18" spans="1:9" x14ac:dyDescent="0.35">
      <c r="A18" s="69" t="s">
        <v>18</v>
      </c>
      <c r="B18" s="69" t="s">
        <v>3</v>
      </c>
      <c r="C18" s="69">
        <v>1004368</v>
      </c>
      <c r="E18" s="15"/>
      <c r="I18" s="20"/>
    </row>
    <row r="19" spans="1:9" x14ac:dyDescent="0.35">
      <c r="A19" s="69" t="s">
        <v>19</v>
      </c>
      <c r="B19" s="69" t="s">
        <v>3</v>
      </c>
      <c r="C19" s="69">
        <v>1000487</v>
      </c>
      <c r="E19" s="15"/>
      <c r="I19" s="20"/>
    </row>
    <row r="20" spans="1:9" x14ac:dyDescent="0.35">
      <c r="A20" s="69" t="s">
        <v>75</v>
      </c>
      <c r="B20" s="69" t="s">
        <v>3</v>
      </c>
      <c r="C20" s="69">
        <v>325467</v>
      </c>
      <c r="E20" s="15"/>
    </row>
    <row r="21" spans="1:9" x14ac:dyDescent="0.35">
      <c r="A21" s="69" t="s">
        <v>20</v>
      </c>
      <c r="B21" s="69" t="s">
        <v>3</v>
      </c>
      <c r="C21" s="69">
        <v>1026888</v>
      </c>
      <c r="E21" s="15"/>
    </row>
    <row r="22" spans="1:9" x14ac:dyDescent="0.35">
      <c r="A22" s="69" t="s">
        <v>21</v>
      </c>
      <c r="B22" s="69" t="s">
        <v>3</v>
      </c>
      <c r="C22" s="69">
        <v>564511</v>
      </c>
    </row>
    <row r="23" spans="1:9" x14ac:dyDescent="0.35">
      <c r="A23" s="69" t="s">
        <v>70</v>
      </c>
      <c r="B23" s="69" t="s">
        <v>3</v>
      </c>
      <c r="C23" s="69">
        <v>241213</v>
      </c>
    </row>
    <row r="24" spans="1:9" x14ac:dyDescent="0.35">
      <c r="A24" s="21" t="s">
        <v>71</v>
      </c>
      <c r="B24" s="69" t="s">
        <v>3</v>
      </c>
      <c r="C24" s="69">
        <v>1227108</v>
      </c>
      <c r="E24" s="15"/>
    </row>
    <row r="25" spans="1:9" x14ac:dyDescent="0.35">
      <c r="A25" s="21" t="s">
        <v>72</v>
      </c>
      <c r="B25" s="11" t="s">
        <v>3</v>
      </c>
      <c r="C25" s="11">
        <v>1133944</v>
      </c>
      <c r="E25" s="15"/>
    </row>
    <row r="26" spans="1:9" x14ac:dyDescent="0.35">
      <c r="A26" s="21" t="s">
        <v>73</v>
      </c>
      <c r="B26" s="11" t="s">
        <v>3</v>
      </c>
      <c r="C26" s="11">
        <v>1068683</v>
      </c>
      <c r="E26" s="15"/>
    </row>
    <row r="27" spans="1:9" x14ac:dyDescent="0.35">
      <c r="A27" s="21" t="s">
        <v>74</v>
      </c>
      <c r="B27" s="11" t="s">
        <v>3</v>
      </c>
      <c r="C27" s="11">
        <v>605166</v>
      </c>
      <c r="E27" s="15"/>
    </row>
    <row r="28" spans="1:9" x14ac:dyDescent="0.35">
      <c r="A28" s="11" t="s">
        <v>22</v>
      </c>
      <c r="B28" s="11" t="s">
        <v>4</v>
      </c>
      <c r="C28" s="11">
        <v>2044048</v>
      </c>
      <c r="E28" s="15"/>
    </row>
    <row r="29" spans="1:9" x14ac:dyDescent="0.35">
      <c r="A29" s="11" t="s">
        <v>23</v>
      </c>
      <c r="B29" s="11" t="s">
        <v>4</v>
      </c>
      <c r="C29" s="11">
        <v>1280482</v>
      </c>
      <c r="E29" s="15"/>
    </row>
    <row r="30" spans="1:9" x14ac:dyDescent="0.35">
      <c r="A30" s="11" t="s">
        <v>24</v>
      </c>
      <c r="B30" s="11" t="s">
        <v>4</v>
      </c>
      <c r="C30" s="11">
        <v>1219544</v>
      </c>
      <c r="E30" s="15"/>
    </row>
    <row r="31" spans="1:9" x14ac:dyDescent="0.35">
      <c r="A31" s="11" t="s">
        <v>25</v>
      </c>
      <c r="B31" s="11" t="s">
        <v>4</v>
      </c>
      <c r="C31" s="11">
        <v>1236467</v>
      </c>
      <c r="E31" s="15"/>
    </row>
    <row r="32" spans="1:9" x14ac:dyDescent="0.35">
      <c r="A32" s="11" t="s">
        <v>26</v>
      </c>
      <c r="B32" s="11" t="s">
        <v>4</v>
      </c>
      <c r="C32" s="11">
        <v>1264205</v>
      </c>
      <c r="E32" s="15"/>
    </row>
    <row r="33" spans="1:9" x14ac:dyDescent="0.35">
      <c r="A33" s="11" t="s">
        <v>27</v>
      </c>
      <c r="B33" s="11" t="s">
        <v>4</v>
      </c>
      <c r="C33" s="11">
        <v>1887969</v>
      </c>
      <c r="E33" s="15"/>
    </row>
    <row r="34" spans="1:9" x14ac:dyDescent="0.35">
      <c r="A34" s="11" t="s">
        <v>28</v>
      </c>
      <c r="B34" s="11" t="s">
        <v>4</v>
      </c>
      <c r="C34" s="11">
        <v>1054948</v>
      </c>
      <c r="E34" s="15"/>
    </row>
    <row r="35" spans="1:9" x14ac:dyDescent="0.35">
      <c r="A35" s="11" t="s">
        <v>29</v>
      </c>
      <c r="B35" s="11" t="s">
        <v>4</v>
      </c>
      <c r="C35" s="11">
        <v>1437071</v>
      </c>
      <c r="E35" s="15"/>
    </row>
    <row r="36" spans="1:9" x14ac:dyDescent="0.35">
      <c r="A36" s="11" t="s">
        <v>30</v>
      </c>
      <c r="B36" s="11" t="s">
        <v>4</v>
      </c>
      <c r="C36" s="11">
        <v>1134188</v>
      </c>
      <c r="E36" s="15"/>
      <c r="I36" s="20"/>
    </row>
    <row r="37" spans="1:9" x14ac:dyDescent="0.35">
      <c r="A37" s="11" t="s">
        <v>31</v>
      </c>
      <c r="B37" s="11" t="s">
        <v>4</v>
      </c>
      <c r="C37" s="11">
        <v>1231737</v>
      </c>
      <c r="E37" s="15"/>
      <c r="I37" s="20"/>
    </row>
    <row r="38" spans="1:9" x14ac:dyDescent="0.35">
      <c r="A38" s="11" t="s">
        <v>32</v>
      </c>
      <c r="B38" s="11" t="s">
        <v>4</v>
      </c>
      <c r="C38" s="11">
        <v>1111417</v>
      </c>
      <c r="E38" s="15"/>
      <c r="I38" s="20"/>
    </row>
    <row r="39" spans="1:9" x14ac:dyDescent="0.35">
      <c r="A39" s="11" t="s">
        <v>33</v>
      </c>
      <c r="B39" s="11" t="s">
        <v>4</v>
      </c>
      <c r="C39" s="11">
        <v>1131307</v>
      </c>
      <c r="E39" s="15"/>
      <c r="I39" s="20"/>
    </row>
    <row r="40" spans="1:9" x14ac:dyDescent="0.35">
      <c r="A40" s="11" t="s">
        <v>34</v>
      </c>
      <c r="B40" s="11" t="s">
        <v>4</v>
      </c>
      <c r="C40" s="11">
        <v>2016813</v>
      </c>
      <c r="E40" s="15"/>
    </row>
    <row r="41" spans="1:9" x14ac:dyDescent="0.35">
      <c r="A41" s="11" t="s">
        <v>35</v>
      </c>
      <c r="B41" s="11" t="s">
        <v>4</v>
      </c>
      <c r="C41" s="11">
        <v>1213648</v>
      </c>
      <c r="E41" s="15"/>
    </row>
    <row r="42" spans="1:9" x14ac:dyDescent="0.35">
      <c r="A42" s="11" t="s">
        <v>36</v>
      </c>
      <c r="B42" s="11" t="s">
        <v>4</v>
      </c>
      <c r="C42" s="11">
        <v>1502145</v>
      </c>
      <c r="E42" s="15"/>
    </row>
    <row r="43" spans="1:9" x14ac:dyDescent="0.35">
      <c r="A43" s="11" t="s">
        <v>37</v>
      </c>
      <c r="B43" s="11" t="s">
        <v>4</v>
      </c>
      <c r="C43" s="11">
        <v>1532396</v>
      </c>
      <c r="E43" s="15"/>
    </row>
    <row r="44" spans="1:9" x14ac:dyDescent="0.35">
      <c r="A44" s="11" t="s">
        <v>38</v>
      </c>
      <c r="B44" s="11" t="s">
        <v>4</v>
      </c>
      <c r="C44" s="11">
        <v>1854987</v>
      </c>
      <c r="E44" s="15"/>
    </row>
    <row r="45" spans="1:9" x14ac:dyDescent="0.35">
      <c r="A45" s="11" t="s">
        <v>39</v>
      </c>
      <c r="B45" s="11" t="s">
        <v>4</v>
      </c>
      <c r="C45" s="11">
        <v>943497</v>
      </c>
      <c r="E45" s="15"/>
    </row>
    <row r="46" spans="1:9" x14ac:dyDescent="0.35">
      <c r="A46" s="11" t="s">
        <v>40</v>
      </c>
      <c r="B46" s="11" t="s">
        <v>4</v>
      </c>
      <c r="C46" s="11">
        <v>942254</v>
      </c>
      <c r="E46" s="15"/>
    </row>
    <row r="47" spans="1:9" x14ac:dyDescent="0.35">
      <c r="A47" s="11" t="s">
        <v>41</v>
      </c>
      <c r="B47" s="11" t="s">
        <v>4</v>
      </c>
      <c r="C47" s="11">
        <v>1246522</v>
      </c>
      <c r="E47" s="15"/>
    </row>
    <row r="48" spans="1:9" x14ac:dyDescent="0.35">
      <c r="A48" s="21" t="s">
        <v>64</v>
      </c>
      <c r="B48" s="11" t="s">
        <v>4</v>
      </c>
      <c r="C48" s="11">
        <v>1214124</v>
      </c>
      <c r="E48" s="15"/>
    </row>
    <row r="49" spans="1:9" x14ac:dyDescent="0.35">
      <c r="A49" s="21" t="s">
        <v>65</v>
      </c>
      <c r="B49" s="11" t="s">
        <v>4</v>
      </c>
      <c r="C49" s="11">
        <v>2083233</v>
      </c>
      <c r="E49" s="15"/>
    </row>
    <row r="50" spans="1:9" x14ac:dyDescent="0.35">
      <c r="A50" s="21" t="s">
        <v>66</v>
      </c>
      <c r="B50" s="11" t="s">
        <v>4</v>
      </c>
      <c r="C50" s="11">
        <v>1526274</v>
      </c>
      <c r="E50" s="15"/>
    </row>
    <row r="51" spans="1:9" x14ac:dyDescent="0.35">
      <c r="A51" s="21" t="s">
        <v>67</v>
      </c>
      <c r="B51" s="11" t="s">
        <v>4</v>
      </c>
      <c r="C51" s="11">
        <v>1375809</v>
      </c>
      <c r="E51" s="15"/>
    </row>
    <row r="52" spans="1:9" x14ac:dyDescent="0.35">
      <c r="A52" s="11" t="s">
        <v>62</v>
      </c>
      <c r="B52" s="11" t="s">
        <v>5</v>
      </c>
      <c r="C52" s="11">
        <v>1288001</v>
      </c>
      <c r="E52" s="22"/>
      <c r="I52" s="20"/>
    </row>
    <row r="53" spans="1:9" x14ac:dyDescent="0.35">
      <c r="A53" s="11" t="s">
        <v>52</v>
      </c>
      <c r="B53" s="11" t="s">
        <v>5</v>
      </c>
      <c r="C53" s="11">
        <v>2460021</v>
      </c>
      <c r="D53" s="26"/>
      <c r="E53" s="22"/>
      <c r="I53" s="20"/>
    </row>
    <row r="54" spans="1:9" x14ac:dyDescent="0.35">
      <c r="A54" s="11" t="s">
        <v>53</v>
      </c>
      <c r="B54" s="11" t="s">
        <v>5</v>
      </c>
      <c r="C54" s="11">
        <v>1504126</v>
      </c>
      <c r="E54" s="22"/>
      <c r="I54" s="20"/>
    </row>
    <row r="55" spans="1:9" x14ac:dyDescent="0.35">
      <c r="A55" s="11" t="s">
        <v>54</v>
      </c>
      <c r="B55" s="11" t="s">
        <v>5</v>
      </c>
      <c r="C55" s="11">
        <v>1236320</v>
      </c>
      <c r="E55" s="15"/>
    </row>
    <row r="56" spans="1:9" x14ac:dyDescent="0.35">
      <c r="A56" s="11" t="s">
        <v>55</v>
      </c>
      <c r="B56" s="11" t="s">
        <v>5</v>
      </c>
      <c r="C56" s="11">
        <v>1032418</v>
      </c>
      <c r="E56" s="15"/>
    </row>
    <row r="57" spans="1:9" x14ac:dyDescent="0.35">
      <c r="A57" s="11" t="s">
        <v>57</v>
      </c>
      <c r="B57" s="11" t="s">
        <v>5</v>
      </c>
      <c r="C57" s="11">
        <v>898443</v>
      </c>
      <c r="E57" s="15"/>
      <c r="F57" s="24"/>
      <c r="G57" s="12"/>
    </row>
    <row r="58" spans="1:9" x14ac:dyDescent="0.35">
      <c r="A58" s="11" t="s">
        <v>58</v>
      </c>
      <c r="B58" s="11" t="s">
        <v>5</v>
      </c>
      <c r="C58" s="11">
        <v>1492807</v>
      </c>
      <c r="E58" s="15"/>
    </row>
    <row r="59" spans="1:9" x14ac:dyDescent="0.35">
      <c r="A59" s="11" t="s">
        <v>42</v>
      </c>
      <c r="B59" s="11" t="s">
        <v>5</v>
      </c>
      <c r="C59" s="11">
        <v>1173978</v>
      </c>
    </row>
    <row r="60" spans="1:9" x14ac:dyDescent="0.35">
      <c r="A60" s="11" t="s">
        <v>43</v>
      </c>
      <c r="B60" s="11" t="s">
        <v>5</v>
      </c>
      <c r="C60" s="11">
        <v>1203554</v>
      </c>
      <c r="E60" s="15"/>
    </row>
    <row r="61" spans="1:9" x14ac:dyDescent="0.35">
      <c r="A61" s="11" t="s">
        <v>44</v>
      </c>
      <c r="B61" s="11" t="s">
        <v>5</v>
      </c>
      <c r="C61" s="11">
        <v>981779</v>
      </c>
    </row>
    <row r="62" spans="1:9" x14ac:dyDescent="0.35">
      <c r="A62" s="11" t="s">
        <v>45</v>
      </c>
      <c r="B62" s="11" t="s">
        <v>5</v>
      </c>
      <c r="C62" s="11">
        <v>1068749</v>
      </c>
      <c r="E62" s="15"/>
    </row>
    <row r="63" spans="1:9" x14ac:dyDescent="0.35">
      <c r="A63" s="11" t="s">
        <v>46</v>
      </c>
      <c r="B63" s="11" t="s">
        <v>5</v>
      </c>
      <c r="C63" s="11">
        <v>1157276</v>
      </c>
      <c r="E63" s="15"/>
    </row>
    <row r="64" spans="1:9" x14ac:dyDescent="0.35">
      <c r="A64" s="11" t="s">
        <v>47</v>
      </c>
      <c r="B64" s="11" t="s">
        <v>5</v>
      </c>
      <c r="C64" s="11">
        <v>1283485</v>
      </c>
      <c r="E64" s="15"/>
    </row>
    <row r="65" spans="1:5" x14ac:dyDescent="0.35">
      <c r="A65" s="11" t="s">
        <v>63</v>
      </c>
      <c r="B65" s="11" t="s">
        <v>5</v>
      </c>
      <c r="C65" s="11">
        <v>9640</v>
      </c>
    </row>
    <row r="66" spans="1:5" x14ac:dyDescent="0.35">
      <c r="A66" s="11" t="s">
        <v>48</v>
      </c>
      <c r="B66" s="11" t="s">
        <v>5</v>
      </c>
      <c r="C66" s="11">
        <v>547597</v>
      </c>
      <c r="E66" s="15"/>
    </row>
    <row r="67" spans="1:5" x14ac:dyDescent="0.35">
      <c r="A67" s="11" t="s">
        <v>49</v>
      </c>
      <c r="B67" s="11" t="s">
        <v>5</v>
      </c>
      <c r="C67" s="11">
        <v>864454</v>
      </c>
      <c r="E67" s="15"/>
    </row>
    <row r="68" spans="1:5" x14ac:dyDescent="0.35">
      <c r="A68" s="11" t="s">
        <v>50</v>
      </c>
      <c r="B68" s="11" t="s">
        <v>5</v>
      </c>
      <c r="C68" s="11">
        <v>1453416</v>
      </c>
      <c r="E68" s="15"/>
    </row>
    <row r="69" spans="1:5" x14ac:dyDescent="0.35">
      <c r="A69" s="11" t="s">
        <v>51</v>
      </c>
      <c r="B69" s="11" t="s">
        <v>5</v>
      </c>
      <c r="C69" s="11">
        <v>832651</v>
      </c>
      <c r="E69" s="15"/>
    </row>
    <row r="70" spans="1:5" x14ac:dyDescent="0.35">
      <c r="A70" s="21" t="s">
        <v>60</v>
      </c>
      <c r="B70" s="11" t="s">
        <v>5</v>
      </c>
      <c r="C70" s="11">
        <v>1356675</v>
      </c>
      <c r="E70" s="15"/>
    </row>
    <row r="71" spans="1:5" x14ac:dyDescent="0.35">
      <c r="A71" s="21" t="s">
        <v>61</v>
      </c>
      <c r="B71" s="11" t="s">
        <v>5</v>
      </c>
      <c r="C71" s="11">
        <v>1965460</v>
      </c>
      <c r="E71" s="15"/>
    </row>
    <row r="72" spans="1:5" x14ac:dyDescent="0.35">
      <c r="A72" s="21" t="s">
        <v>59</v>
      </c>
      <c r="B72" s="11" t="s">
        <v>5</v>
      </c>
      <c r="C72" s="11">
        <v>1026584</v>
      </c>
      <c r="E72" s="15"/>
    </row>
    <row r="73" spans="1:5" x14ac:dyDescent="0.35">
      <c r="A73" s="21" t="s">
        <v>56</v>
      </c>
      <c r="B73" s="11" t="s">
        <v>5</v>
      </c>
      <c r="C73" s="11">
        <v>1059968</v>
      </c>
      <c r="E73" s="15"/>
    </row>
    <row r="75" spans="1:5" x14ac:dyDescent="0.35">
      <c r="B75" s="19" t="s">
        <v>69</v>
      </c>
      <c r="C75" s="23">
        <f>AVERAGE(C4:C73)</f>
        <v>1184045.8428571429</v>
      </c>
      <c r="D75" s="26"/>
      <c r="E75" s="26"/>
    </row>
    <row r="76" spans="1:5" x14ac:dyDescent="0.35">
      <c r="B76" s="19" t="s">
        <v>68</v>
      </c>
      <c r="C76" s="23">
        <f>SUM(C4:C73)</f>
        <v>82883209</v>
      </c>
      <c r="E76" s="2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69"/>
  <sheetViews>
    <sheetView workbookViewId="0">
      <selection activeCell="H17" sqref="H17"/>
    </sheetView>
  </sheetViews>
  <sheetFormatPr defaultRowHeight="14.5" x14ac:dyDescent="0.35"/>
  <cols>
    <col min="1" max="1" width="36.54296875" bestFit="1" customWidth="1"/>
    <col min="2" max="2" width="11.08984375" bestFit="1" customWidth="1"/>
    <col min="3" max="3" width="15.81640625" bestFit="1" customWidth="1"/>
    <col min="4" max="4" width="11.36328125" bestFit="1" customWidth="1"/>
  </cols>
  <sheetData>
    <row r="1" spans="1:4" x14ac:dyDescent="0.35">
      <c r="A1" s="1" t="s">
        <v>641</v>
      </c>
    </row>
    <row r="3" spans="1:4" x14ac:dyDescent="0.35">
      <c r="A3" s="5" t="s">
        <v>96</v>
      </c>
      <c r="B3" s="5" t="s">
        <v>2</v>
      </c>
      <c r="C3" s="6" t="s">
        <v>81</v>
      </c>
      <c r="D3" s="7" t="s">
        <v>1</v>
      </c>
    </row>
    <row r="4" spans="1:4" x14ac:dyDescent="0.35">
      <c r="A4" t="s">
        <v>6</v>
      </c>
      <c r="B4" t="s">
        <v>3</v>
      </c>
      <c r="C4">
        <v>7528</v>
      </c>
      <c r="D4" s="17">
        <v>49.557699999999997</v>
      </c>
    </row>
    <row r="5" spans="1:4" x14ac:dyDescent="0.35">
      <c r="A5" t="s">
        <v>7</v>
      </c>
      <c r="B5" t="s">
        <v>3</v>
      </c>
      <c r="C5">
        <v>7435</v>
      </c>
      <c r="D5" s="17">
        <v>41.1492</v>
      </c>
    </row>
    <row r="6" spans="1:4" x14ac:dyDescent="0.35">
      <c r="A6" s="11" t="s">
        <v>8</v>
      </c>
      <c r="B6" s="11" t="s">
        <v>3</v>
      </c>
      <c r="C6" s="11">
        <v>7494</v>
      </c>
      <c r="D6" s="12">
        <v>33.515999999999998</v>
      </c>
    </row>
    <row r="7" spans="1:4" x14ac:dyDescent="0.35">
      <c r="A7" t="s">
        <v>9</v>
      </c>
      <c r="B7" t="s">
        <v>3</v>
      </c>
      <c r="C7">
        <v>7488</v>
      </c>
      <c r="D7" s="17">
        <v>46.7226</v>
      </c>
    </row>
    <row r="8" spans="1:4" x14ac:dyDescent="0.35">
      <c r="A8" t="s">
        <v>10</v>
      </c>
      <c r="B8" t="s">
        <v>3</v>
      </c>
      <c r="C8">
        <v>7408</v>
      </c>
      <c r="D8" s="3">
        <v>22.768899999999999</v>
      </c>
    </row>
    <row r="9" spans="1:4" x14ac:dyDescent="0.35">
      <c r="A9" t="s">
        <v>11</v>
      </c>
      <c r="B9" t="s">
        <v>3</v>
      </c>
      <c r="C9">
        <v>7548</v>
      </c>
      <c r="D9" s="3">
        <v>43.342599999999997</v>
      </c>
    </row>
    <row r="10" spans="1:4" x14ac:dyDescent="0.35">
      <c r="A10" t="s">
        <v>12</v>
      </c>
      <c r="B10" t="s">
        <v>3</v>
      </c>
      <c r="C10">
        <v>7151</v>
      </c>
      <c r="D10" s="3">
        <v>38.976199999999999</v>
      </c>
    </row>
    <row r="11" spans="1:4" x14ac:dyDescent="0.35">
      <c r="A11" t="s">
        <v>13</v>
      </c>
      <c r="B11" t="s">
        <v>3</v>
      </c>
      <c r="C11">
        <v>7142</v>
      </c>
      <c r="D11" s="3">
        <v>43.235399999999998</v>
      </c>
    </row>
    <row r="12" spans="1:4" x14ac:dyDescent="0.35">
      <c r="A12" t="s">
        <v>15</v>
      </c>
      <c r="B12" t="s">
        <v>3</v>
      </c>
      <c r="C12">
        <v>7483</v>
      </c>
      <c r="D12" s="3">
        <v>48.510199999999998</v>
      </c>
    </row>
    <row r="13" spans="1:4" x14ac:dyDescent="0.35">
      <c r="A13" t="s">
        <v>16</v>
      </c>
      <c r="B13" t="s">
        <v>3</v>
      </c>
      <c r="C13">
        <v>7423</v>
      </c>
      <c r="D13" s="3">
        <v>41.735700000000001</v>
      </c>
    </row>
    <row r="14" spans="1:4" x14ac:dyDescent="0.35">
      <c r="A14" t="s">
        <v>76</v>
      </c>
      <c r="B14" t="s">
        <v>3</v>
      </c>
      <c r="C14">
        <v>7465</v>
      </c>
      <c r="D14" s="3">
        <v>48.091999999999999</v>
      </c>
    </row>
    <row r="15" spans="1:4" x14ac:dyDescent="0.35">
      <c r="A15" t="s">
        <v>17</v>
      </c>
      <c r="B15" t="s">
        <v>3</v>
      </c>
      <c r="C15">
        <v>7444</v>
      </c>
      <c r="D15" s="3">
        <v>26.5716</v>
      </c>
    </row>
    <row r="16" spans="1:4" x14ac:dyDescent="0.35">
      <c r="A16" t="s">
        <v>18</v>
      </c>
      <c r="B16" t="s">
        <v>3</v>
      </c>
      <c r="C16">
        <v>7376</v>
      </c>
      <c r="D16" s="3">
        <v>25.6479</v>
      </c>
    </row>
    <row r="17" spans="1:4" x14ac:dyDescent="0.35">
      <c r="A17" t="s">
        <v>19</v>
      </c>
      <c r="B17" t="s">
        <v>3</v>
      </c>
      <c r="C17">
        <v>7352</v>
      </c>
      <c r="D17" s="3">
        <v>36.513199999999998</v>
      </c>
    </row>
    <row r="18" spans="1:4" x14ac:dyDescent="0.35">
      <c r="A18" t="s">
        <v>75</v>
      </c>
      <c r="B18" t="s">
        <v>3</v>
      </c>
      <c r="C18">
        <v>6826</v>
      </c>
      <c r="D18" s="3">
        <v>14.087199999999999</v>
      </c>
    </row>
    <row r="19" spans="1:4" x14ac:dyDescent="0.35">
      <c r="A19" t="s">
        <v>20</v>
      </c>
      <c r="B19" t="s">
        <v>3</v>
      </c>
      <c r="C19">
        <v>7461</v>
      </c>
      <c r="D19" s="3">
        <v>34.411099999999998</v>
      </c>
    </row>
    <row r="20" spans="1:4" x14ac:dyDescent="0.35">
      <c r="A20" s="2" t="s">
        <v>71</v>
      </c>
      <c r="B20" t="s">
        <v>3</v>
      </c>
      <c r="C20">
        <v>7521</v>
      </c>
      <c r="D20" s="3">
        <v>45.254899999999999</v>
      </c>
    </row>
    <row r="21" spans="1:4" x14ac:dyDescent="0.35">
      <c r="A21" s="2" t="s">
        <v>72</v>
      </c>
      <c r="B21" t="s">
        <v>3</v>
      </c>
      <c r="C21">
        <v>7468</v>
      </c>
      <c r="D21" s="3">
        <v>43.089399999999998</v>
      </c>
    </row>
    <row r="22" spans="1:4" x14ac:dyDescent="0.35">
      <c r="A22" s="2" t="s">
        <v>73</v>
      </c>
      <c r="B22" t="s">
        <v>3</v>
      </c>
      <c r="C22">
        <v>7424</v>
      </c>
      <c r="D22" s="3">
        <v>40.786999999999999</v>
      </c>
    </row>
    <row r="23" spans="1:4" x14ac:dyDescent="0.35">
      <c r="A23" s="2" t="s">
        <v>74</v>
      </c>
      <c r="B23" t="s">
        <v>3</v>
      </c>
      <c r="C23">
        <v>7428</v>
      </c>
      <c r="D23" s="3">
        <v>23.011700000000001</v>
      </c>
    </row>
    <row r="24" spans="1:4" x14ac:dyDescent="0.35">
      <c r="A24" t="s">
        <v>22</v>
      </c>
      <c r="B24" t="s">
        <v>4</v>
      </c>
      <c r="C24">
        <v>7545</v>
      </c>
      <c r="D24" s="3">
        <v>37.781999999999996</v>
      </c>
    </row>
    <row r="25" spans="1:4" x14ac:dyDescent="0.35">
      <c r="A25" s="11" t="s">
        <v>23</v>
      </c>
      <c r="B25" t="s">
        <v>4</v>
      </c>
      <c r="C25">
        <v>7518</v>
      </c>
      <c r="D25" s="3">
        <v>29.799900000000001</v>
      </c>
    </row>
    <row r="26" spans="1:4" x14ac:dyDescent="0.35">
      <c r="A26" s="11" t="s">
        <v>24</v>
      </c>
      <c r="B26" t="s">
        <v>4</v>
      </c>
      <c r="C26">
        <v>7538</v>
      </c>
      <c r="D26" s="3">
        <v>31.6465</v>
      </c>
    </row>
    <row r="27" spans="1:4" x14ac:dyDescent="0.35">
      <c r="A27" s="11" t="s">
        <v>25</v>
      </c>
      <c r="B27" t="s">
        <v>4</v>
      </c>
      <c r="C27">
        <v>7521</v>
      </c>
      <c r="D27" s="3">
        <v>32.839399999999998</v>
      </c>
    </row>
    <row r="28" spans="1:4" x14ac:dyDescent="0.35">
      <c r="A28" s="11" t="s">
        <v>26</v>
      </c>
      <c r="B28" t="s">
        <v>4</v>
      </c>
      <c r="C28">
        <v>7506</v>
      </c>
      <c r="D28" s="3">
        <v>30.3188</v>
      </c>
    </row>
    <row r="29" spans="1:4" x14ac:dyDescent="0.35">
      <c r="A29" s="11" t="s">
        <v>27</v>
      </c>
      <c r="B29" t="s">
        <v>4</v>
      </c>
      <c r="C29">
        <v>7547</v>
      </c>
      <c r="D29" s="3">
        <v>42.114199999999997</v>
      </c>
    </row>
    <row r="30" spans="1:4" x14ac:dyDescent="0.35">
      <c r="A30" t="s">
        <v>28</v>
      </c>
      <c r="B30" t="s">
        <v>4</v>
      </c>
      <c r="C30">
        <v>7524</v>
      </c>
      <c r="D30" s="3">
        <v>34.954799999999999</v>
      </c>
    </row>
    <row r="31" spans="1:4" x14ac:dyDescent="0.35">
      <c r="A31" t="s">
        <v>29</v>
      </c>
      <c r="B31" t="s">
        <v>4</v>
      </c>
      <c r="C31">
        <v>7513</v>
      </c>
      <c r="D31" s="3">
        <v>38.695999999999998</v>
      </c>
    </row>
    <row r="32" spans="1:4" x14ac:dyDescent="0.35">
      <c r="A32" t="s">
        <v>30</v>
      </c>
      <c r="B32" t="s">
        <v>4</v>
      </c>
      <c r="C32">
        <v>7461</v>
      </c>
      <c r="D32" s="3">
        <v>30.000800000000002</v>
      </c>
    </row>
    <row r="33" spans="1:4" x14ac:dyDescent="0.35">
      <c r="A33" t="s">
        <v>31</v>
      </c>
      <c r="B33" t="s">
        <v>4</v>
      </c>
      <c r="C33">
        <v>7535</v>
      </c>
      <c r="D33" s="3">
        <v>29.029499999999999</v>
      </c>
    </row>
    <row r="34" spans="1:4" x14ac:dyDescent="0.35">
      <c r="A34" t="s">
        <v>32</v>
      </c>
      <c r="B34" t="s">
        <v>4</v>
      </c>
      <c r="C34">
        <v>7447</v>
      </c>
      <c r="D34" s="3">
        <v>28.286200000000001</v>
      </c>
    </row>
    <row r="35" spans="1:4" x14ac:dyDescent="0.35">
      <c r="A35" t="s">
        <v>33</v>
      </c>
      <c r="B35" t="s">
        <v>4</v>
      </c>
      <c r="C35">
        <v>7418</v>
      </c>
      <c r="D35" s="3">
        <v>36.723399999999998</v>
      </c>
    </row>
    <row r="36" spans="1:4" x14ac:dyDescent="0.35">
      <c r="A36" t="s">
        <v>34</v>
      </c>
      <c r="B36" t="s">
        <v>4</v>
      </c>
      <c r="C36">
        <v>7549</v>
      </c>
      <c r="D36" s="3">
        <v>40.444200000000002</v>
      </c>
    </row>
    <row r="37" spans="1:4" x14ac:dyDescent="0.35">
      <c r="A37" t="s">
        <v>35</v>
      </c>
      <c r="B37" t="s">
        <v>4</v>
      </c>
      <c r="C37">
        <v>7542</v>
      </c>
      <c r="D37" s="3">
        <v>40.7102</v>
      </c>
    </row>
    <row r="38" spans="1:4" x14ac:dyDescent="0.35">
      <c r="A38" t="s">
        <v>36</v>
      </c>
      <c r="B38" t="s">
        <v>4</v>
      </c>
      <c r="C38">
        <v>7545</v>
      </c>
      <c r="D38" s="3">
        <v>41.677799999999998</v>
      </c>
    </row>
    <row r="39" spans="1:4" x14ac:dyDescent="0.35">
      <c r="A39" t="s">
        <v>37</v>
      </c>
      <c r="B39" t="s">
        <v>4</v>
      </c>
      <c r="C39">
        <v>7545</v>
      </c>
      <c r="D39" s="3">
        <v>36.2502</v>
      </c>
    </row>
    <row r="40" spans="1:4" x14ac:dyDescent="0.35">
      <c r="A40" t="s">
        <v>38</v>
      </c>
      <c r="B40" t="s">
        <v>4</v>
      </c>
      <c r="C40">
        <v>7549</v>
      </c>
      <c r="D40" s="3">
        <v>38.450299999999999</v>
      </c>
    </row>
    <row r="41" spans="1:4" x14ac:dyDescent="0.35">
      <c r="A41" t="s">
        <v>39</v>
      </c>
      <c r="B41" t="s">
        <v>4</v>
      </c>
      <c r="C41">
        <v>6997</v>
      </c>
      <c r="D41" s="3">
        <v>38.883099999999999</v>
      </c>
    </row>
    <row r="42" spans="1:4" x14ac:dyDescent="0.35">
      <c r="A42" t="s">
        <v>40</v>
      </c>
      <c r="B42" t="s">
        <v>4</v>
      </c>
      <c r="C42">
        <v>7281</v>
      </c>
      <c r="D42" s="3">
        <v>35.404600000000002</v>
      </c>
    </row>
    <row r="43" spans="1:4" x14ac:dyDescent="0.35">
      <c r="A43" t="s">
        <v>41</v>
      </c>
      <c r="B43" t="s">
        <v>4</v>
      </c>
      <c r="C43">
        <v>7499</v>
      </c>
      <c r="D43" s="3">
        <v>25.8508</v>
      </c>
    </row>
    <row r="44" spans="1:4" x14ac:dyDescent="0.35">
      <c r="A44" s="2" t="s">
        <v>64</v>
      </c>
      <c r="B44" t="s">
        <v>4</v>
      </c>
      <c r="C44">
        <v>7496</v>
      </c>
      <c r="D44" s="3">
        <v>29.665299999999998</v>
      </c>
    </row>
    <row r="45" spans="1:4" x14ac:dyDescent="0.35">
      <c r="A45" s="2" t="s">
        <v>65</v>
      </c>
      <c r="B45" t="s">
        <v>4</v>
      </c>
      <c r="C45">
        <v>7554</v>
      </c>
      <c r="D45" s="3">
        <v>41.969900000000003</v>
      </c>
    </row>
    <row r="46" spans="1:4" x14ac:dyDescent="0.35">
      <c r="A46" s="2" t="s">
        <v>66</v>
      </c>
      <c r="B46" t="s">
        <v>4</v>
      </c>
      <c r="C46">
        <v>7545</v>
      </c>
      <c r="D46" s="3">
        <v>37.332700000000003</v>
      </c>
    </row>
    <row r="47" spans="1:4" x14ac:dyDescent="0.35">
      <c r="A47" s="2" t="s">
        <v>67</v>
      </c>
      <c r="B47" t="s">
        <v>4</v>
      </c>
      <c r="C47">
        <v>7526</v>
      </c>
      <c r="D47" s="3">
        <v>35.557699999999997</v>
      </c>
    </row>
    <row r="48" spans="1:4" x14ac:dyDescent="0.35">
      <c r="A48" t="s">
        <v>62</v>
      </c>
      <c r="B48" t="s">
        <v>5</v>
      </c>
      <c r="C48">
        <v>7495</v>
      </c>
      <c r="D48" s="18">
        <v>44.367800000000003</v>
      </c>
    </row>
    <row r="49" spans="1:4" x14ac:dyDescent="0.35">
      <c r="A49" t="s">
        <v>52</v>
      </c>
      <c r="B49" t="s">
        <v>5</v>
      </c>
      <c r="C49" s="16">
        <v>7482</v>
      </c>
      <c r="D49" s="18">
        <v>45.547400000000003</v>
      </c>
    </row>
    <row r="50" spans="1:4" x14ac:dyDescent="0.35">
      <c r="A50" t="s">
        <v>53</v>
      </c>
      <c r="B50" t="s">
        <v>5</v>
      </c>
      <c r="C50">
        <v>7522</v>
      </c>
      <c r="D50" s="18">
        <v>48.1</v>
      </c>
    </row>
    <row r="51" spans="1:4" x14ac:dyDescent="0.35">
      <c r="A51" t="s">
        <v>54</v>
      </c>
      <c r="B51" t="s">
        <v>5</v>
      </c>
      <c r="C51">
        <v>7519</v>
      </c>
      <c r="D51" s="3">
        <v>41.9465</v>
      </c>
    </row>
    <row r="52" spans="1:4" x14ac:dyDescent="0.35">
      <c r="A52" t="s">
        <v>55</v>
      </c>
      <c r="B52" t="s">
        <v>5</v>
      </c>
      <c r="C52">
        <v>7468</v>
      </c>
      <c r="D52" s="3">
        <v>26.437899999999999</v>
      </c>
    </row>
    <row r="53" spans="1:4" x14ac:dyDescent="0.35">
      <c r="A53" t="s">
        <v>57</v>
      </c>
      <c r="B53" t="s">
        <v>5</v>
      </c>
      <c r="C53">
        <v>7455</v>
      </c>
      <c r="D53" s="3">
        <v>31.159800000000001</v>
      </c>
    </row>
    <row r="54" spans="1:4" x14ac:dyDescent="0.35">
      <c r="A54" t="s">
        <v>58</v>
      </c>
      <c r="B54" t="s">
        <v>5</v>
      </c>
      <c r="C54">
        <v>7529</v>
      </c>
      <c r="D54" s="3">
        <v>42.653599999999997</v>
      </c>
    </row>
    <row r="55" spans="1:4" x14ac:dyDescent="0.35">
      <c r="A55" t="s">
        <v>43</v>
      </c>
      <c r="B55" t="s">
        <v>5</v>
      </c>
      <c r="C55">
        <v>7505</v>
      </c>
      <c r="D55" s="3">
        <v>38.188499999999998</v>
      </c>
    </row>
    <row r="56" spans="1:4" x14ac:dyDescent="0.35">
      <c r="A56" t="s">
        <v>45</v>
      </c>
      <c r="B56" t="s">
        <v>5</v>
      </c>
      <c r="C56">
        <v>7504</v>
      </c>
      <c r="D56" s="3">
        <v>37.019300000000001</v>
      </c>
    </row>
    <row r="57" spans="1:4" x14ac:dyDescent="0.35">
      <c r="A57" t="s">
        <v>46</v>
      </c>
      <c r="B57" t="s">
        <v>5</v>
      </c>
      <c r="C57">
        <v>7520</v>
      </c>
      <c r="D57" s="3">
        <v>39.308599999999998</v>
      </c>
    </row>
    <row r="58" spans="1:4" x14ac:dyDescent="0.35">
      <c r="A58" t="s">
        <v>47</v>
      </c>
      <c r="B58" t="s">
        <v>5</v>
      </c>
      <c r="C58">
        <v>7526</v>
      </c>
      <c r="D58" s="3">
        <v>40.956000000000003</v>
      </c>
    </row>
    <row r="59" spans="1:4" x14ac:dyDescent="0.35">
      <c r="A59" t="s">
        <v>48</v>
      </c>
      <c r="B59" t="s">
        <v>5</v>
      </c>
      <c r="C59">
        <v>7217</v>
      </c>
      <c r="D59" s="3">
        <v>23.513100000000001</v>
      </c>
    </row>
    <row r="60" spans="1:4" x14ac:dyDescent="0.35">
      <c r="A60" t="s">
        <v>49</v>
      </c>
      <c r="B60" t="s">
        <v>5</v>
      </c>
      <c r="C60">
        <v>7174</v>
      </c>
      <c r="D60" s="3">
        <v>19.845800000000001</v>
      </c>
    </row>
    <row r="61" spans="1:4" x14ac:dyDescent="0.35">
      <c r="A61" t="s">
        <v>50</v>
      </c>
      <c r="B61" t="s">
        <v>5</v>
      </c>
      <c r="C61">
        <v>7540</v>
      </c>
      <c r="D61" s="3">
        <v>40.521599999999999</v>
      </c>
    </row>
    <row r="62" spans="1:4" x14ac:dyDescent="0.35">
      <c r="A62" t="s">
        <v>51</v>
      </c>
      <c r="B62" t="s">
        <v>5</v>
      </c>
      <c r="C62">
        <v>7259</v>
      </c>
      <c r="D62" s="3">
        <v>31.789899999999999</v>
      </c>
    </row>
    <row r="63" spans="1:4" x14ac:dyDescent="0.35">
      <c r="A63" s="2" t="s">
        <v>60</v>
      </c>
      <c r="B63" t="s">
        <v>5</v>
      </c>
      <c r="C63">
        <v>7504</v>
      </c>
      <c r="D63" s="3">
        <v>46.075000000000003</v>
      </c>
    </row>
    <row r="64" spans="1:4" x14ac:dyDescent="0.35">
      <c r="A64" s="2" t="s">
        <v>61</v>
      </c>
      <c r="B64" t="s">
        <v>5</v>
      </c>
      <c r="C64">
        <v>7377</v>
      </c>
      <c r="D64" s="3">
        <v>38.236800000000002</v>
      </c>
    </row>
    <row r="65" spans="1:4" x14ac:dyDescent="0.35">
      <c r="A65" s="2" t="s">
        <v>59</v>
      </c>
      <c r="B65" t="s">
        <v>5</v>
      </c>
      <c r="C65">
        <v>7447</v>
      </c>
      <c r="D65" s="3">
        <v>35.024999999999999</v>
      </c>
    </row>
    <row r="66" spans="1:4" x14ac:dyDescent="0.35">
      <c r="A66" s="2" t="s">
        <v>56</v>
      </c>
      <c r="B66" t="s">
        <v>5</v>
      </c>
      <c r="C66">
        <v>7386</v>
      </c>
      <c r="D66" s="3">
        <v>38.090299999999999</v>
      </c>
    </row>
    <row r="69" spans="1:4" x14ac:dyDescent="0.35">
      <c r="B69" s="1" t="s">
        <v>94</v>
      </c>
      <c r="C69" s="29">
        <f>AVERAGE(C4:C66)</f>
        <v>7444.3650793650795</v>
      </c>
      <c r="D69" s="28">
        <f>AVERAGE(D4:D66)</f>
        <v>36.510344444444442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2"/>
  <sheetViews>
    <sheetView workbookViewId="0">
      <selection activeCell="D19" sqref="D19"/>
    </sheetView>
  </sheetViews>
  <sheetFormatPr defaultRowHeight="14.5" x14ac:dyDescent="0.35"/>
  <cols>
    <col min="1" max="1" width="12.453125" customWidth="1"/>
    <col min="4" max="4" width="10" customWidth="1"/>
  </cols>
  <sheetData>
    <row r="1" spans="1:4" x14ac:dyDescent="0.35">
      <c r="A1" t="s">
        <v>657</v>
      </c>
    </row>
    <row r="2" spans="1:4" x14ac:dyDescent="0.35">
      <c r="C2" s="62"/>
      <c r="D2" s="62"/>
    </row>
    <row r="3" spans="1:4" x14ac:dyDescent="0.35">
      <c r="A3" s="8" t="s">
        <v>643</v>
      </c>
      <c r="C3" s="62"/>
      <c r="D3" s="62"/>
    </row>
    <row r="4" spans="1:4" x14ac:dyDescent="0.35">
      <c r="A4" s="62" t="s">
        <v>645</v>
      </c>
      <c r="B4" t="s">
        <v>646</v>
      </c>
      <c r="C4" s="62"/>
      <c r="D4" s="62"/>
    </row>
    <row r="5" spans="1:4" x14ac:dyDescent="0.35">
      <c r="A5" s="62" t="s">
        <v>647</v>
      </c>
      <c r="B5" t="s">
        <v>648</v>
      </c>
      <c r="C5" s="62"/>
      <c r="D5" s="62"/>
    </row>
    <row r="6" spans="1:4" x14ac:dyDescent="0.35">
      <c r="A6" s="62" t="s">
        <v>642</v>
      </c>
      <c r="B6" s="41">
        <v>3359</v>
      </c>
      <c r="C6" s="62"/>
      <c r="D6" s="62"/>
    </row>
    <row r="7" spans="1:4" s="62" customFormat="1" x14ac:dyDescent="0.35">
      <c r="A7" s="8" t="s">
        <v>644</v>
      </c>
      <c r="B7"/>
    </row>
    <row r="8" spans="1:4" x14ac:dyDescent="0.35">
      <c r="A8" s="62" t="s">
        <v>649</v>
      </c>
      <c r="B8" t="s">
        <v>650</v>
      </c>
      <c r="C8" s="62"/>
      <c r="D8" s="62"/>
    </row>
    <row r="9" spans="1:4" x14ac:dyDescent="0.35">
      <c r="A9" s="62" t="s">
        <v>651</v>
      </c>
      <c r="B9" t="s">
        <v>652</v>
      </c>
      <c r="C9" s="62"/>
      <c r="D9" s="62"/>
    </row>
    <row r="10" spans="1:4" x14ac:dyDescent="0.35">
      <c r="A10" s="62" t="s">
        <v>653</v>
      </c>
      <c r="B10" t="s">
        <v>654</v>
      </c>
      <c r="D10" s="62"/>
    </row>
    <row r="11" spans="1:4" x14ac:dyDescent="0.35">
      <c r="A11" s="62" t="s">
        <v>655</v>
      </c>
      <c r="B11" t="s">
        <v>656</v>
      </c>
    </row>
    <row r="12" spans="1:4" x14ac:dyDescent="0.35">
      <c r="A12" s="62" t="s">
        <v>642</v>
      </c>
      <c r="B12" s="41">
        <v>4203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3"/>
  <sheetViews>
    <sheetView zoomScaleNormal="100" workbookViewId="0">
      <selection activeCell="G4" sqref="G4"/>
    </sheetView>
  </sheetViews>
  <sheetFormatPr defaultRowHeight="14.5" x14ac:dyDescent="0.35"/>
  <cols>
    <col min="1" max="1" width="27.36328125" bestFit="1" customWidth="1"/>
    <col min="2" max="2" width="15.36328125" bestFit="1" customWidth="1"/>
    <col min="3" max="3" width="9.90625" bestFit="1" customWidth="1"/>
    <col min="4" max="4" width="11.54296875" bestFit="1" customWidth="1"/>
    <col min="5" max="5" width="11.08984375" bestFit="1" customWidth="1"/>
    <col min="6" max="7" width="8.90625" customWidth="1"/>
    <col min="8" max="8" width="8.453125" customWidth="1"/>
    <col min="9" max="14" width="8.90625" customWidth="1"/>
  </cols>
  <sheetData>
    <row r="1" spans="1:8" x14ac:dyDescent="0.35">
      <c r="A1" t="s">
        <v>660</v>
      </c>
    </row>
    <row r="3" spans="1:8" x14ac:dyDescent="0.35">
      <c r="A3" s="8" t="s">
        <v>78</v>
      </c>
      <c r="B3" s="8" t="s">
        <v>80</v>
      </c>
      <c r="C3" s="8" t="s">
        <v>82</v>
      </c>
      <c r="D3" s="8" t="s">
        <v>79</v>
      </c>
      <c r="G3" s="4"/>
      <c r="H3" s="4"/>
    </row>
    <row r="4" spans="1:8" x14ac:dyDescent="0.35">
      <c r="A4" t="s">
        <v>83</v>
      </c>
      <c r="B4">
        <v>7517</v>
      </c>
      <c r="C4">
        <v>7037</v>
      </c>
      <c r="D4" s="9">
        <v>0.93600000000000005</v>
      </c>
      <c r="E4" s="115"/>
      <c r="F4" s="115"/>
      <c r="G4" s="110"/>
      <c r="H4" s="116"/>
    </row>
    <row r="5" spans="1:8" x14ac:dyDescent="0.35">
      <c r="A5" t="s">
        <v>84</v>
      </c>
      <c r="B5">
        <v>7538</v>
      </c>
      <c r="C5">
        <v>7045</v>
      </c>
      <c r="D5" s="9">
        <v>0.93500000000000005</v>
      </c>
      <c r="E5" s="115"/>
      <c r="F5" s="115"/>
      <c r="G5" s="110"/>
      <c r="H5" s="116"/>
    </row>
    <row r="6" spans="1:8" x14ac:dyDescent="0.35">
      <c r="A6" t="s">
        <v>85</v>
      </c>
      <c r="B6">
        <v>7521</v>
      </c>
      <c r="C6">
        <v>7044</v>
      </c>
      <c r="D6" s="9">
        <v>0.93700000000000006</v>
      </c>
      <c r="E6" s="115"/>
      <c r="F6" s="115"/>
      <c r="G6" s="110"/>
      <c r="H6" s="116"/>
    </row>
    <row r="7" spans="1:8" x14ac:dyDescent="0.35">
      <c r="A7" s="69" t="s">
        <v>86</v>
      </c>
      <c r="B7" s="69">
        <v>7506</v>
      </c>
      <c r="C7" s="69">
        <v>5526</v>
      </c>
      <c r="D7" s="10">
        <v>0.73599999999999999</v>
      </c>
      <c r="E7" s="115"/>
      <c r="F7" s="115"/>
      <c r="G7" s="110"/>
      <c r="H7" s="116"/>
    </row>
    <row r="8" spans="1:8" x14ac:dyDescent="0.35">
      <c r="A8" t="s">
        <v>87</v>
      </c>
      <c r="B8">
        <v>7495</v>
      </c>
      <c r="C8">
        <v>6831</v>
      </c>
      <c r="D8" s="10">
        <v>0.91100000000000003</v>
      </c>
      <c r="E8" s="115"/>
      <c r="F8" s="115"/>
      <c r="G8" s="110"/>
      <c r="H8" s="116"/>
    </row>
    <row r="9" spans="1:8" x14ac:dyDescent="0.35">
      <c r="A9" t="s">
        <v>88</v>
      </c>
      <c r="B9">
        <v>7482</v>
      </c>
      <c r="C9">
        <v>6908</v>
      </c>
      <c r="D9" s="10">
        <v>0.92300000000000004</v>
      </c>
      <c r="E9" s="115"/>
      <c r="F9" s="115"/>
      <c r="G9" s="110"/>
      <c r="H9" s="116"/>
    </row>
    <row r="10" spans="1:8" x14ac:dyDescent="0.35">
      <c r="A10" s="69" t="s">
        <v>89</v>
      </c>
      <c r="B10">
        <v>7522</v>
      </c>
      <c r="C10">
        <v>7011</v>
      </c>
      <c r="D10" s="10">
        <v>0.93200000000000005</v>
      </c>
      <c r="E10" s="115"/>
      <c r="F10" s="115"/>
      <c r="G10" s="110"/>
      <c r="H10" s="116"/>
    </row>
    <row r="11" spans="1:8" s="62" customFormat="1" x14ac:dyDescent="0.35">
      <c r="A11" s="69" t="s">
        <v>661</v>
      </c>
      <c r="B11" s="69">
        <v>7519</v>
      </c>
      <c r="C11" s="69">
        <v>6458</v>
      </c>
      <c r="D11" s="10">
        <v>0.85899999999999999</v>
      </c>
      <c r="E11" s="115"/>
      <c r="F11" s="115"/>
      <c r="G11" s="110"/>
      <c r="H11" s="116"/>
    </row>
    <row r="12" spans="1:8" x14ac:dyDescent="0.35">
      <c r="A12" s="69" t="s">
        <v>90</v>
      </c>
      <c r="B12" s="69">
        <v>7528</v>
      </c>
      <c r="C12" s="69">
        <v>6775</v>
      </c>
      <c r="D12" s="10">
        <v>0.9</v>
      </c>
      <c r="E12" s="115"/>
      <c r="F12" s="115"/>
      <c r="G12" s="110"/>
      <c r="H12" s="116"/>
    </row>
    <row r="13" spans="1:8" x14ac:dyDescent="0.35">
      <c r="A13" s="69" t="s">
        <v>91</v>
      </c>
      <c r="B13">
        <v>7435</v>
      </c>
      <c r="C13">
        <v>6660</v>
      </c>
      <c r="D13" s="10">
        <v>0.89600000000000002</v>
      </c>
      <c r="E13" s="115"/>
      <c r="F13" s="115"/>
      <c r="G13" s="110"/>
      <c r="H13" s="116"/>
    </row>
    <row r="14" spans="1:8" x14ac:dyDescent="0.35">
      <c r="A14" s="69" t="s">
        <v>92</v>
      </c>
      <c r="B14" s="69">
        <v>7547</v>
      </c>
      <c r="C14" s="69">
        <v>6270</v>
      </c>
      <c r="D14" s="10">
        <v>0.83099999999999996</v>
      </c>
      <c r="E14" s="115"/>
      <c r="F14" s="115"/>
      <c r="G14" s="110"/>
      <c r="H14" s="116"/>
    </row>
    <row r="15" spans="1:8" x14ac:dyDescent="0.35">
      <c r="A15" s="69" t="s">
        <v>93</v>
      </c>
      <c r="B15" s="69">
        <v>7487</v>
      </c>
      <c r="C15" s="69">
        <v>6688</v>
      </c>
      <c r="D15" s="10">
        <v>0.89300000000000002</v>
      </c>
      <c r="E15" s="115"/>
      <c r="F15" s="115"/>
      <c r="G15" s="110"/>
      <c r="H15" s="116"/>
    </row>
    <row r="16" spans="1:8" x14ac:dyDescent="0.35">
      <c r="E16" s="115"/>
      <c r="F16" s="115"/>
      <c r="G16" s="115"/>
      <c r="H16" s="115"/>
    </row>
    <row r="17" spans="1:8" x14ac:dyDescent="0.35">
      <c r="C17" s="71" t="s">
        <v>94</v>
      </c>
      <c r="D17" s="112">
        <f>AVERAGE(D4:D15)</f>
        <v>0.89075000000000015</v>
      </c>
      <c r="E17" s="115"/>
      <c r="F17" s="115"/>
      <c r="G17" s="115"/>
      <c r="H17" s="112"/>
    </row>
    <row r="18" spans="1:8" x14ac:dyDescent="0.35">
      <c r="C18" s="1" t="s">
        <v>95</v>
      </c>
      <c r="D18" s="111">
        <f>STDEV(D4:D15)</f>
        <v>5.8729154909326252E-2</v>
      </c>
      <c r="E18" s="115"/>
      <c r="F18" s="115"/>
      <c r="G18" s="115"/>
      <c r="H18" s="115"/>
    </row>
    <row r="22" spans="1:8" x14ac:dyDescent="0.35">
      <c r="A22" s="110"/>
    </row>
    <row r="23" spans="1:8" x14ac:dyDescent="0.35">
      <c r="G23" s="4"/>
      <c r="H23" s="4"/>
    </row>
    <row r="24" spans="1:8" x14ac:dyDescent="0.35">
      <c r="G24" s="4"/>
      <c r="H24" s="4"/>
    </row>
    <row r="25" spans="1:8" x14ac:dyDescent="0.35">
      <c r="G25" s="4"/>
      <c r="H25" s="4"/>
    </row>
    <row r="26" spans="1:8" x14ac:dyDescent="0.35">
      <c r="G26" s="4"/>
      <c r="H26" s="4"/>
    </row>
    <row r="27" spans="1:8" x14ac:dyDescent="0.35">
      <c r="G27" s="4"/>
      <c r="H27" s="4"/>
    </row>
    <row r="28" spans="1:8" x14ac:dyDescent="0.35">
      <c r="G28" s="4"/>
      <c r="H28" s="4"/>
    </row>
    <row r="29" spans="1:8" x14ac:dyDescent="0.35">
      <c r="G29" s="4"/>
      <c r="H29" s="4"/>
    </row>
    <row r="30" spans="1:8" x14ac:dyDescent="0.35">
      <c r="G30" s="4"/>
      <c r="H30" s="4"/>
    </row>
    <row r="31" spans="1:8" x14ac:dyDescent="0.35">
      <c r="G31" s="4"/>
      <c r="H31" s="4"/>
    </row>
    <row r="32" spans="1:8" x14ac:dyDescent="0.35">
      <c r="G32" s="4"/>
      <c r="H32" s="4"/>
    </row>
    <row r="33" spans="7:8" x14ac:dyDescent="0.35">
      <c r="G33" s="4"/>
      <c r="H33" s="4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8"/>
  <sheetViews>
    <sheetView workbookViewId="0">
      <selection activeCell="H29" sqref="H29"/>
    </sheetView>
  </sheetViews>
  <sheetFormatPr defaultRowHeight="14.5" x14ac:dyDescent="0.35"/>
  <cols>
    <col min="2" max="2" width="19" customWidth="1"/>
  </cols>
  <sheetData>
    <row r="1" spans="1:2" x14ac:dyDescent="0.35">
      <c r="A1" t="s">
        <v>659</v>
      </c>
    </row>
    <row r="3" spans="1:2" s="1" customFormat="1" x14ac:dyDescent="0.35">
      <c r="A3" s="8" t="s">
        <v>113</v>
      </c>
      <c r="B3" s="8"/>
    </row>
    <row r="4" spans="1:2" x14ac:dyDescent="0.35">
      <c r="A4" t="s">
        <v>97</v>
      </c>
      <c r="B4" t="s">
        <v>111</v>
      </c>
    </row>
    <row r="5" spans="1:2" x14ac:dyDescent="0.35">
      <c r="A5" t="s">
        <v>97</v>
      </c>
      <c r="B5" t="s">
        <v>98</v>
      </c>
    </row>
    <row r="6" spans="1:2" x14ac:dyDescent="0.35">
      <c r="A6" t="s">
        <v>97</v>
      </c>
      <c r="B6" t="s">
        <v>99</v>
      </c>
    </row>
    <row r="7" spans="1:2" x14ac:dyDescent="0.35">
      <c r="A7" t="s">
        <v>97</v>
      </c>
      <c r="B7" t="s">
        <v>100</v>
      </c>
    </row>
    <row r="8" spans="1:2" x14ac:dyDescent="0.35">
      <c r="A8" t="s">
        <v>97</v>
      </c>
      <c r="B8" t="s">
        <v>101</v>
      </c>
    </row>
    <row r="9" spans="1:2" x14ac:dyDescent="0.35">
      <c r="A9" t="s">
        <v>97</v>
      </c>
      <c r="B9" t="s">
        <v>102</v>
      </c>
    </row>
    <row r="10" spans="1:2" x14ac:dyDescent="0.35">
      <c r="A10" t="s">
        <v>97</v>
      </c>
      <c r="B10" t="s">
        <v>103</v>
      </c>
    </row>
    <row r="11" spans="1:2" x14ac:dyDescent="0.35">
      <c r="A11" t="s">
        <v>97</v>
      </c>
      <c r="B11" t="s">
        <v>104</v>
      </c>
    </row>
    <row r="12" spans="1:2" x14ac:dyDescent="0.35">
      <c r="A12" t="s">
        <v>97</v>
      </c>
      <c r="B12" t="s">
        <v>105</v>
      </c>
    </row>
    <row r="13" spans="1:2" x14ac:dyDescent="0.35">
      <c r="A13" s="1" t="s">
        <v>97</v>
      </c>
      <c r="B13" s="1" t="s">
        <v>112</v>
      </c>
    </row>
    <row r="14" spans="1:2" x14ac:dyDescent="0.35">
      <c r="A14" t="s">
        <v>97</v>
      </c>
      <c r="B14" t="s">
        <v>106</v>
      </c>
    </row>
    <row r="15" spans="1:2" x14ac:dyDescent="0.35">
      <c r="A15" t="s">
        <v>97</v>
      </c>
      <c r="B15" t="s">
        <v>107</v>
      </c>
    </row>
    <row r="16" spans="1:2" x14ac:dyDescent="0.35">
      <c r="A16" t="s">
        <v>97</v>
      </c>
      <c r="B16" t="s">
        <v>108</v>
      </c>
    </row>
    <row r="17" spans="1:2" x14ac:dyDescent="0.35">
      <c r="A17" t="s">
        <v>97</v>
      </c>
      <c r="B17" t="s">
        <v>109</v>
      </c>
    </row>
    <row r="18" spans="1:2" x14ac:dyDescent="0.35">
      <c r="A18" t="s">
        <v>97</v>
      </c>
      <c r="B18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61"/>
  <sheetViews>
    <sheetView topLeftCell="A10" workbookViewId="0">
      <selection activeCell="Q14" sqref="Q14"/>
    </sheetView>
  </sheetViews>
  <sheetFormatPr defaultColWidth="8.90625" defaultRowHeight="14.5" x14ac:dyDescent="0.35"/>
  <cols>
    <col min="1" max="1" width="13.08984375" style="115" customWidth="1"/>
    <col min="2" max="16" width="8.90625" style="115"/>
    <col min="17" max="17" width="8" style="115" customWidth="1"/>
    <col min="18" max="16384" width="8.90625" style="115"/>
  </cols>
  <sheetData>
    <row r="1" spans="1:20" x14ac:dyDescent="0.35">
      <c r="A1" s="104" t="s">
        <v>658</v>
      </c>
    </row>
    <row r="3" spans="1:20" x14ac:dyDescent="0.35">
      <c r="A3" s="105" t="s">
        <v>605</v>
      </c>
      <c r="B3" s="127" t="s">
        <v>598</v>
      </c>
      <c r="C3" s="127"/>
      <c r="D3" s="127" t="s">
        <v>599</v>
      </c>
      <c r="E3" s="127"/>
      <c r="F3" s="127" t="s">
        <v>604</v>
      </c>
      <c r="G3" s="127"/>
      <c r="H3" s="127" t="s">
        <v>600</v>
      </c>
      <c r="I3" s="127"/>
      <c r="J3" s="127" t="s">
        <v>601</v>
      </c>
      <c r="K3" s="127"/>
      <c r="L3" s="127" t="s">
        <v>602</v>
      </c>
      <c r="M3" s="127"/>
      <c r="N3" s="127" t="s">
        <v>603</v>
      </c>
      <c r="O3" s="127"/>
      <c r="P3" s="63"/>
    </row>
    <row r="4" spans="1:20" x14ac:dyDescent="0.35">
      <c r="A4" s="71" t="s">
        <v>675</v>
      </c>
      <c r="B4" s="106">
        <v>123</v>
      </c>
      <c r="C4" s="106">
        <v>123</v>
      </c>
      <c r="D4" s="106">
        <v>142</v>
      </c>
      <c r="E4" s="106">
        <v>142</v>
      </c>
      <c r="F4" s="106">
        <v>151</v>
      </c>
      <c r="G4" s="106">
        <v>163</v>
      </c>
      <c r="H4" s="106">
        <v>179</v>
      </c>
      <c r="I4" s="106">
        <v>191</v>
      </c>
      <c r="J4" s="106">
        <v>228</v>
      </c>
      <c r="K4" s="106">
        <v>232</v>
      </c>
      <c r="L4" s="106">
        <v>139</v>
      </c>
      <c r="M4" s="106">
        <v>141</v>
      </c>
      <c r="N4" s="106">
        <v>209</v>
      </c>
      <c r="O4" s="106">
        <v>209</v>
      </c>
    </row>
    <row r="5" spans="1:20" x14ac:dyDescent="0.35">
      <c r="A5" s="71" t="s">
        <v>676</v>
      </c>
      <c r="B5" s="106">
        <v>123</v>
      </c>
      <c r="C5" s="106">
        <v>123</v>
      </c>
      <c r="D5" s="106">
        <v>142</v>
      </c>
      <c r="E5" s="106">
        <v>142</v>
      </c>
      <c r="F5" s="106">
        <v>151</v>
      </c>
      <c r="G5" s="106">
        <v>163</v>
      </c>
      <c r="H5" s="106">
        <v>179</v>
      </c>
      <c r="I5" s="106">
        <v>191</v>
      </c>
      <c r="J5" s="106">
        <v>228</v>
      </c>
      <c r="K5" s="106">
        <v>232</v>
      </c>
      <c r="L5" s="106">
        <v>139</v>
      </c>
      <c r="M5" s="106">
        <v>141</v>
      </c>
      <c r="N5" s="106">
        <v>209</v>
      </c>
      <c r="O5" s="106">
        <v>209</v>
      </c>
    </row>
    <row r="6" spans="1:20" x14ac:dyDescent="0.35">
      <c r="A6" s="71" t="s">
        <v>677</v>
      </c>
      <c r="B6" s="106">
        <v>123</v>
      </c>
      <c r="C6" s="106">
        <v>123</v>
      </c>
      <c r="D6" s="106">
        <v>142</v>
      </c>
      <c r="E6" s="106">
        <v>142</v>
      </c>
      <c r="F6" s="106">
        <v>151</v>
      </c>
      <c r="G6" s="106">
        <v>163</v>
      </c>
      <c r="H6" s="106">
        <v>179</v>
      </c>
      <c r="I6" s="106">
        <v>191</v>
      </c>
      <c r="J6" s="106">
        <v>228</v>
      </c>
      <c r="K6" s="106">
        <v>232</v>
      </c>
      <c r="L6" s="106">
        <v>139</v>
      </c>
      <c r="M6" s="106">
        <v>141</v>
      </c>
      <c r="N6" s="106">
        <v>209</v>
      </c>
      <c r="O6" s="106">
        <v>209</v>
      </c>
    </row>
    <row r="7" spans="1:20" x14ac:dyDescent="0.35">
      <c r="A7" s="71" t="s">
        <v>678</v>
      </c>
      <c r="B7" s="106">
        <v>123</v>
      </c>
      <c r="C7" s="106">
        <v>123</v>
      </c>
      <c r="D7" s="106">
        <v>142</v>
      </c>
      <c r="E7" s="106">
        <v>142</v>
      </c>
      <c r="F7" s="106">
        <v>151</v>
      </c>
      <c r="G7" s="106">
        <v>163</v>
      </c>
      <c r="H7" s="106">
        <v>179</v>
      </c>
      <c r="I7" s="106">
        <v>191</v>
      </c>
      <c r="J7" s="106">
        <v>228</v>
      </c>
      <c r="K7" s="106">
        <v>232</v>
      </c>
      <c r="L7" s="106">
        <v>139</v>
      </c>
      <c r="M7" s="106">
        <v>141</v>
      </c>
      <c r="N7" s="106">
        <v>209</v>
      </c>
      <c r="O7" s="106">
        <v>209</v>
      </c>
    </row>
    <row r="8" spans="1:20" x14ac:dyDescent="0.35">
      <c r="A8" s="71" t="s">
        <v>679</v>
      </c>
      <c r="B8" s="106">
        <v>123</v>
      </c>
      <c r="C8" s="106">
        <v>123</v>
      </c>
      <c r="D8" s="106">
        <v>142</v>
      </c>
      <c r="E8" s="106">
        <v>142</v>
      </c>
      <c r="F8" s="106">
        <v>151</v>
      </c>
      <c r="G8" s="106">
        <v>163</v>
      </c>
      <c r="H8" s="106">
        <v>179</v>
      </c>
      <c r="I8" s="106">
        <v>191</v>
      </c>
      <c r="J8" s="106">
        <v>228</v>
      </c>
      <c r="K8" s="106">
        <v>232</v>
      </c>
      <c r="L8" s="106">
        <v>139</v>
      </c>
      <c r="M8" s="106">
        <v>141</v>
      </c>
      <c r="N8" s="106">
        <v>209</v>
      </c>
      <c r="O8" s="106">
        <v>209</v>
      </c>
    </row>
    <row r="9" spans="1:20" x14ac:dyDescent="0.35">
      <c r="A9" s="71" t="s">
        <v>680</v>
      </c>
      <c r="B9" s="106">
        <v>123</v>
      </c>
      <c r="C9" s="106">
        <v>123</v>
      </c>
      <c r="D9" s="106">
        <v>142</v>
      </c>
      <c r="E9" s="106">
        <v>142</v>
      </c>
      <c r="F9" s="106">
        <v>151</v>
      </c>
      <c r="G9" s="106">
        <v>163</v>
      </c>
      <c r="H9" s="106">
        <v>179</v>
      </c>
      <c r="I9" s="106">
        <v>191</v>
      </c>
      <c r="J9" s="106">
        <v>228</v>
      </c>
      <c r="K9" s="106">
        <v>232</v>
      </c>
      <c r="L9" s="106">
        <v>139</v>
      </c>
      <c r="M9" s="106">
        <v>141</v>
      </c>
      <c r="N9" s="106">
        <v>209</v>
      </c>
      <c r="O9" s="106">
        <v>209</v>
      </c>
    </row>
    <row r="10" spans="1:20" x14ac:dyDescent="0.35">
      <c r="A10" s="71" t="s">
        <v>681</v>
      </c>
      <c r="B10" s="106">
        <v>123</v>
      </c>
      <c r="C10" s="106">
        <v>123</v>
      </c>
      <c r="D10" s="106">
        <v>142</v>
      </c>
      <c r="E10" s="106">
        <v>142</v>
      </c>
      <c r="F10" s="106">
        <v>151</v>
      </c>
      <c r="G10" s="106">
        <v>163</v>
      </c>
      <c r="H10" s="106">
        <v>179</v>
      </c>
      <c r="I10" s="106">
        <v>191</v>
      </c>
      <c r="J10" s="106">
        <v>228</v>
      </c>
      <c r="K10" s="106">
        <v>232</v>
      </c>
      <c r="L10" s="106">
        <v>139</v>
      </c>
      <c r="M10" s="106">
        <v>141</v>
      </c>
      <c r="N10" s="106">
        <v>209</v>
      </c>
      <c r="O10" s="106">
        <v>209</v>
      </c>
    </row>
    <row r="11" spans="1:20" x14ac:dyDescent="0.35">
      <c r="A11" s="71" t="s">
        <v>682</v>
      </c>
      <c r="B11" s="106">
        <v>123</v>
      </c>
      <c r="C11" s="106">
        <v>123</v>
      </c>
      <c r="D11" s="106">
        <v>142</v>
      </c>
      <c r="E11" s="106">
        <v>142</v>
      </c>
      <c r="F11" s="106">
        <v>151</v>
      </c>
      <c r="G11" s="106">
        <v>163</v>
      </c>
      <c r="H11" s="106">
        <v>179</v>
      </c>
      <c r="I11" s="106">
        <v>191</v>
      </c>
      <c r="J11" s="106">
        <v>228</v>
      </c>
      <c r="K11" s="106">
        <v>232</v>
      </c>
      <c r="L11" s="106">
        <v>139</v>
      </c>
      <c r="M11" s="106">
        <v>141</v>
      </c>
      <c r="N11" s="106">
        <v>209</v>
      </c>
      <c r="O11" s="106">
        <v>209</v>
      </c>
    </row>
    <row r="12" spans="1:20" x14ac:dyDescent="0.35">
      <c r="A12" s="71" t="s">
        <v>683</v>
      </c>
      <c r="B12" s="106">
        <v>123</v>
      </c>
      <c r="C12" s="106">
        <v>123</v>
      </c>
      <c r="D12" s="106">
        <v>142</v>
      </c>
      <c r="E12" s="106">
        <v>142</v>
      </c>
      <c r="F12" s="106">
        <v>151</v>
      </c>
      <c r="G12" s="106">
        <v>163</v>
      </c>
      <c r="H12" s="106">
        <v>179</v>
      </c>
      <c r="I12" s="106">
        <v>191</v>
      </c>
      <c r="J12" s="106">
        <v>228</v>
      </c>
      <c r="K12" s="106">
        <v>232</v>
      </c>
      <c r="L12" s="106">
        <v>139</v>
      </c>
      <c r="M12" s="106">
        <v>141</v>
      </c>
      <c r="N12" s="106">
        <v>209</v>
      </c>
      <c r="O12" s="106">
        <v>209</v>
      </c>
      <c r="T12" s="21"/>
    </row>
    <row r="13" spans="1:20" x14ac:dyDescent="0.35">
      <c r="A13" s="71" t="s">
        <v>684</v>
      </c>
      <c r="B13" s="106">
        <v>123</v>
      </c>
      <c r="C13" s="106">
        <v>123</v>
      </c>
      <c r="D13" s="106">
        <v>142</v>
      </c>
      <c r="E13" s="106">
        <v>142</v>
      </c>
      <c r="F13" s="106">
        <v>151</v>
      </c>
      <c r="G13" s="106">
        <v>163</v>
      </c>
      <c r="H13" s="106">
        <v>179</v>
      </c>
      <c r="I13" s="106">
        <v>191</v>
      </c>
      <c r="J13" s="106">
        <v>228</v>
      </c>
      <c r="K13" s="106">
        <v>232</v>
      </c>
      <c r="L13" s="106">
        <v>139</v>
      </c>
      <c r="M13" s="106">
        <v>141</v>
      </c>
      <c r="N13" s="106">
        <v>209</v>
      </c>
      <c r="O13" s="106">
        <v>209</v>
      </c>
    </row>
    <row r="14" spans="1:20" x14ac:dyDescent="0.35">
      <c r="A14" s="71" t="s">
        <v>685</v>
      </c>
      <c r="B14" s="106">
        <v>123</v>
      </c>
      <c r="C14" s="106">
        <v>123</v>
      </c>
      <c r="D14" s="106">
        <v>142</v>
      </c>
      <c r="E14" s="106">
        <v>142</v>
      </c>
      <c r="F14" s="106">
        <v>151</v>
      </c>
      <c r="G14" s="106">
        <v>163</v>
      </c>
      <c r="H14" s="106">
        <v>179</v>
      </c>
      <c r="I14" s="106">
        <v>191</v>
      </c>
      <c r="J14" s="106">
        <v>228</v>
      </c>
      <c r="K14" s="106">
        <v>232</v>
      </c>
      <c r="L14" s="106">
        <v>139</v>
      </c>
      <c r="M14" s="106">
        <v>141</v>
      </c>
      <c r="N14" s="106">
        <v>209</v>
      </c>
      <c r="O14" s="106">
        <v>209</v>
      </c>
    </row>
    <row r="15" spans="1:20" x14ac:dyDescent="0.35">
      <c r="A15" s="71" t="s">
        <v>686</v>
      </c>
      <c r="B15" s="106">
        <v>123</v>
      </c>
      <c r="C15" s="106">
        <v>123</v>
      </c>
      <c r="D15" s="106">
        <v>142</v>
      </c>
      <c r="E15" s="106">
        <v>142</v>
      </c>
      <c r="F15" s="106">
        <v>151</v>
      </c>
      <c r="G15" s="106">
        <v>163</v>
      </c>
      <c r="H15" s="106">
        <v>179</v>
      </c>
      <c r="I15" s="106">
        <v>191</v>
      </c>
      <c r="J15" s="106">
        <v>228</v>
      </c>
      <c r="K15" s="106">
        <v>232</v>
      </c>
      <c r="L15" s="106">
        <v>139</v>
      </c>
      <c r="M15" s="106">
        <v>141</v>
      </c>
      <c r="N15" s="106">
        <v>209</v>
      </c>
      <c r="O15" s="106">
        <v>209</v>
      </c>
    </row>
    <row r="16" spans="1:20" x14ac:dyDescent="0.35">
      <c r="A16" s="71" t="s">
        <v>687</v>
      </c>
      <c r="B16" s="106">
        <v>123</v>
      </c>
      <c r="C16" s="106">
        <v>123</v>
      </c>
      <c r="D16" s="106">
        <v>142</v>
      </c>
      <c r="E16" s="106">
        <v>142</v>
      </c>
      <c r="F16" s="106">
        <v>151</v>
      </c>
      <c r="G16" s="106">
        <v>163</v>
      </c>
      <c r="H16" s="106">
        <v>179</v>
      </c>
      <c r="I16" s="106">
        <v>191</v>
      </c>
      <c r="J16" s="106">
        <v>228</v>
      </c>
      <c r="K16" s="106">
        <v>232</v>
      </c>
      <c r="L16" s="106">
        <v>139</v>
      </c>
      <c r="M16" s="106">
        <v>141</v>
      </c>
      <c r="N16" s="106">
        <v>209</v>
      </c>
      <c r="O16" s="106">
        <v>209</v>
      </c>
    </row>
    <row r="17" spans="1:15" x14ac:dyDescent="0.35">
      <c r="A17" s="71" t="s">
        <v>688</v>
      </c>
      <c r="B17" s="106">
        <v>123</v>
      </c>
      <c r="C17" s="106">
        <v>123</v>
      </c>
      <c r="D17" s="106">
        <v>142</v>
      </c>
      <c r="E17" s="106">
        <v>142</v>
      </c>
      <c r="F17" s="106">
        <v>151</v>
      </c>
      <c r="G17" s="106">
        <v>163</v>
      </c>
      <c r="H17" s="106">
        <v>179</v>
      </c>
      <c r="I17" s="106">
        <v>191</v>
      </c>
      <c r="J17" s="106">
        <v>228</v>
      </c>
      <c r="K17" s="106">
        <v>232</v>
      </c>
      <c r="L17" s="106">
        <v>139</v>
      </c>
      <c r="M17" s="106">
        <v>141</v>
      </c>
      <c r="N17" s="106">
        <v>209</v>
      </c>
      <c r="O17" s="106">
        <v>209</v>
      </c>
    </row>
    <row r="18" spans="1:15" x14ac:dyDescent="0.35">
      <c r="A18" s="71" t="s">
        <v>705</v>
      </c>
      <c r="B18" s="106">
        <v>123</v>
      </c>
      <c r="C18" s="106">
        <v>123</v>
      </c>
      <c r="D18" s="106">
        <v>142</v>
      </c>
      <c r="E18" s="106">
        <v>142</v>
      </c>
      <c r="F18" s="106">
        <v>151</v>
      </c>
      <c r="G18" s="106">
        <v>163</v>
      </c>
      <c r="H18" s="106">
        <v>179</v>
      </c>
      <c r="I18" s="106">
        <v>191</v>
      </c>
      <c r="J18" s="106">
        <v>228</v>
      </c>
      <c r="K18" s="106">
        <v>232</v>
      </c>
      <c r="L18" s="106">
        <v>139</v>
      </c>
      <c r="M18" s="106">
        <v>141</v>
      </c>
      <c r="N18" s="106">
        <v>209</v>
      </c>
      <c r="O18" s="106">
        <v>209</v>
      </c>
    </row>
    <row r="19" spans="1:15" x14ac:dyDescent="0.35">
      <c r="A19" s="71" t="s">
        <v>702</v>
      </c>
      <c r="B19" s="106">
        <v>123</v>
      </c>
      <c r="C19" s="106">
        <v>123</v>
      </c>
      <c r="D19" s="106">
        <v>142</v>
      </c>
      <c r="E19" s="106">
        <v>142</v>
      </c>
      <c r="F19" s="106">
        <v>151</v>
      </c>
      <c r="G19" s="106">
        <v>163</v>
      </c>
      <c r="H19" s="106">
        <v>179</v>
      </c>
      <c r="I19" s="106">
        <v>191</v>
      </c>
      <c r="J19" s="106">
        <v>228</v>
      </c>
      <c r="K19" s="106">
        <v>232</v>
      </c>
      <c r="L19" s="106">
        <v>139</v>
      </c>
      <c r="M19" s="106">
        <v>141</v>
      </c>
      <c r="N19" s="106">
        <v>209</v>
      </c>
      <c r="O19" s="106">
        <v>209</v>
      </c>
    </row>
    <row r="20" spans="1:15" x14ac:dyDescent="0.35">
      <c r="A20" s="71" t="s">
        <v>703</v>
      </c>
      <c r="B20" s="106">
        <v>123</v>
      </c>
      <c r="C20" s="106">
        <v>123</v>
      </c>
      <c r="D20" s="106">
        <v>142</v>
      </c>
      <c r="E20" s="106">
        <v>142</v>
      </c>
      <c r="F20" s="106">
        <v>151</v>
      </c>
      <c r="G20" s="106">
        <v>163</v>
      </c>
      <c r="H20" s="106">
        <v>179</v>
      </c>
      <c r="I20" s="106">
        <v>191</v>
      </c>
      <c r="J20" s="106">
        <v>228</v>
      </c>
      <c r="K20" s="106">
        <v>232</v>
      </c>
      <c r="L20" s="106">
        <v>139</v>
      </c>
      <c r="M20" s="106">
        <v>141</v>
      </c>
      <c r="N20" s="106">
        <v>209</v>
      </c>
      <c r="O20" s="106">
        <v>209</v>
      </c>
    </row>
    <row r="21" spans="1:15" x14ac:dyDescent="0.35">
      <c r="A21" s="71" t="s">
        <v>704</v>
      </c>
      <c r="B21" s="106">
        <v>123</v>
      </c>
      <c r="C21" s="106">
        <v>123</v>
      </c>
      <c r="D21" s="106">
        <v>142</v>
      </c>
      <c r="E21" s="106">
        <v>142</v>
      </c>
      <c r="F21" s="106">
        <v>151</v>
      </c>
      <c r="G21" s="106">
        <v>163</v>
      </c>
      <c r="H21" s="106">
        <v>179</v>
      </c>
      <c r="I21" s="106">
        <v>191</v>
      </c>
      <c r="J21" s="106">
        <v>228</v>
      </c>
      <c r="K21" s="106">
        <v>232</v>
      </c>
      <c r="L21" s="106">
        <v>139</v>
      </c>
      <c r="M21" s="106">
        <v>141</v>
      </c>
      <c r="N21" s="106">
        <v>209</v>
      </c>
      <c r="O21" s="106">
        <v>209</v>
      </c>
    </row>
    <row r="22" spans="1:15" x14ac:dyDescent="0.35">
      <c r="A22" s="105" t="s">
        <v>3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</row>
    <row r="23" spans="1:15" x14ac:dyDescent="0.35">
      <c r="A23" s="114" t="s">
        <v>689</v>
      </c>
      <c r="B23" s="61">
        <v>123</v>
      </c>
      <c r="C23" s="61">
        <v>129</v>
      </c>
      <c r="D23" s="61">
        <v>142</v>
      </c>
      <c r="E23" s="61">
        <v>142</v>
      </c>
      <c r="F23" s="61">
        <v>151</v>
      </c>
      <c r="G23" s="61">
        <v>163</v>
      </c>
      <c r="H23" s="61">
        <v>175</v>
      </c>
      <c r="I23" s="61">
        <v>201</v>
      </c>
      <c r="J23" s="61">
        <v>226</v>
      </c>
      <c r="K23" s="61">
        <v>228</v>
      </c>
      <c r="L23" s="61">
        <v>139</v>
      </c>
      <c r="M23" s="61">
        <v>153</v>
      </c>
      <c r="N23" s="61">
        <v>193</v>
      </c>
      <c r="O23" s="61">
        <v>193</v>
      </c>
    </row>
    <row r="24" spans="1:15" x14ac:dyDescent="0.35">
      <c r="A24" s="114" t="s">
        <v>690</v>
      </c>
      <c r="B24" s="61">
        <v>123</v>
      </c>
      <c r="C24" s="61">
        <v>123</v>
      </c>
      <c r="D24" s="61">
        <v>142</v>
      </c>
      <c r="E24" s="61">
        <v>150</v>
      </c>
      <c r="F24" s="61">
        <v>166</v>
      </c>
      <c r="G24" s="61">
        <v>166</v>
      </c>
      <c r="H24" s="61">
        <v>201</v>
      </c>
      <c r="I24" s="61">
        <v>201</v>
      </c>
      <c r="J24" s="61">
        <v>228</v>
      </c>
      <c r="K24" s="61">
        <v>228</v>
      </c>
      <c r="L24" s="61">
        <v>151</v>
      </c>
      <c r="M24" s="61">
        <v>151</v>
      </c>
      <c r="N24" s="61">
        <v>193</v>
      </c>
      <c r="O24" s="61">
        <v>193</v>
      </c>
    </row>
    <row r="25" spans="1:15" x14ac:dyDescent="0.35">
      <c r="A25" s="114" t="s">
        <v>691</v>
      </c>
      <c r="B25" s="61">
        <v>123</v>
      </c>
      <c r="C25" s="61">
        <v>129</v>
      </c>
      <c r="D25" s="61">
        <v>142</v>
      </c>
      <c r="E25" s="61">
        <v>142</v>
      </c>
      <c r="F25" s="61">
        <v>163</v>
      </c>
      <c r="G25" s="61">
        <v>163</v>
      </c>
      <c r="H25" s="61">
        <v>175</v>
      </c>
      <c r="I25" s="61">
        <v>175</v>
      </c>
      <c r="J25" s="61">
        <v>228</v>
      </c>
      <c r="K25" s="61">
        <v>230</v>
      </c>
      <c r="L25" s="61">
        <v>151</v>
      </c>
      <c r="M25" s="61">
        <v>151</v>
      </c>
      <c r="N25" s="61">
        <v>193</v>
      </c>
      <c r="O25" s="61">
        <v>193</v>
      </c>
    </row>
    <row r="26" spans="1:15" x14ac:dyDescent="0.35">
      <c r="A26" s="114" t="s">
        <v>692</v>
      </c>
      <c r="B26" s="61">
        <v>123</v>
      </c>
      <c r="C26" s="61">
        <v>123</v>
      </c>
      <c r="D26" s="61">
        <v>142</v>
      </c>
      <c r="E26" s="61">
        <v>142</v>
      </c>
      <c r="F26" s="61">
        <v>163</v>
      </c>
      <c r="G26" s="61">
        <v>163</v>
      </c>
      <c r="H26" s="61">
        <v>175</v>
      </c>
      <c r="I26" s="61">
        <v>175</v>
      </c>
      <c r="J26" s="61">
        <v>228</v>
      </c>
      <c r="K26" s="61">
        <v>232</v>
      </c>
      <c r="L26" s="61">
        <v>151</v>
      </c>
      <c r="M26" s="61">
        <v>151</v>
      </c>
      <c r="N26" s="61">
        <v>193</v>
      </c>
      <c r="O26" s="61">
        <v>193</v>
      </c>
    </row>
    <row r="27" spans="1:15" x14ac:dyDescent="0.35">
      <c r="A27" s="114" t="s">
        <v>693</v>
      </c>
      <c r="B27" s="61">
        <v>123</v>
      </c>
      <c r="C27" s="61">
        <v>129</v>
      </c>
      <c r="D27" s="61">
        <v>142</v>
      </c>
      <c r="E27" s="61">
        <v>142</v>
      </c>
      <c r="F27" s="61">
        <v>153</v>
      </c>
      <c r="G27" s="61">
        <v>166</v>
      </c>
      <c r="H27" s="61">
        <v>173</v>
      </c>
      <c r="I27" s="61">
        <v>201</v>
      </c>
      <c r="J27" s="61">
        <v>228</v>
      </c>
      <c r="K27" s="61">
        <v>228</v>
      </c>
      <c r="L27" s="61">
        <v>137</v>
      </c>
      <c r="M27" s="61">
        <v>151</v>
      </c>
      <c r="N27" s="61">
        <v>176</v>
      </c>
      <c r="O27" s="61">
        <v>193</v>
      </c>
    </row>
    <row r="28" spans="1:15" x14ac:dyDescent="0.35">
      <c r="A28" s="114" t="s">
        <v>694</v>
      </c>
      <c r="B28" s="61">
        <v>123</v>
      </c>
      <c r="C28" s="61">
        <v>129</v>
      </c>
      <c r="D28" s="61">
        <v>142</v>
      </c>
      <c r="E28" s="61">
        <v>142</v>
      </c>
      <c r="F28" s="61">
        <v>151</v>
      </c>
      <c r="G28" s="61">
        <v>166</v>
      </c>
      <c r="H28" s="61">
        <v>0</v>
      </c>
      <c r="I28" s="61">
        <v>0</v>
      </c>
      <c r="J28" s="61">
        <v>228</v>
      </c>
      <c r="K28" s="61">
        <v>228</v>
      </c>
      <c r="L28" s="61">
        <v>151</v>
      </c>
      <c r="M28" s="61">
        <v>151</v>
      </c>
      <c r="N28" s="61">
        <v>0</v>
      </c>
      <c r="O28" s="61">
        <v>0</v>
      </c>
    </row>
    <row r="29" spans="1:15" x14ac:dyDescent="0.35">
      <c r="A29" s="114" t="s">
        <v>695</v>
      </c>
      <c r="B29" s="61">
        <v>123</v>
      </c>
      <c r="C29" s="61">
        <v>129</v>
      </c>
      <c r="D29" s="61">
        <v>142</v>
      </c>
      <c r="E29" s="61">
        <v>148</v>
      </c>
      <c r="F29" s="61">
        <v>151</v>
      </c>
      <c r="G29" s="61">
        <v>159</v>
      </c>
      <c r="H29" s="61">
        <v>173</v>
      </c>
      <c r="I29" s="61">
        <v>173</v>
      </c>
      <c r="J29" s="61">
        <v>226</v>
      </c>
      <c r="K29" s="61">
        <v>256</v>
      </c>
      <c r="L29" s="61">
        <v>151</v>
      </c>
      <c r="M29" s="61">
        <v>151</v>
      </c>
      <c r="N29" s="61">
        <v>193</v>
      </c>
      <c r="O29" s="61">
        <v>193</v>
      </c>
    </row>
    <row r="30" spans="1:15" x14ac:dyDescent="0.35">
      <c r="A30" s="114" t="s">
        <v>696</v>
      </c>
      <c r="B30" s="61">
        <v>123</v>
      </c>
      <c r="C30" s="61">
        <v>129</v>
      </c>
      <c r="D30" s="61">
        <v>142</v>
      </c>
      <c r="E30" s="61">
        <v>148</v>
      </c>
      <c r="F30" s="61">
        <v>151</v>
      </c>
      <c r="G30" s="61">
        <v>151</v>
      </c>
      <c r="H30" s="61">
        <v>177</v>
      </c>
      <c r="I30" s="61">
        <v>177</v>
      </c>
      <c r="J30" s="61">
        <v>226</v>
      </c>
      <c r="K30" s="61">
        <v>228</v>
      </c>
      <c r="L30" s="61">
        <v>137</v>
      </c>
      <c r="M30" s="61">
        <v>151</v>
      </c>
      <c r="N30" s="61">
        <v>193</v>
      </c>
      <c r="O30" s="61">
        <v>193</v>
      </c>
    </row>
    <row r="31" spans="1:15" x14ac:dyDescent="0.35">
      <c r="A31" s="114" t="s">
        <v>697</v>
      </c>
      <c r="B31" s="61">
        <v>123</v>
      </c>
      <c r="C31" s="61">
        <v>123</v>
      </c>
      <c r="D31" s="61">
        <v>142</v>
      </c>
      <c r="E31" s="61">
        <v>142</v>
      </c>
      <c r="F31" s="61">
        <v>159</v>
      </c>
      <c r="G31" s="61">
        <v>159</v>
      </c>
      <c r="H31" s="61">
        <v>173</v>
      </c>
      <c r="I31" s="61">
        <v>201</v>
      </c>
      <c r="J31" s="61">
        <v>226</v>
      </c>
      <c r="K31" s="61">
        <v>226</v>
      </c>
      <c r="L31" s="61">
        <v>141</v>
      </c>
      <c r="M31" s="61">
        <v>141</v>
      </c>
      <c r="N31" s="61">
        <v>193</v>
      </c>
      <c r="O31" s="61">
        <v>193</v>
      </c>
    </row>
    <row r="32" spans="1:15" x14ac:dyDescent="0.35">
      <c r="A32" s="114" t="s">
        <v>706</v>
      </c>
      <c r="B32" s="61">
        <v>123</v>
      </c>
      <c r="C32" s="61">
        <v>129</v>
      </c>
      <c r="D32" s="61">
        <v>142</v>
      </c>
      <c r="E32" s="61">
        <v>142</v>
      </c>
      <c r="F32" s="61">
        <v>159</v>
      </c>
      <c r="G32" s="61">
        <v>159</v>
      </c>
      <c r="H32" s="61">
        <v>173</v>
      </c>
      <c r="I32" s="61">
        <v>173</v>
      </c>
      <c r="J32" s="61">
        <v>226</v>
      </c>
      <c r="K32" s="61">
        <v>228</v>
      </c>
      <c r="L32" s="61">
        <v>137</v>
      </c>
      <c r="M32" s="61">
        <v>151</v>
      </c>
      <c r="N32" s="61">
        <v>193</v>
      </c>
      <c r="O32" s="61">
        <v>195</v>
      </c>
    </row>
    <row r="33" spans="1:21" x14ac:dyDescent="0.35">
      <c r="A33" s="114" t="s">
        <v>707</v>
      </c>
      <c r="B33" s="61">
        <v>123</v>
      </c>
      <c r="C33" s="61">
        <v>129</v>
      </c>
      <c r="D33" s="61">
        <v>142</v>
      </c>
      <c r="E33" s="61">
        <v>142</v>
      </c>
      <c r="F33" s="61">
        <v>159</v>
      </c>
      <c r="G33" s="61">
        <v>159</v>
      </c>
      <c r="H33" s="61">
        <v>173</v>
      </c>
      <c r="I33" s="61">
        <v>173</v>
      </c>
      <c r="J33" s="61">
        <v>226</v>
      </c>
      <c r="K33" s="61">
        <v>228</v>
      </c>
      <c r="L33" s="61">
        <v>137</v>
      </c>
      <c r="M33" s="61">
        <v>151</v>
      </c>
      <c r="N33" s="61">
        <v>193</v>
      </c>
      <c r="O33" s="61">
        <v>195</v>
      </c>
    </row>
    <row r="34" spans="1:21" x14ac:dyDescent="0.35">
      <c r="A34" s="114" t="s">
        <v>708</v>
      </c>
      <c r="B34" s="61">
        <v>123</v>
      </c>
      <c r="C34" s="61">
        <v>129</v>
      </c>
      <c r="D34" s="61">
        <v>142</v>
      </c>
      <c r="E34" s="61">
        <v>142</v>
      </c>
      <c r="F34" s="61">
        <v>151</v>
      </c>
      <c r="G34" s="61">
        <v>166</v>
      </c>
      <c r="H34" s="61">
        <v>173</v>
      </c>
      <c r="I34" s="61">
        <v>201</v>
      </c>
      <c r="J34" s="61">
        <v>226</v>
      </c>
      <c r="K34" s="61">
        <v>228</v>
      </c>
      <c r="L34" s="61">
        <v>151</v>
      </c>
      <c r="M34" s="61">
        <v>151</v>
      </c>
      <c r="N34" s="61">
        <v>176</v>
      </c>
      <c r="O34" s="61">
        <v>193</v>
      </c>
    </row>
    <row r="35" spans="1:21" x14ac:dyDescent="0.35">
      <c r="A35" s="105" t="s">
        <v>597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71"/>
    </row>
    <row r="36" spans="1:21" x14ac:dyDescent="0.35">
      <c r="A36" s="114" t="s">
        <v>606</v>
      </c>
      <c r="B36" s="60">
        <v>123</v>
      </c>
      <c r="C36" s="60">
        <v>123</v>
      </c>
      <c r="D36" s="60">
        <v>140</v>
      </c>
      <c r="E36" s="61">
        <v>140</v>
      </c>
      <c r="F36" s="115">
        <v>151</v>
      </c>
      <c r="G36" s="60">
        <v>151</v>
      </c>
      <c r="H36" s="60">
        <v>175</v>
      </c>
      <c r="I36" s="60">
        <v>175</v>
      </c>
      <c r="J36" s="60">
        <v>224</v>
      </c>
      <c r="K36" s="60">
        <v>232</v>
      </c>
      <c r="L36" s="60">
        <v>141</v>
      </c>
      <c r="M36" s="60">
        <v>141</v>
      </c>
      <c r="N36" s="60">
        <v>195</v>
      </c>
      <c r="O36" s="60">
        <v>195</v>
      </c>
      <c r="R36" s="89"/>
      <c r="S36" s="89"/>
      <c r="T36" s="61"/>
      <c r="U36" s="80"/>
    </row>
    <row r="37" spans="1:21" x14ac:dyDescent="0.35">
      <c r="A37" s="114" t="s">
        <v>607</v>
      </c>
      <c r="B37" s="60">
        <v>123</v>
      </c>
      <c r="C37" s="60">
        <v>123</v>
      </c>
      <c r="D37" s="60">
        <v>140</v>
      </c>
      <c r="E37" s="61">
        <v>140</v>
      </c>
      <c r="F37" s="115">
        <v>151</v>
      </c>
      <c r="G37" s="60">
        <v>151</v>
      </c>
      <c r="H37" s="60">
        <v>175</v>
      </c>
      <c r="I37" s="60">
        <v>175</v>
      </c>
      <c r="J37" s="60">
        <v>224</v>
      </c>
      <c r="K37" s="60">
        <v>232</v>
      </c>
      <c r="L37" s="60">
        <v>141</v>
      </c>
      <c r="M37" s="60">
        <v>141</v>
      </c>
      <c r="N37" s="60">
        <v>195</v>
      </c>
      <c r="O37" s="60">
        <v>195</v>
      </c>
      <c r="R37" s="89"/>
      <c r="S37" s="89"/>
      <c r="T37" s="61"/>
      <c r="U37" s="80"/>
    </row>
    <row r="38" spans="1:21" x14ac:dyDescent="0.35">
      <c r="A38" s="114" t="s">
        <v>608</v>
      </c>
      <c r="B38" s="60">
        <v>123</v>
      </c>
      <c r="C38" s="60">
        <v>123</v>
      </c>
      <c r="D38" s="60">
        <v>140</v>
      </c>
      <c r="E38" s="61">
        <v>140</v>
      </c>
      <c r="F38" s="115">
        <v>151</v>
      </c>
      <c r="G38" s="60">
        <v>151</v>
      </c>
      <c r="H38" s="60">
        <v>191</v>
      </c>
      <c r="I38" s="60">
        <v>191</v>
      </c>
      <c r="J38" s="60">
        <v>224</v>
      </c>
      <c r="K38" s="60">
        <v>224</v>
      </c>
      <c r="L38" s="60">
        <v>141</v>
      </c>
      <c r="M38" s="60">
        <v>141</v>
      </c>
      <c r="N38" s="60">
        <v>195</v>
      </c>
      <c r="O38" s="60">
        <v>195</v>
      </c>
      <c r="R38" s="89"/>
      <c r="S38" s="89"/>
      <c r="T38" s="61"/>
      <c r="U38" s="80"/>
    </row>
    <row r="39" spans="1:21" x14ac:dyDescent="0.35">
      <c r="A39" s="114" t="s">
        <v>609</v>
      </c>
      <c r="B39" s="60">
        <v>123</v>
      </c>
      <c r="C39" s="60">
        <v>123</v>
      </c>
      <c r="D39" s="60">
        <v>140</v>
      </c>
      <c r="E39" s="61">
        <v>140</v>
      </c>
      <c r="F39" s="115">
        <v>151</v>
      </c>
      <c r="G39" s="60">
        <v>151</v>
      </c>
      <c r="H39" s="60">
        <v>175</v>
      </c>
      <c r="I39" s="60">
        <v>191</v>
      </c>
      <c r="J39" s="60">
        <v>224</v>
      </c>
      <c r="K39" s="60">
        <v>232</v>
      </c>
      <c r="L39" s="60">
        <v>141</v>
      </c>
      <c r="M39" s="60">
        <v>141</v>
      </c>
      <c r="N39" s="60">
        <v>195</v>
      </c>
      <c r="O39" s="60">
        <v>195</v>
      </c>
      <c r="R39" s="89"/>
      <c r="S39" s="89"/>
      <c r="T39" s="61"/>
      <c r="U39" s="80"/>
    </row>
    <row r="40" spans="1:21" ht="14.4" customHeight="1" x14ac:dyDescent="0.35">
      <c r="A40" s="114" t="s">
        <v>610</v>
      </c>
      <c r="B40" s="60">
        <v>123</v>
      </c>
      <c r="C40" s="60">
        <v>123</v>
      </c>
      <c r="D40" s="60">
        <v>140</v>
      </c>
      <c r="E40" s="61">
        <v>140</v>
      </c>
      <c r="F40" s="115">
        <v>151</v>
      </c>
      <c r="G40" s="60">
        <v>151</v>
      </c>
      <c r="H40" s="60">
        <v>175</v>
      </c>
      <c r="I40" s="60">
        <v>191</v>
      </c>
      <c r="J40" s="60">
        <v>224</v>
      </c>
      <c r="K40" s="60">
        <v>232</v>
      </c>
      <c r="L40" s="60">
        <v>141</v>
      </c>
      <c r="M40" s="60">
        <v>141</v>
      </c>
      <c r="N40" s="60">
        <v>195</v>
      </c>
      <c r="O40" s="60">
        <v>195</v>
      </c>
      <c r="Q40" s="109"/>
      <c r="R40" s="89"/>
      <c r="S40" s="89"/>
      <c r="T40" s="61"/>
      <c r="U40" s="80"/>
    </row>
    <row r="41" spans="1:21" x14ac:dyDescent="0.35">
      <c r="A41" s="114" t="s">
        <v>698</v>
      </c>
      <c r="B41" s="60">
        <v>123</v>
      </c>
      <c r="C41" s="60">
        <v>123</v>
      </c>
      <c r="D41" s="60">
        <v>140</v>
      </c>
      <c r="E41" s="61">
        <v>142</v>
      </c>
      <c r="F41" s="115">
        <v>151</v>
      </c>
      <c r="G41" s="60">
        <v>151</v>
      </c>
      <c r="H41" s="60">
        <v>191</v>
      </c>
      <c r="I41" s="60">
        <v>191</v>
      </c>
      <c r="J41" s="60">
        <v>224</v>
      </c>
      <c r="K41" s="60">
        <v>224</v>
      </c>
      <c r="L41" s="60">
        <v>141</v>
      </c>
      <c r="M41" s="60">
        <v>141</v>
      </c>
      <c r="N41" s="60">
        <v>195</v>
      </c>
      <c r="O41" s="60">
        <v>195</v>
      </c>
      <c r="Q41" s="109"/>
      <c r="R41" s="89"/>
      <c r="S41" s="89"/>
      <c r="T41" s="61"/>
      <c r="U41" s="80"/>
    </row>
    <row r="42" spans="1:21" ht="14.4" customHeight="1" x14ac:dyDescent="0.35">
      <c r="A42" s="114" t="s">
        <v>700</v>
      </c>
      <c r="B42" s="60">
        <v>123</v>
      </c>
      <c r="C42" s="60">
        <v>123</v>
      </c>
      <c r="D42" s="60">
        <v>140</v>
      </c>
      <c r="E42" s="61">
        <v>140</v>
      </c>
      <c r="F42" s="115">
        <v>151</v>
      </c>
      <c r="G42" s="60">
        <v>151</v>
      </c>
      <c r="H42" s="60">
        <v>175</v>
      </c>
      <c r="I42" s="60">
        <v>191</v>
      </c>
      <c r="J42" s="60">
        <v>224</v>
      </c>
      <c r="K42" s="60">
        <v>232</v>
      </c>
      <c r="L42" s="60">
        <v>141</v>
      </c>
      <c r="M42" s="60">
        <v>141</v>
      </c>
      <c r="N42" s="60">
        <v>195</v>
      </c>
      <c r="O42" s="60">
        <v>195</v>
      </c>
      <c r="Q42" s="108"/>
      <c r="R42" s="89"/>
      <c r="S42" s="89"/>
      <c r="T42" s="90"/>
      <c r="U42" s="91"/>
    </row>
    <row r="43" spans="1:21" x14ac:dyDescent="0.35">
      <c r="A43" s="114" t="s">
        <v>701</v>
      </c>
      <c r="B43" s="60">
        <v>123</v>
      </c>
      <c r="C43" s="60">
        <v>123</v>
      </c>
      <c r="D43" s="60">
        <v>140</v>
      </c>
      <c r="E43" s="61">
        <v>140</v>
      </c>
      <c r="F43" s="107">
        <v>151</v>
      </c>
      <c r="G43" s="60">
        <v>151</v>
      </c>
      <c r="H43" s="60">
        <v>175</v>
      </c>
      <c r="I43" s="60">
        <v>175</v>
      </c>
      <c r="J43" s="60">
        <v>224</v>
      </c>
      <c r="K43" s="60">
        <v>224</v>
      </c>
      <c r="L43" s="60">
        <v>141</v>
      </c>
      <c r="M43" s="60">
        <v>141</v>
      </c>
      <c r="N43" s="60">
        <v>195</v>
      </c>
      <c r="O43" s="60">
        <v>195</v>
      </c>
      <c r="Q43" s="108"/>
      <c r="R43" s="89"/>
      <c r="S43" s="89"/>
      <c r="T43" s="61"/>
      <c r="U43" s="80"/>
    </row>
    <row r="44" spans="1:21" x14ac:dyDescent="0.35">
      <c r="A44" s="114" t="s">
        <v>699</v>
      </c>
      <c r="B44" s="60">
        <v>123</v>
      </c>
      <c r="C44" s="60">
        <v>123</v>
      </c>
      <c r="D44" s="60">
        <v>140</v>
      </c>
      <c r="E44" s="61">
        <v>140</v>
      </c>
      <c r="F44" s="107">
        <v>151</v>
      </c>
      <c r="G44" s="60">
        <v>151</v>
      </c>
      <c r="H44" s="60">
        <v>175</v>
      </c>
      <c r="I44" s="60">
        <v>175</v>
      </c>
      <c r="J44" s="60">
        <v>224</v>
      </c>
      <c r="K44" s="60">
        <v>232</v>
      </c>
      <c r="L44" s="60">
        <v>141</v>
      </c>
      <c r="M44" s="60">
        <v>141</v>
      </c>
      <c r="N44" s="60">
        <v>195</v>
      </c>
      <c r="O44" s="60">
        <v>195</v>
      </c>
      <c r="Q44" s="108"/>
      <c r="R44" s="89"/>
      <c r="S44" s="89"/>
      <c r="T44" s="90"/>
      <c r="U44" s="91"/>
    </row>
    <row r="45" spans="1:21" x14ac:dyDescent="0.35">
      <c r="A45" s="114" t="s">
        <v>710</v>
      </c>
      <c r="B45" s="60">
        <v>123</v>
      </c>
      <c r="C45" s="60">
        <v>123</v>
      </c>
      <c r="D45" s="60">
        <v>140</v>
      </c>
      <c r="E45" s="61">
        <v>140</v>
      </c>
      <c r="F45" s="115">
        <v>151</v>
      </c>
      <c r="G45" s="60">
        <v>151</v>
      </c>
      <c r="H45" s="60">
        <v>175</v>
      </c>
      <c r="I45" s="60">
        <v>191</v>
      </c>
      <c r="J45" s="60">
        <v>224</v>
      </c>
      <c r="K45" s="60">
        <v>232</v>
      </c>
      <c r="L45" s="60">
        <v>141</v>
      </c>
      <c r="M45" s="60">
        <v>141</v>
      </c>
      <c r="N45" s="60">
        <v>195</v>
      </c>
      <c r="O45" s="60">
        <v>195</v>
      </c>
      <c r="Q45" s="108"/>
      <c r="R45" s="89"/>
      <c r="S45" s="89"/>
      <c r="T45" s="61"/>
      <c r="U45" s="80"/>
    </row>
    <row r="46" spans="1:21" ht="14.4" customHeight="1" x14ac:dyDescent="0.35">
      <c r="A46" s="114" t="s">
        <v>711</v>
      </c>
      <c r="B46" s="60">
        <v>123</v>
      </c>
      <c r="C46" s="60">
        <v>123</v>
      </c>
      <c r="D46" s="60">
        <v>140</v>
      </c>
      <c r="E46" s="61">
        <v>140</v>
      </c>
      <c r="F46" s="115">
        <v>151</v>
      </c>
      <c r="G46" s="60">
        <v>151</v>
      </c>
      <c r="H46" s="60">
        <v>175</v>
      </c>
      <c r="I46" s="60">
        <v>191</v>
      </c>
      <c r="J46" s="60">
        <v>224</v>
      </c>
      <c r="K46" s="60">
        <v>232</v>
      </c>
      <c r="L46" s="60">
        <v>141</v>
      </c>
      <c r="M46" s="60">
        <v>141</v>
      </c>
      <c r="N46" s="60">
        <v>195</v>
      </c>
      <c r="O46" s="60">
        <v>195</v>
      </c>
      <c r="Q46" s="108"/>
      <c r="R46" s="89"/>
      <c r="S46" s="89"/>
      <c r="T46" s="90"/>
      <c r="U46" s="91"/>
    </row>
    <row r="47" spans="1:21" x14ac:dyDescent="0.35">
      <c r="A47" s="114" t="s">
        <v>709</v>
      </c>
      <c r="B47" s="60">
        <v>123</v>
      </c>
      <c r="C47" s="60">
        <v>123</v>
      </c>
      <c r="D47" s="60">
        <v>140</v>
      </c>
      <c r="E47" s="61">
        <v>142</v>
      </c>
      <c r="F47" s="115">
        <v>151</v>
      </c>
      <c r="G47" s="60">
        <v>163</v>
      </c>
      <c r="H47" s="60">
        <v>175</v>
      </c>
      <c r="I47" s="60">
        <v>191</v>
      </c>
      <c r="J47" s="60">
        <v>232</v>
      </c>
      <c r="K47" s="60">
        <v>232</v>
      </c>
      <c r="L47" s="60">
        <v>141</v>
      </c>
      <c r="M47" s="60">
        <v>141</v>
      </c>
      <c r="N47" s="60">
        <v>195</v>
      </c>
      <c r="O47" s="60">
        <v>195</v>
      </c>
      <c r="Q47" s="108"/>
    </row>
    <row r="48" spans="1:21" x14ac:dyDescent="0.35">
      <c r="P48" s="71"/>
      <c r="Q48" s="108"/>
    </row>
    <row r="49" spans="16:19" x14ac:dyDescent="0.35">
      <c r="P49" s="71"/>
      <c r="Q49" s="108"/>
    </row>
    <row r="50" spans="16:19" x14ac:dyDescent="0.35">
      <c r="P50" s="71"/>
      <c r="Q50" s="108"/>
    </row>
    <row r="51" spans="16:19" x14ac:dyDescent="0.35">
      <c r="P51" s="71"/>
      <c r="Q51" s="108"/>
    </row>
    <row r="58" spans="16:19" x14ac:dyDescent="0.35">
      <c r="S58" s="21"/>
    </row>
    <row r="59" spans="16:19" x14ac:dyDescent="0.35">
      <c r="S59" s="21"/>
    </row>
    <row r="60" spans="16:19" x14ac:dyDescent="0.35">
      <c r="S60" s="21"/>
    </row>
    <row r="61" spans="16:19" x14ac:dyDescent="0.35">
      <c r="S61" s="21"/>
    </row>
  </sheetData>
  <mergeCells count="7">
    <mergeCell ref="N3:O3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6"/>
  <sheetViews>
    <sheetView workbookViewId="0">
      <selection activeCell="O16" sqref="O16"/>
    </sheetView>
  </sheetViews>
  <sheetFormatPr defaultRowHeight="14.5" x14ac:dyDescent="0.35"/>
  <cols>
    <col min="1" max="1" width="21.453125" customWidth="1"/>
    <col min="2" max="2" width="11.36328125" bestFit="1" customWidth="1"/>
    <col min="3" max="3" width="12" customWidth="1"/>
    <col min="8" max="8" width="8.6328125" customWidth="1"/>
  </cols>
  <sheetData>
    <row r="1" spans="1:8" x14ac:dyDescent="0.35">
      <c r="A1" s="114" t="s">
        <v>721</v>
      </c>
    </row>
    <row r="3" spans="1:8" ht="43.5" x14ac:dyDescent="0.35">
      <c r="A3" s="37" t="s">
        <v>662</v>
      </c>
      <c r="B3" s="38" t="s">
        <v>663</v>
      </c>
      <c r="C3" s="37" t="s">
        <v>664</v>
      </c>
      <c r="D3" s="38" t="s">
        <v>665</v>
      </c>
      <c r="E3" s="38" t="s">
        <v>715</v>
      </c>
      <c r="F3" s="118" t="s">
        <v>666</v>
      </c>
      <c r="G3" s="38" t="s">
        <v>716</v>
      </c>
      <c r="H3" s="38" t="s">
        <v>718</v>
      </c>
    </row>
    <row r="4" spans="1:8" ht="29" x14ac:dyDescent="0.35">
      <c r="A4" s="122" t="s">
        <v>667</v>
      </c>
      <c r="B4" s="35" t="s">
        <v>128</v>
      </c>
      <c r="C4" s="122" t="s">
        <v>668</v>
      </c>
      <c r="D4" s="35">
        <v>12</v>
      </c>
      <c r="E4" s="35">
        <v>6</v>
      </c>
      <c r="F4" s="123">
        <v>0.45454545454545398</v>
      </c>
      <c r="G4" s="35">
        <v>0.17</v>
      </c>
      <c r="H4" s="123">
        <v>7.3106060606060758E-2</v>
      </c>
    </row>
    <row r="5" spans="1:8" ht="29" x14ac:dyDescent="0.35">
      <c r="A5" s="122" t="s">
        <v>669</v>
      </c>
      <c r="B5" s="35" t="s">
        <v>129</v>
      </c>
      <c r="C5" s="122" t="s">
        <v>670</v>
      </c>
      <c r="D5" s="35">
        <v>18</v>
      </c>
      <c r="E5" s="35">
        <v>1</v>
      </c>
      <c r="F5" s="35">
        <v>0</v>
      </c>
      <c r="G5" s="35">
        <v>0.56999999999999995</v>
      </c>
      <c r="H5" s="35">
        <v>-1</v>
      </c>
    </row>
    <row r="6" spans="1:8" ht="29" x14ac:dyDescent="0.35">
      <c r="A6" s="124" t="s">
        <v>671</v>
      </c>
      <c r="B6" s="40" t="s">
        <v>130</v>
      </c>
      <c r="C6" s="124" t="s">
        <v>672</v>
      </c>
      <c r="D6" s="40">
        <v>12</v>
      </c>
      <c r="E6" s="40">
        <v>11</v>
      </c>
      <c r="F6" s="125">
        <v>0.90909090909090895</v>
      </c>
      <c r="G6" s="40">
        <v>0.45</v>
      </c>
      <c r="H6" s="125">
        <v>3.3751080045642902E-2</v>
      </c>
    </row>
    <row r="7" spans="1:8" x14ac:dyDescent="0.35">
      <c r="A7" s="34" t="s">
        <v>673</v>
      </c>
      <c r="B7" s="35"/>
      <c r="C7" s="122"/>
      <c r="D7" s="35">
        <f>SUM(D4:D6)</f>
        <v>42</v>
      </c>
      <c r="E7" s="35">
        <v>17</v>
      </c>
      <c r="F7" s="119"/>
      <c r="G7" s="119"/>
      <c r="H7" s="119"/>
    </row>
    <row r="10" spans="1:8" ht="16.5" x14ac:dyDescent="0.45">
      <c r="A10" s="2" t="s">
        <v>719</v>
      </c>
      <c r="B10" s="113"/>
      <c r="C10" s="113"/>
      <c r="D10" s="113"/>
    </row>
    <row r="11" spans="1:8" x14ac:dyDescent="0.35">
      <c r="A11" s="121"/>
      <c r="B11" s="8" t="s">
        <v>5</v>
      </c>
      <c r="C11" s="8" t="s">
        <v>4</v>
      </c>
      <c r="D11" s="8" t="s">
        <v>3</v>
      </c>
    </row>
    <row r="12" spans="1:8" x14ac:dyDescent="0.35">
      <c r="A12" s="114" t="s">
        <v>5</v>
      </c>
      <c r="B12" s="120">
        <v>0</v>
      </c>
      <c r="C12" s="120">
        <v>1E-4</v>
      </c>
      <c r="D12" s="120">
        <v>1E-4</v>
      </c>
    </row>
    <row r="13" spans="1:8" x14ac:dyDescent="0.35">
      <c r="A13" s="114" t="s">
        <v>4</v>
      </c>
      <c r="B13" s="120">
        <v>0.47482219061166431</v>
      </c>
      <c r="C13" s="120">
        <v>0</v>
      </c>
      <c r="D13" s="120">
        <v>1E-4</v>
      </c>
    </row>
    <row r="14" spans="1:8" x14ac:dyDescent="0.35">
      <c r="A14" s="114" t="s">
        <v>3</v>
      </c>
      <c r="B14" s="120">
        <v>0.41102330487139127</v>
      </c>
      <c r="C14" s="120">
        <v>0.27608659627197341</v>
      </c>
      <c r="D14" s="120">
        <v>0</v>
      </c>
    </row>
    <row r="16" spans="1:8" ht="16.5" x14ac:dyDescent="0.45">
      <c r="A16" t="s">
        <v>720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9"/>
  <sheetViews>
    <sheetView workbookViewId="0">
      <selection activeCell="P17" sqref="P17"/>
    </sheetView>
  </sheetViews>
  <sheetFormatPr defaultRowHeight="14.5" x14ac:dyDescent="0.35"/>
  <cols>
    <col min="1" max="1" width="14.6328125" customWidth="1"/>
    <col min="2" max="2" width="12.54296875" customWidth="1"/>
    <col min="3" max="3" width="5" bestFit="1" customWidth="1"/>
    <col min="4" max="4" width="10.81640625" bestFit="1" customWidth="1"/>
  </cols>
  <sheetData>
    <row r="1" spans="1:4" x14ac:dyDescent="0.35">
      <c r="A1" s="1" t="s">
        <v>717</v>
      </c>
    </row>
    <row r="3" spans="1:4" x14ac:dyDescent="0.35">
      <c r="A3" s="8" t="s">
        <v>173</v>
      </c>
      <c r="B3" s="8" t="s">
        <v>174</v>
      </c>
      <c r="C3" s="8" t="s">
        <v>175</v>
      </c>
      <c r="D3" s="8" t="s">
        <v>176</v>
      </c>
    </row>
    <row r="4" spans="1:4" x14ac:dyDescent="0.35">
      <c r="A4" t="s">
        <v>169</v>
      </c>
      <c r="B4">
        <v>11951.36069</v>
      </c>
      <c r="C4">
        <v>8750</v>
      </c>
      <c r="D4" s="41" t="s">
        <v>172</v>
      </c>
    </row>
    <row r="5" spans="1:4" x14ac:dyDescent="0.35">
      <c r="A5" t="s">
        <v>170</v>
      </c>
      <c r="B5" t="s">
        <v>674</v>
      </c>
      <c r="C5">
        <v>9036</v>
      </c>
      <c r="D5" s="41" t="s">
        <v>172</v>
      </c>
    </row>
    <row r="6" spans="1:4" x14ac:dyDescent="0.35">
      <c r="A6" t="s">
        <v>171</v>
      </c>
      <c r="B6">
        <v>9728.3027199999997</v>
      </c>
      <c r="C6">
        <v>6614</v>
      </c>
      <c r="D6" s="41" t="s">
        <v>172</v>
      </c>
    </row>
    <row r="8" spans="1:4" x14ac:dyDescent="0.35">
      <c r="A8" s="2" t="s">
        <v>146</v>
      </c>
    </row>
    <row r="9" spans="1:4" x14ac:dyDescent="0.35">
      <c r="A9" s="2" t="s">
        <v>147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  <vt:lpstr>Table S9</vt:lpstr>
      <vt:lpstr>Table S10 </vt:lpstr>
      <vt:lpstr>Table S11</vt:lpstr>
      <vt:lpstr>Table S12</vt:lpstr>
      <vt:lpstr>'Table S10 '!snpNoOut.baye_fst</vt:lpstr>
      <vt:lpstr>'Table S5'!Technical_replicates</vt:lpstr>
      <vt:lpstr>'Table S5'!Technical_replicates_1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</dc:creator>
  <cp:lastModifiedBy>Jophcy Kumar</cp:lastModifiedBy>
  <dcterms:created xsi:type="dcterms:W3CDTF">2021-05-06T09:05:15Z</dcterms:created>
  <dcterms:modified xsi:type="dcterms:W3CDTF">2022-04-29T10:51:07Z</dcterms:modified>
</cp:coreProperties>
</file>