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675" yWindow="465" windowWidth="24240" windowHeight="13740"/>
  </bookViews>
  <sheets>
    <sheet name="Sheet1" sheetId="1" r:id="rId1"/>
  </sheets>
  <definedNames>
    <definedName name="_xlnm._FilterDatabase" localSheetId="0" hidden="1">Sheet1!$A$2:$AR$41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0" i="1" l="1"/>
  <c r="I40" i="1" s="1"/>
  <c r="H39" i="1"/>
  <c r="I39" i="1" s="1"/>
  <c r="H38" i="1"/>
  <c r="I38" i="1" s="1"/>
  <c r="H37" i="1"/>
  <c r="I37" i="1" s="1"/>
  <c r="H36" i="1"/>
  <c r="I36" i="1" s="1"/>
  <c r="H35" i="1"/>
  <c r="I35" i="1" s="1"/>
  <c r="H34" i="1"/>
  <c r="I34" i="1" s="1"/>
  <c r="H33" i="1"/>
  <c r="I33" i="1" s="1"/>
  <c r="H32" i="1"/>
  <c r="I32" i="1" s="1"/>
  <c r="H31" i="1"/>
  <c r="I31" i="1" s="1"/>
  <c r="H30" i="1"/>
  <c r="I30" i="1" s="1"/>
  <c r="H29" i="1"/>
  <c r="I29" i="1" s="1"/>
  <c r="H28" i="1"/>
  <c r="I28" i="1" s="1"/>
  <c r="H27" i="1"/>
  <c r="I27" i="1" s="1"/>
  <c r="H26" i="1"/>
  <c r="I26" i="1" s="1"/>
  <c r="H25" i="1"/>
  <c r="I25" i="1" s="1"/>
  <c r="H24" i="1"/>
  <c r="I24" i="1" s="1"/>
  <c r="H23" i="1"/>
  <c r="I23" i="1" s="1"/>
  <c r="H22" i="1"/>
  <c r="I22" i="1" s="1"/>
  <c r="H21" i="1"/>
  <c r="I21" i="1" s="1"/>
  <c r="H20" i="1"/>
  <c r="I20" i="1" s="1"/>
  <c r="H19" i="1"/>
  <c r="I19" i="1" s="1"/>
  <c r="H18" i="1"/>
  <c r="I18" i="1" s="1"/>
  <c r="H17" i="1"/>
  <c r="I17" i="1" s="1"/>
  <c r="H16" i="1"/>
  <c r="I16" i="1" s="1"/>
  <c r="H15" i="1"/>
  <c r="I15" i="1" s="1"/>
  <c r="H14" i="1"/>
  <c r="I14" i="1" s="1"/>
  <c r="H13" i="1"/>
  <c r="I13" i="1" s="1"/>
  <c r="H12" i="1"/>
  <c r="I12" i="1" s="1"/>
  <c r="H11" i="1"/>
  <c r="I11" i="1" s="1"/>
  <c r="H10" i="1"/>
  <c r="I10" i="1" s="1"/>
  <c r="H9" i="1"/>
  <c r="I9" i="1" s="1"/>
  <c r="H8" i="1"/>
  <c r="I8" i="1" s="1"/>
  <c r="H7" i="1"/>
  <c r="I7" i="1" s="1"/>
  <c r="H6" i="1"/>
  <c r="I6" i="1" s="1"/>
  <c r="H5" i="1"/>
  <c r="I5" i="1" s="1"/>
</calcChain>
</file>

<file path=xl/sharedStrings.xml><?xml version="1.0" encoding="utf-8"?>
<sst xmlns="http://schemas.openxmlformats.org/spreadsheetml/2006/main" count="263" uniqueCount="71">
  <si>
    <t>SNP</t>
  </si>
  <si>
    <t>rs2472297</t>
  </si>
  <si>
    <t>rs4410790</t>
  </si>
  <si>
    <t>rs9624470</t>
  </si>
  <si>
    <t>rs3815455</t>
  </si>
  <si>
    <t>rs2465018</t>
  </si>
  <si>
    <t>rs12591786</t>
  </si>
  <si>
    <t>rs73424602</t>
  </si>
  <si>
    <t>rs1669433</t>
  </si>
  <si>
    <t>rs199621380</t>
  </si>
  <si>
    <t>rs4817505</t>
  </si>
  <si>
    <t>rs149375687</t>
  </si>
  <si>
    <t>rs6697410</t>
  </si>
  <si>
    <t>rs7999399</t>
  </si>
  <si>
    <t>rs34940743</t>
  </si>
  <si>
    <t>rs12325187</t>
  </si>
  <si>
    <t>rs73075167</t>
  </si>
  <si>
    <t>rs2117137</t>
  </si>
  <si>
    <t>rs10069890</t>
  </si>
  <si>
    <t>rs2908274</t>
  </si>
  <si>
    <t>rs13282783</t>
  </si>
  <si>
    <t>rs1428831</t>
  </si>
  <si>
    <t>rs76546189</t>
  </si>
  <si>
    <t>rs7897163</t>
  </si>
  <si>
    <t>rs34363176</t>
  </si>
  <si>
    <t>rs11893458</t>
  </si>
  <si>
    <t>rs73487020</t>
  </si>
  <si>
    <t>rs114002124</t>
  </si>
  <si>
    <t>rs11487328</t>
  </si>
  <si>
    <t>rs140775622</t>
  </si>
  <si>
    <t>T</t>
  </si>
  <si>
    <t>C</t>
  </si>
  <si>
    <t>A</t>
  </si>
  <si>
    <t>G</t>
  </si>
  <si>
    <t>NA</t>
  </si>
  <si>
    <t>Chr</t>
  </si>
  <si>
    <t>Pos</t>
  </si>
  <si>
    <t>EA</t>
  </si>
  <si>
    <t>NEA</t>
  </si>
  <si>
    <t>EAF</t>
  </si>
  <si>
    <r>
      <t>R</t>
    </r>
    <r>
      <rPr>
        <b/>
        <vertAlign val="superscript"/>
        <sz val="12"/>
        <color theme="1"/>
        <rFont val="Times New Roman"/>
        <family val="1"/>
      </rPr>
      <t>2</t>
    </r>
    <phoneticPr fontId="1" type="noConversion"/>
  </si>
  <si>
    <t>F</t>
  </si>
  <si>
    <t>Tea consumption</t>
    <phoneticPr fontId="1" type="noConversion"/>
  </si>
  <si>
    <t>Beta</t>
  </si>
  <si>
    <t>SE</t>
  </si>
  <si>
    <t>P-value</t>
  </si>
  <si>
    <t>UK Biobank</t>
    <phoneticPr fontId="1" type="noConversion"/>
  </si>
  <si>
    <t>CARDIoGRAMplusC4D</t>
  </si>
  <si>
    <t>CARDIoGRAMplusC4D</t>
    <phoneticPr fontId="1" type="noConversion"/>
  </si>
  <si>
    <t xml:space="preserve">Nielsen et al. </t>
  </si>
  <si>
    <t xml:space="preserve">HERMES </t>
  </si>
  <si>
    <t>Coronary artery disease</t>
    <phoneticPr fontId="1" type="noConversion"/>
  </si>
  <si>
    <t>Myocardial infarction</t>
    <phoneticPr fontId="1" type="noConversion"/>
  </si>
  <si>
    <t>Atrial fibrillation</t>
    <phoneticPr fontId="1" type="noConversion"/>
  </si>
  <si>
    <t>Heart failure</t>
    <phoneticPr fontId="1" type="noConversion"/>
  </si>
  <si>
    <t>FinnGen</t>
    <phoneticPr fontId="1" type="noConversion"/>
  </si>
  <si>
    <t>P-value cut-off</t>
    <phoneticPr fontId="1" type="noConversion"/>
  </si>
  <si>
    <t>rs1481012*</t>
  </si>
  <si>
    <t>rs11022751*</t>
  </si>
  <si>
    <t>rs2315024*</t>
  </si>
  <si>
    <t>rs12600469*</t>
  </si>
  <si>
    <t>rs9937521*</t>
  </si>
  <si>
    <t>rs1156954*</t>
  </si>
  <si>
    <t>rs4757390*</t>
  </si>
  <si>
    <t>SNP excluded due to pleiotropic effects</t>
    <phoneticPr fontId="1" type="noConversion"/>
  </si>
  <si>
    <t>SNP excluded by MR Steiger filtering</t>
    <phoneticPr fontId="1" type="noConversion"/>
  </si>
  <si>
    <t>Supplementary Table 1. Information on instrumental variables selected in this Mendelian randomization study.</t>
  </si>
  <si>
    <r>
      <t>SNP, single nucleotide polymorphism; Chr, chromosome; Pos, position; EA, effect alleles; NEA, non-effect alleles; EAF, effect allele frequency; SE, standard error. R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the variance explained by the SNP, calculated as R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= 2 × Beta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× EAF × (1 – EAF )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/ (2 × Beta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× EAF × (1 − EAF)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+ 2 × SE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× EAF × (1 − EAF) × N), where N stands for the sample size of 349, 376; F, the F-statistic, was calculated as follows: F = (N − 2) × R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/ (1 − R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).</t>
    </r>
    <phoneticPr fontId="1" type="noConversion"/>
  </si>
  <si>
    <t>*: SNPs which were excluded from MR analysis due to pleiotropic effects found in PhenoScanner database.</t>
    <phoneticPr fontId="1" type="noConversion"/>
  </si>
  <si>
    <t>NA indicates the SNP was not not available in the outcome dataset and no proxy SNP was identified.</t>
    <phoneticPr fontId="1" type="noConversion"/>
  </si>
  <si>
    <r>
      <t>Beta, SE, and P-value in red indicates the SNP was not not available in the outcome dataset but a proxy SNP (</t>
    </r>
    <r>
      <rPr>
        <i/>
        <sz val="12"/>
        <color theme="1"/>
        <rFont val="Times New Roman"/>
        <family val="1"/>
      </rPr>
      <t>r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&gt; 0.8) was identified to repalce it.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</si>
</sst>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8">
    <font>
      <sz val="12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vertAlign val="superscript"/>
      <sz val="12"/>
      <color theme="1"/>
      <name val="Times New Roman"/>
      <family val="1"/>
    </font>
    <font>
      <vertAlign val="superscript"/>
      <sz val="12"/>
      <color theme="1"/>
      <name val="Times New Roman"/>
      <family val="1"/>
    </font>
    <font>
      <sz val="12"/>
      <color rgb="FFFF0000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164" fontId="2" fillId="0" borderId="10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11" fontId="2" fillId="0" borderId="7" xfId="0" applyNumberFormat="1" applyFont="1" applyFill="1" applyBorder="1" applyAlignment="1">
      <alignment horizontal="center" vertical="center"/>
    </xf>
    <xf numFmtId="11" fontId="2" fillId="0" borderId="0" xfId="0" applyNumberFormat="1" applyFont="1" applyFill="1">
      <alignment vertical="center"/>
    </xf>
    <xf numFmtId="0" fontId="2" fillId="0" borderId="0" xfId="0" applyFont="1" applyFill="1" applyBorder="1" applyAlignment="1">
      <alignment horizontal="center" vertical="center"/>
    </xf>
    <xf numFmtId="2" fontId="2" fillId="0" borderId="0" xfId="0" applyNumberFormat="1" applyFont="1" applyFill="1" applyBorder="1" applyAlignment="1">
      <alignment horizontal="center" vertical="center"/>
    </xf>
    <xf numFmtId="11" fontId="2" fillId="0" borderId="0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6" fillId="0" borderId="0" xfId="0" applyNumberFormat="1" applyFont="1" applyFill="1" applyBorder="1" applyAlignment="1">
      <alignment horizontal="center" vertical="center"/>
    </xf>
    <xf numFmtId="11" fontId="6" fillId="0" borderId="7" xfId="0" applyNumberFormat="1" applyFont="1" applyFill="1" applyBorder="1" applyAlignment="1">
      <alignment horizontal="center" vertical="center"/>
    </xf>
    <xf numFmtId="11" fontId="6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5" xfId="0" applyFont="1" applyFill="1" applyBorder="1" applyAlignment="1">
      <alignment horizontal="center"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11" fontId="2" fillId="0" borderId="6" xfId="0" applyNumberFormat="1" applyFont="1" applyFill="1" applyBorder="1" applyAlignment="1">
      <alignment horizontal="center" vertical="center"/>
    </xf>
    <xf numFmtId="164" fontId="2" fillId="0" borderId="9" xfId="0" applyNumberFormat="1" applyFont="1" applyFill="1" applyBorder="1" applyAlignment="1">
      <alignment horizontal="center" vertical="center"/>
    </xf>
    <xf numFmtId="164" fontId="2" fillId="0" borderId="5" xfId="0" applyNumberFormat="1" applyFont="1" applyFill="1" applyBorder="1" applyAlignment="1">
      <alignment horizontal="center" vertical="center"/>
    </xf>
    <xf numFmtId="11" fontId="2" fillId="0" borderId="0" xfId="0" applyNumberFormat="1" applyFont="1" applyFill="1" applyBorder="1">
      <alignment vertical="center"/>
    </xf>
    <xf numFmtId="11" fontId="2" fillId="0" borderId="2" xfId="0" applyNumberFormat="1" applyFont="1" applyFill="1" applyBorder="1">
      <alignment vertical="center"/>
    </xf>
    <xf numFmtId="0" fontId="2" fillId="0" borderId="2" xfId="0" applyFont="1" applyFill="1" applyBorder="1" applyAlignment="1">
      <alignment horizontal="center" vertical="center"/>
    </xf>
    <xf numFmtId="2" fontId="2" fillId="0" borderId="2" xfId="0" applyNumberFormat="1" applyFont="1" applyFill="1" applyBorder="1" applyAlignment="1">
      <alignment horizontal="center" vertical="center"/>
    </xf>
    <xf numFmtId="11" fontId="2" fillId="0" borderId="2" xfId="0" applyNumberFormat="1" applyFont="1" applyFill="1" applyBorder="1" applyAlignment="1">
      <alignment horizontal="center" vertical="center"/>
    </xf>
    <xf numFmtId="1" fontId="2" fillId="0" borderId="2" xfId="0" applyNumberFormat="1" applyFont="1" applyFill="1" applyBorder="1" applyAlignment="1">
      <alignment horizontal="center" vertical="center"/>
    </xf>
    <xf numFmtId="164" fontId="2" fillId="0" borderId="11" xfId="0" applyNumberFormat="1" applyFont="1" applyFill="1" applyBorder="1" applyAlignment="1">
      <alignment horizontal="center" vertical="center"/>
    </xf>
    <xf numFmtId="164" fontId="2" fillId="0" borderId="2" xfId="0" applyNumberFormat="1" applyFont="1" applyFill="1" applyBorder="1" applyAlignment="1">
      <alignment horizontal="center" vertical="center"/>
    </xf>
    <xf numFmtId="11" fontId="2" fillId="0" borderId="8" xfId="0" applyNumberFormat="1" applyFont="1" applyFill="1" applyBorder="1" applyAlignment="1">
      <alignment horizontal="center" vertical="center"/>
    </xf>
    <xf numFmtId="11" fontId="2" fillId="0" borderId="0" xfId="0" applyNumberFormat="1" applyFont="1" applyFill="1" applyAlignment="1">
      <alignment horizontal="center" vertical="center"/>
    </xf>
    <xf numFmtId="164" fontId="2" fillId="0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64" fontId="3" fillId="0" borderId="3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1" fontId="3" fillId="0" borderId="5" xfId="0" applyNumberFormat="1" applyFont="1" applyFill="1" applyBorder="1" applyAlignment="1">
      <alignment horizontal="center" vertical="center"/>
    </xf>
    <xf numFmtId="11" fontId="3" fillId="0" borderId="0" xfId="0" applyNumberFormat="1" applyFont="1" applyFill="1" applyBorder="1" applyAlignment="1">
      <alignment horizontal="center" vertical="center"/>
    </xf>
    <xf numFmtId="11" fontId="3" fillId="0" borderId="2" xfId="0" applyNumberFormat="1" applyFont="1" applyFill="1" applyBorder="1" applyAlignment="1">
      <alignment horizontal="center" vertical="center"/>
    </xf>
    <xf numFmtId="164" fontId="2" fillId="0" borderId="10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164" fontId="2" fillId="0" borderId="7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65" fontId="3" fillId="0" borderId="5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5" fontId="3" fillId="0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4"/>
  <sheetViews>
    <sheetView tabSelected="1" zoomScale="84" zoomScaleNormal="100" workbookViewId="0">
      <pane xSplit="12" ySplit="4" topLeftCell="M5" activePane="bottomRight" state="frozen"/>
      <selection pane="topRight" activeCell="M1" sqref="M1"/>
      <selection pane="bottomLeft" activeCell="A4" sqref="A4"/>
      <selection pane="bottomRight" activeCell="R16" sqref="R16:T16"/>
    </sheetView>
  </sheetViews>
  <sheetFormatPr defaultColWidth="10.875" defaultRowHeight="15.75"/>
  <cols>
    <col min="1" max="1" width="10.875" style="13"/>
    <col min="2" max="2" width="12" style="13" customWidth="1"/>
    <col min="3" max="12" width="10.875" style="13"/>
    <col min="13" max="13" width="3.375" style="13" customWidth="1"/>
    <col min="14" max="15" width="10.875" style="13"/>
    <col min="16" max="16" width="10.875" style="32"/>
    <col min="17" max="17" width="3.375" style="13" customWidth="1"/>
    <col min="18" max="19" width="10.875" style="13"/>
    <col min="20" max="20" width="10.875" style="32"/>
    <col min="21" max="21" width="3.375" style="13" customWidth="1"/>
    <col min="22" max="23" width="10.875" style="13"/>
    <col min="24" max="24" width="10.875" style="32" customWidth="1"/>
    <col min="25" max="25" width="3.375" style="13" customWidth="1"/>
    <col min="26" max="27" width="10.875" style="33"/>
    <col min="28" max="28" width="10.875" style="32"/>
    <col min="29" max="29" width="3.375" style="13" customWidth="1"/>
    <col min="30" max="31" width="10.875" style="33"/>
    <col min="32" max="32" width="10.875" style="32"/>
    <col min="33" max="33" width="3.375" style="13" customWidth="1"/>
    <col min="34" max="35" width="10.875" style="33"/>
    <col min="36" max="36" width="10.875" style="32"/>
    <col min="37" max="37" width="3.375" style="13" customWidth="1"/>
    <col min="38" max="39" width="10.875" style="33"/>
    <col min="40" max="40" width="10.875" style="32"/>
    <col min="41" max="41" width="3.375" style="13" customWidth="1"/>
    <col min="42" max="43" width="10.875" style="33"/>
    <col min="44" max="44" width="10.875" style="32"/>
    <col min="45" max="16384" width="10.875" style="13"/>
  </cols>
  <sheetData>
    <row r="1" spans="1:44">
      <c r="A1" s="34" t="s">
        <v>66</v>
      </c>
    </row>
    <row r="2" spans="1:44" s="15" customFormat="1" ht="18" customHeight="1">
      <c r="A2" s="51" t="s">
        <v>56</v>
      </c>
      <c r="B2" s="42" t="s">
        <v>0</v>
      </c>
      <c r="C2" s="42" t="s">
        <v>35</v>
      </c>
      <c r="D2" s="42" t="s">
        <v>36</v>
      </c>
      <c r="E2" s="42" t="s">
        <v>37</v>
      </c>
      <c r="F2" s="42" t="s">
        <v>38</v>
      </c>
      <c r="G2" s="42" t="s">
        <v>39</v>
      </c>
      <c r="H2" s="45" t="s">
        <v>40</v>
      </c>
      <c r="I2" s="54" t="s">
        <v>41</v>
      </c>
      <c r="J2" s="39" t="s">
        <v>42</v>
      </c>
      <c r="K2" s="40"/>
      <c r="L2" s="41"/>
      <c r="M2" s="14"/>
      <c r="N2" s="39" t="s">
        <v>51</v>
      </c>
      <c r="O2" s="40"/>
      <c r="P2" s="41"/>
      <c r="Q2" s="14"/>
      <c r="R2" s="39" t="s">
        <v>52</v>
      </c>
      <c r="S2" s="40"/>
      <c r="T2" s="41"/>
      <c r="U2" s="14"/>
      <c r="V2" s="39" t="s">
        <v>53</v>
      </c>
      <c r="W2" s="40"/>
      <c r="X2" s="41"/>
      <c r="Y2" s="14"/>
      <c r="Z2" s="36" t="s">
        <v>54</v>
      </c>
      <c r="AA2" s="37"/>
      <c r="AB2" s="38"/>
      <c r="AC2" s="14"/>
      <c r="AD2" s="39" t="s">
        <v>51</v>
      </c>
      <c r="AE2" s="40"/>
      <c r="AF2" s="41"/>
      <c r="AG2" s="14"/>
      <c r="AH2" s="39" t="s">
        <v>52</v>
      </c>
      <c r="AI2" s="40"/>
      <c r="AJ2" s="41"/>
      <c r="AK2" s="14"/>
      <c r="AL2" s="39" t="s">
        <v>53</v>
      </c>
      <c r="AM2" s="40"/>
      <c r="AN2" s="41"/>
      <c r="AO2" s="14"/>
      <c r="AP2" s="36" t="s">
        <v>54</v>
      </c>
      <c r="AQ2" s="37"/>
      <c r="AR2" s="38"/>
    </row>
    <row r="3" spans="1:44" s="15" customFormat="1">
      <c r="A3" s="52"/>
      <c r="B3" s="43"/>
      <c r="C3" s="43"/>
      <c r="D3" s="43"/>
      <c r="E3" s="43"/>
      <c r="F3" s="43"/>
      <c r="G3" s="43"/>
      <c r="H3" s="46"/>
      <c r="I3" s="55"/>
      <c r="J3" s="39" t="s">
        <v>46</v>
      </c>
      <c r="K3" s="40"/>
      <c r="L3" s="41"/>
      <c r="M3" s="16"/>
      <c r="N3" s="39" t="s">
        <v>48</v>
      </c>
      <c r="O3" s="40"/>
      <c r="P3" s="41"/>
      <c r="Q3" s="16"/>
      <c r="R3" s="39" t="s">
        <v>47</v>
      </c>
      <c r="S3" s="40"/>
      <c r="T3" s="41"/>
      <c r="U3" s="16"/>
      <c r="V3" s="39" t="s">
        <v>49</v>
      </c>
      <c r="W3" s="40"/>
      <c r="X3" s="41"/>
      <c r="Y3" s="16"/>
      <c r="Z3" s="39" t="s">
        <v>50</v>
      </c>
      <c r="AA3" s="40"/>
      <c r="AB3" s="41"/>
      <c r="AC3" s="16"/>
      <c r="AD3" s="36" t="s">
        <v>55</v>
      </c>
      <c r="AE3" s="37"/>
      <c r="AF3" s="38"/>
      <c r="AG3" s="16"/>
      <c r="AH3" s="36" t="s">
        <v>55</v>
      </c>
      <c r="AI3" s="37"/>
      <c r="AJ3" s="38"/>
      <c r="AK3" s="16"/>
      <c r="AL3" s="36" t="s">
        <v>55</v>
      </c>
      <c r="AM3" s="37"/>
      <c r="AN3" s="38"/>
      <c r="AO3" s="16"/>
      <c r="AP3" s="36" t="s">
        <v>55</v>
      </c>
      <c r="AQ3" s="37"/>
      <c r="AR3" s="38"/>
    </row>
    <row r="4" spans="1:44" s="15" customFormat="1">
      <c r="A4" s="53"/>
      <c r="B4" s="44"/>
      <c r="C4" s="44"/>
      <c r="D4" s="44"/>
      <c r="E4" s="44"/>
      <c r="F4" s="44"/>
      <c r="G4" s="44"/>
      <c r="H4" s="47"/>
      <c r="I4" s="56"/>
      <c r="J4" s="17" t="s">
        <v>43</v>
      </c>
      <c r="K4" s="18" t="s">
        <v>44</v>
      </c>
      <c r="L4" s="19" t="s">
        <v>45</v>
      </c>
      <c r="M4" s="18"/>
      <c r="N4" s="17" t="s">
        <v>43</v>
      </c>
      <c r="O4" s="18" t="s">
        <v>44</v>
      </c>
      <c r="P4" s="19" t="s">
        <v>45</v>
      </c>
      <c r="Q4" s="18"/>
      <c r="R4" s="17" t="s">
        <v>43</v>
      </c>
      <c r="S4" s="18" t="s">
        <v>44</v>
      </c>
      <c r="T4" s="19" t="s">
        <v>45</v>
      </c>
      <c r="U4" s="18"/>
      <c r="V4" s="17" t="s">
        <v>43</v>
      </c>
      <c r="W4" s="18" t="s">
        <v>44</v>
      </c>
      <c r="X4" s="19" t="s">
        <v>45</v>
      </c>
      <c r="Y4" s="18"/>
      <c r="Z4" s="17" t="s">
        <v>43</v>
      </c>
      <c r="AA4" s="18" t="s">
        <v>44</v>
      </c>
      <c r="AB4" s="19" t="s">
        <v>45</v>
      </c>
      <c r="AC4" s="18"/>
      <c r="AD4" s="17" t="s">
        <v>43</v>
      </c>
      <c r="AE4" s="18" t="s">
        <v>44</v>
      </c>
      <c r="AF4" s="19" t="s">
        <v>45</v>
      </c>
      <c r="AG4" s="18"/>
      <c r="AH4" s="17" t="s">
        <v>43</v>
      </c>
      <c r="AI4" s="18" t="s">
        <v>44</v>
      </c>
      <c r="AJ4" s="19" t="s">
        <v>45</v>
      </c>
      <c r="AK4" s="18"/>
      <c r="AL4" s="17" t="s">
        <v>43</v>
      </c>
      <c r="AM4" s="18" t="s">
        <v>44</v>
      </c>
      <c r="AN4" s="19" t="s">
        <v>45</v>
      </c>
      <c r="AO4" s="18"/>
      <c r="AP4" s="17" t="s">
        <v>43</v>
      </c>
      <c r="AQ4" s="18" t="s">
        <v>44</v>
      </c>
      <c r="AR4" s="19" t="s">
        <v>45</v>
      </c>
    </row>
    <row r="5" spans="1:44">
      <c r="A5" s="4">
        <v>4.9999999999999998E-8</v>
      </c>
      <c r="B5" s="5" t="s">
        <v>1</v>
      </c>
      <c r="C5" s="5">
        <v>15</v>
      </c>
      <c r="D5" s="5">
        <v>75027880</v>
      </c>
      <c r="E5" s="5" t="s">
        <v>30</v>
      </c>
      <c r="F5" s="5" t="s">
        <v>31</v>
      </c>
      <c r="G5" s="6">
        <v>0.26690399999999997</v>
      </c>
      <c r="H5" s="7">
        <f t="shared" ref="H5:H40" si="0">2*J5*J5*(1-G5)*G5/(2*J5*J5*(1-G5)*G5+2*K5*K5*(1-G5)*G5*349376)</f>
        <v>1.1725941818575545E-3</v>
      </c>
      <c r="I5" s="8">
        <f>H5*(349376-2)/(1-H5)</f>
        <v>410.15486490054417</v>
      </c>
      <c r="J5" s="1">
        <v>0.15764400000000001</v>
      </c>
      <c r="K5" s="2">
        <v>7.7839900000000002E-3</v>
      </c>
      <c r="L5" s="20">
        <v>3.8200000000000003E-91</v>
      </c>
      <c r="M5" s="7"/>
      <c r="N5" s="21">
        <v>-2.9710000000000001E-3</v>
      </c>
      <c r="O5" s="22">
        <v>1.2918000000000001E-2</v>
      </c>
      <c r="P5" s="20">
        <v>0.81810050000000001</v>
      </c>
      <c r="Q5" s="7"/>
      <c r="R5" s="21">
        <v>-1.20445E-2</v>
      </c>
      <c r="S5" s="2">
        <v>1.46156850424209E-2</v>
      </c>
      <c r="T5" s="3">
        <v>0.409893296983036</v>
      </c>
      <c r="U5" s="7"/>
      <c r="V5" s="1">
        <v>-6.1999999999999998E-3</v>
      </c>
      <c r="W5" s="2">
        <v>7.7000000000000002E-3</v>
      </c>
      <c r="X5" s="3">
        <v>0.4259</v>
      </c>
      <c r="Y5" s="7"/>
      <c r="Z5" s="1">
        <v>-5.5999999999999999E-3</v>
      </c>
      <c r="AA5" s="2">
        <v>9.1000000000000004E-3</v>
      </c>
      <c r="AB5" s="3">
        <v>0.53700000000000003</v>
      </c>
      <c r="AC5" s="7"/>
      <c r="AD5" s="1">
        <v>3.1800000000000001E-3</v>
      </c>
      <c r="AE5" s="2">
        <v>1.3599999999999999E-2</v>
      </c>
      <c r="AF5" s="3">
        <v>0.81499999999999995</v>
      </c>
      <c r="AG5" s="7"/>
      <c r="AH5" s="1">
        <v>-1.2600000000000001E-3</v>
      </c>
      <c r="AI5" s="2">
        <v>1.6379999999999999E-2</v>
      </c>
      <c r="AJ5" s="3">
        <v>0.93899999999999995</v>
      </c>
      <c r="AK5" s="7"/>
      <c r="AL5" s="1">
        <v>4.81E-3</v>
      </c>
      <c r="AM5" s="2">
        <v>1.54E-2</v>
      </c>
      <c r="AN5" s="3">
        <v>0.755</v>
      </c>
      <c r="AO5" s="7"/>
      <c r="AP5" s="1">
        <v>-5.4400000000000004E-3</v>
      </c>
      <c r="AQ5" s="2">
        <v>1.158E-2</v>
      </c>
      <c r="AR5" s="3">
        <v>0.63800000000000001</v>
      </c>
    </row>
    <row r="6" spans="1:44">
      <c r="A6" s="4">
        <v>4.9999999999999998E-8</v>
      </c>
      <c r="B6" s="5" t="s">
        <v>2</v>
      </c>
      <c r="C6" s="5">
        <v>7</v>
      </c>
      <c r="D6" s="5">
        <v>17284577</v>
      </c>
      <c r="E6" s="5" t="s">
        <v>31</v>
      </c>
      <c r="F6" s="5" t="s">
        <v>30</v>
      </c>
      <c r="G6" s="6">
        <v>0.36541899999999999</v>
      </c>
      <c r="H6" s="7">
        <f t="shared" si="0"/>
        <v>8.2210923341566181E-4</v>
      </c>
      <c r="I6" s="8">
        <f t="shared" ref="I6:I40" si="1">H6*(349376-2)/(1-H6)</f>
        <v>287.45991476552905</v>
      </c>
      <c r="J6" s="1">
        <v>0.121508</v>
      </c>
      <c r="K6" s="2">
        <v>7.1666300000000002E-3</v>
      </c>
      <c r="L6" s="3">
        <v>1.8900000000000001E-64</v>
      </c>
      <c r="M6" s="7"/>
      <c r="N6" s="1">
        <v>2.7304999999999999E-2</v>
      </c>
      <c r="O6" s="2">
        <v>9.6635000000000002E-3</v>
      </c>
      <c r="P6" s="3">
        <v>4.7196E-3</v>
      </c>
      <c r="Q6" s="7"/>
      <c r="R6" s="1">
        <v>2.74446E-2</v>
      </c>
      <c r="S6" s="2">
        <v>1.0773253046539699E-2</v>
      </c>
      <c r="T6" s="3">
        <v>1.08509752983884E-2</v>
      </c>
      <c r="U6" s="7"/>
      <c r="V6" s="1">
        <v>9.4999999999999998E-3</v>
      </c>
      <c r="W6" s="2">
        <v>6.8999999999999999E-3</v>
      </c>
      <c r="X6" s="3">
        <v>0.1699</v>
      </c>
      <c r="Y6" s="7"/>
      <c r="Z6" s="1">
        <v>4.0000000000000001E-3</v>
      </c>
      <c r="AA6" s="2">
        <v>8.2000000000000007E-3</v>
      </c>
      <c r="AB6" s="3">
        <v>0.62590000000000001</v>
      </c>
      <c r="AC6" s="7"/>
      <c r="AD6" s="1">
        <v>2.3779999999999999E-2</v>
      </c>
      <c r="AE6" s="2">
        <v>1.244E-2</v>
      </c>
      <c r="AF6" s="3">
        <v>5.6000000000000001E-2</v>
      </c>
      <c r="AG6" s="7"/>
      <c r="AH6" s="1">
        <v>1.9869999999999999E-2</v>
      </c>
      <c r="AI6" s="2">
        <v>1.498E-2</v>
      </c>
      <c r="AJ6" s="3">
        <v>0.185</v>
      </c>
      <c r="AK6" s="7"/>
      <c r="AL6" s="1">
        <v>2.036E-2</v>
      </c>
      <c r="AM6" s="2">
        <v>1.4149999999999999E-2</v>
      </c>
      <c r="AN6" s="3">
        <v>0.15</v>
      </c>
      <c r="AO6" s="7"/>
      <c r="AP6" s="1">
        <v>1.159E-2</v>
      </c>
      <c r="AQ6" s="2">
        <v>1.061E-2</v>
      </c>
      <c r="AR6" s="3">
        <v>0.27400000000000002</v>
      </c>
    </row>
    <row r="7" spans="1:44">
      <c r="A7" s="4">
        <v>4.9999999999999998E-8</v>
      </c>
      <c r="B7" s="5" t="s">
        <v>3</v>
      </c>
      <c r="C7" s="5">
        <v>22</v>
      </c>
      <c r="D7" s="5">
        <v>24820268</v>
      </c>
      <c r="E7" s="5" t="s">
        <v>32</v>
      </c>
      <c r="F7" s="5" t="s">
        <v>33</v>
      </c>
      <c r="G7" s="6">
        <v>0.41946699999999998</v>
      </c>
      <c r="H7" s="7">
        <f t="shared" si="0"/>
        <v>3.0834829243999991E-4</v>
      </c>
      <c r="I7" s="8">
        <f t="shared" si="1"/>
        <v>107.76210458387069</v>
      </c>
      <c r="J7" s="1">
        <v>7.2860300000000003E-2</v>
      </c>
      <c r="K7" s="2">
        <v>7.0187000000000001E-3</v>
      </c>
      <c r="L7" s="3">
        <v>3.0600000000000001E-25</v>
      </c>
      <c r="M7" s="7"/>
      <c r="N7" s="1">
        <v>-1.6456999999999999E-2</v>
      </c>
      <c r="O7" s="2">
        <v>9.9503000000000005E-3</v>
      </c>
      <c r="P7" s="3">
        <v>9.8143999999999995E-2</v>
      </c>
      <c r="Q7" s="7"/>
      <c r="R7" s="1">
        <v>-1.94644E-2</v>
      </c>
      <c r="S7" s="2">
        <v>1.0988724545861899E-2</v>
      </c>
      <c r="T7" s="3">
        <v>7.6510782273563102E-2</v>
      </c>
      <c r="U7" s="7"/>
      <c r="V7" s="1">
        <v>5.9999999999999995E-4</v>
      </c>
      <c r="W7" s="2">
        <v>6.8999999999999999E-3</v>
      </c>
      <c r="X7" s="3">
        <v>0.93110000000000004</v>
      </c>
      <c r="Y7" s="7"/>
      <c r="Z7" s="1">
        <v>-4.0000000000000001E-3</v>
      </c>
      <c r="AA7" s="2">
        <v>8.0000000000000002E-3</v>
      </c>
      <c r="AB7" s="3">
        <v>0.61850000000000005</v>
      </c>
      <c r="AC7" s="7"/>
      <c r="AD7" s="1">
        <v>1.115E-2</v>
      </c>
      <c r="AE7" s="2">
        <v>1.1769999999999999E-2</v>
      </c>
      <c r="AF7" s="3">
        <v>0.34399999999999997</v>
      </c>
      <c r="AG7" s="7"/>
      <c r="AH7" s="1">
        <v>9.4000000000000004E-3</v>
      </c>
      <c r="AI7" s="2">
        <v>1.418E-2</v>
      </c>
      <c r="AJ7" s="3">
        <v>0.50700000000000001</v>
      </c>
      <c r="AK7" s="7"/>
      <c r="AL7" s="1">
        <v>1.325E-2</v>
      </c>
      <c r="AM7" s="2">
        <v>1.3429999999999999E-2</v>
      </c>
      <c r="AN7" s="3">
        <v>0.32400000000000001</v>
      </c>
      <c r="AO7" s="7"/>
      <c r="AP7" s="1">
        <v>-1.453E-2</v>
      </c>
      <c r="AQ7" s="2">
        <v>1.004E-2</v>
      </c>
      <c r="AR7" s="3">
        <v>0.14799999999999999</v>
      </c>
    </row>
    <row r="8" spans="1:44">
      <c r="A8" s="4">
        <v>4.9999999999999998E-8</v>
      </c>
      <c r="B8" s="5" t="s">
        <v>4</v>
      </c>
      <c r="C8" s="5">
        <v>7</v>
      </c>
      <c r="D8" s="5">
        <v>75611756</v>
      </c>
      <c r="E8" s="5" t="s">
        <v>30</v>
      </c>
      <c r="F8" s="5" t="s">
        <v>31</v>
      </c>
      <c r="G8" s="6">
        <v>0.28984399999999999</v>
      </c>
      <c r="H8" s="7">
        <f t="shared" si="0"/>
        <v>2.0724667900164729E-4</v>
      </c>
      <c r="I8" s="8">
        <f t="shared" si="1"/>
        <v>72.421610367758191</v>
      </c>
      <c r="J8" s="1">
        <v>6.4710900000000002E-2</v>
      </c>
      <c r="K8" s="2">
        <v>7.6039999999999996E-3</v>
      </c>
      <c r="L8" s="3">
        <v>1.74E-17</v>
      </c>
      <c r="M8" s="7"/>
      <c r="N8" s="1">
        <v>-3.3709999999999999E-3</v>
      </c>
      <c r="O8" s="2">
        <v>9.9632999999999996E-3</v>
      </c>
      <c r="P8" s="3">
        <v>0.73510679999999995</v>
      </c>
      <c r="Q8" s="7"/>
      <c r="R8" s="1">
        <v>-9.1246699999999997E-3</v>
      </c>
      <c r="S8" s="2">
        <v>1.1154620431296201E-2</v>
      </c>
      <c r="T8" s="3">
        <v>0.41334740389529301</v>
      </c>
      <c r="U8" s="7"/>
      <c r="V8" s="1">
        <v>-1.2999999999999999E-3</v>
      </c>
      <c r="W8" s="2">
        <v>7.3000000000000001E-3</v>
      </c>
      <c r="X8" s="3">
        <v>0.86429999999999996</v>
      </c>
      <c r="Y8" s="7"/>
      <c r="Z8" s="1">
        <v>2.0999999999999999E-3</v>
      </c>
      <c r="AA8" s="2">
        <v>8.8000000000000005E-3</v>
      </c>
      <c r="AB8" s="3">
        <v>0.81510000000000005</v>
      </c>
      <c r="AC8" s="7"/>
      <c r="AD8" s="1">
        <v>1.115E-2</v>
      </c>
      <c r="AE8" s="2">
        <v>1.1939999999999999E-2</v>
      </c>
      <c r="AF8" s="3">
        <v>0.35</v>
      </c>
      <c r="AG8" s="7"/>
      <c r="AH8" s="1">
        <v>-7.5000000000000002E-4</v>
      </c>
      <c r="AI8" s="2">
        <v>1.4409999999999999E-2</v>
      </c>
      <c r="AJ8" s="3">
        <v>0.95799999999999996</v>
      </c>
      <c r="AK8" s="7"/>
      <c r="AL8" s="1">
        <v>8.6899999999999998E-3</v>
      </c>
      <c r="AM8" s="2">
        <v>1.3610000000000001E-2</v>
      </c>
      <c r="AN8" s="3">
        <v>0.52300000000000002</v>
      </c>
      <c r="AO8" s="7"/>
      <c r="AP8" s="1">
        <v>-1.83E-3</v>
      </c>
      <c r="AQ8" s="2">
        <v>1.0200000000000001E-2</v>
      </c>
      <c r="AR8" s="3">
        <v>0.85799999999999998</v>
      </c>
    </row>
    <row r="9" spans="1:44">
      <c r="A9" s="4">
        <v>4.9999999999999998E-8</v>
      </c>
      <c r="B9" s="5" t="s">
        <v>5</v>
      </c>
      <c r="C9" s="5">
        <v>6</v>
      </c>
      <c r="D9" s="5">
        <v>51241140</v>
      </c>
      <c r="E9" s="5" t="s">
        <v>32</v>
      </c>
      <c r="F9" s="5" t="s">
        <v>33</v>
      </c>
      <c r="G9" s="6">
        <v>0.22996900000000001</v>
      </c>
      <c r="H9" s="7">
        <f t="shared" si="0"/>
        <v>1.6960149362117244E-4</v>
      </c>
      <c r="I9" s="8">
        <f t="shared" si="1"/>
        <v>59.264403563766486</v>
      </c>
      <c r="J9" s="1">
        <v>6.3464199999999998E-2</v>
      </c>
      <c r="K9" s="2">
        <v>8.2438600000000004E-3</v>
      </c>
      <c r="L9" s="3">
        <v>1.38E-14</v>
      </c>
      <c r="M9" s="7"/>
      <c r="N9" s="1">
        <v>-1.2371999999999999E-2</v>
      </c>
      <c r="O9" s="2">
        <v>1.14374E-2</v>
      </c>
      <c r="P9" s="3">
        <v>0.27938039999999997</v>
      </c>
      <c r="Q9" s="7"/>
      <c r="R9" s="1">
        <v>-1.6386399999999999E-2</v>
      </c>
      <c r="S9" s="2">
        <v>1.26613113286982E-2</v>
      </c>
      <c r="T9" s="3">
        <v>0.19559166046221599</v>
      </c>
      <c r="U9" s="7"/>
      <c r="V9" s="1">
        <v>-1.26E-2</v>
      </c>
      <c r="W9" s="2">
        <v>1.11E-2</v>
      </c>
      <c r="X9" s="3">
        <v>0.25659999999999999</v>
      </c>
      <c r="Y9" s="7"/>
      <c r="Z9" s="1">
        <v>5.9999999999999995E-4</v>
      </c>
      <c r="AA9" s="2">
        <v>1.41E-2</v>
      </c>
      <c r="AB9" s="3">
        <v>0.96450000000000002</v>
      </c>
      <c r="AC9" s="7"/>
      <c r="AD9" s="1">
        <v>3.8999999999999999E-4</v>
      </c>
      <c r="AE9" s="2">
        <v>1.512E-2</v>
      </c>
      <c r="AF9" s="3">
        <v>0.98</v>
      </c>
      <c r="AG9" s="7"/>
      <c r="AH9" s="1">
        <v>1.8689999999999998E-2</v>
      </c>
      <c r="AI9" s="2">
        <v>1.822E-2</v>
      </c>
      <c r="AJ9" s="3">
        <v>0.30499999999999999</v>
      </c>
      <c r="AK9" s="7"/>
      <c r="AL9" s="1">
        <v>-2.6370000000000001E-2</v>
      </c>
      <c r="AM9" s="2">
        <v>1.719E-2</v>
      </c>
      <c r="AN9" s="3">
        <v>0.125</v>
      </c>
      <c r="AO9" s="7"/>
      <c r="AP9" s="1">
        <v>-2.3519999999999999E-2</v>
      </c>
      <c r="AQ9" s="2">
        <v>1.29E-2</v>
      </c>
      <c r="AR9" s="3">
        <v>6.83E-2</v>
      </c>
    </row>
    <row r="10" spans="1:44">
      <c r="A10" s="4">
        <v>4.9999999999999998E-8</v>
      </c>
      <c r="B10" s="5" t="s">
        <v>29</v>
      </c>
      <c r="C10" s="5">
        <v>20</v>
      </c>
      <c r="D10" s="5">
        <v>62962869</v>
      </c>
      <c r="E10" s="5" t="s">
        <v>30</v>
      </c>
      <c r="F10" s="5" t="s">
        <v>31</v>
      </c>
      <c r="G10" s="6">
        <v>0.16952400000000001</v>
      </c>
      <c r="H10" s="7">
        <f t="shared" si="0"/>
        <v>1.459094624121114E-4</v>
      </c>
      <c r="I10" s="8">
        <f t="shared" si="1"/>
        <v>50.984411628861174</v>
      </c>
      <c r="J10" s="1">
        <v>7.0716600000000004E-2</v>
      </c>
      <c r="K10" s="2">
        <v>9.9037900000000009E-3</v>
      </c>
      <c r="L10" s="3">
        <v>9.3299999999999996E-13</v>
      </c>
      <c r="M10" s="7"/>
      <c r="N10" s="1">
        <v>9.2840000000000006E-3</v>
      </c>
      <c r="O10" s="2">
        <v>2.4880099999999999E-2</v>
      </c>
      <c r="P10" s="3">
        <v>0.70903720000000003</v>
      </c>
      <c r="Q10" s="7"/>
      <c r="R10" s="1">
        <v>1.0983400000000001E-2</v>
      </c>
      <c r="S10" s="2">
        <v>2.70641002283625E-2</v>
      </c>
      <c r="T10" s="3">
        <v>0.68486887793315798</v>
      </c>
      <c r="U10" s="7"/>
      <c r="V10" s="1">
        <v>-2.47E-2</v>
      </c>
      <c r="W10" s="2">
        <v>3.4200000000000001E-2</v>
      </c>
      <c r="X10" s="3">
        <v>0.47020000000000001</v>
      </c>
      <c r="Y10" s="7"/>
      <c r="Z10" s="1" t="s">
        <v>34</v>
      </c>
      <c r="AA10" s="2" t="s">
        <v>34</v>
      </c>
      <c r="AB10" s="3" t="s">
        <v>34</v>
      </c>
      <c r="AC10" s="7"/>
      <c r="AD10" s="1" t="s">
        <v>34</v>
      </c>
      <c r="AE10" s="2" t="s">
        <v>34</v>
      </c>
      <c r="AF10" s="3" t="s">
        <v>34</v>
      </c>
      <c r="AG10" s="7"/>
      <c r="AH10" s="1" t="s">
        <v>34</v>
      </c>
      <c r="AI10" s="2" t="s">
        <v>34</v>
      </c>
      <c r="AJ10" s="3" t="s">
        <v>34</v>
      </c>
      <c r="AK10" s="7"/>
      <c r="AL10" s="1" t="s">
        <v>34</v>
      </c>
      <c r="AM10" s="2" t="s">
        <v>34</v>
      </c>
      <c r="AN10" s="3" t="s">
        <v>34</v>
      </c>
      <c r="AO10" s="7"/>
      <c r="AP10" s="1" t="s">
        <v>34</v>
      </c>
      <c r="AQ10" s="2" t="s">
        <v>34</v>
      </c>
      <c r="AR10" s="3" t="s">
        <v>34</v>
      </c>
    </row>
    <row r="11" spans="1:44">
      <c r="A11" s="4">
        <v>4.9999999999999998E-8</v>
      </c>
      <c r="B11" s="5" t="s">
        <v>57</v>
      </c>
      <c r="C11" s="5">
        <v>4</v>
      </c>
      <c r="D11" s="5">
        <v>89039082</v>
      </c>
      <c r="E11" s="5" t="s">
        <v>33</v>
      </c>
      <c r="F11" s="5" t="s">
        <v>32</v>
      </c>
      <c r="G11" s="6">
        <v>0.113206</v>
      </c>
      <c r="H11" s="7">
        <f t="shared" si="0"/>
        <v>1.4585679120541903E-4</v>
      </c>
      <c r="I11" s="8">
        <f t="shared" si="1"/>
        <v>50.966004308451062</v>
      </c>
      <c r="J11" s="1">
        <v>-7.7818700000000005E-2</v>
      </c>
      <c r="K11" s="2">
        <v>1.0900399999999999E-2</v>
      </c>
      <c r="L11" s="3">
        <v>9.4099999999999993E-13</v>
      </c>
      <c r="M11" s="7"/>
      <c r="N11" s="48" t="s">
        <v>64</v>
      </c>
      <c r="O11" s="49"/>
      <c r="P11" s="50"/>
      <c r="Q11" s="7"/>
      <c r="R11" s="48" t="s">
        <v>64</v>
      </c>
      <c r="S11" s="49"/>
      <c r="T11" s="50"/>
      <c r="U11" s="7"/>
      <c r="V11" s="48" t="s">
        <v>64</v>
      </c>
      <c r="W11" s="49"/>
      <c r="X11" s="50"/>
      <c r="Y11" s="7"/>
      <c r="Z11" s="48" t="s">
        <v>64</v>
      </c>
      <c r="AA11" s="49"/>
      <c r="AB11" s="50"/>
      <c r="AC11" s="7"/>
      <c r="AD11" s="48" t="s">
        <v>64</v>
      </c>
      <c r="AE11" s="49"/>
      <c r="AF11" s="50"/>
      <c r="AG11" s="7"/>
      <c r="AH11" s="48" t="s">
        <v>64</v>
      </c>
      <c r="AI11" s="49"/>
      <c r="AJ11" s="50"/>
      <c r="AK11" s="7"/>
      <c r="AL11" s="48" t="s">
        <v>64</v>
      </c>
      <c r="AM11" s="49"/>
      <c r="AN11" s="50"/>
      <c r="AO11" s="7"/>
      <c r="AP11" s="48" t="s">
        <v>64</v>
      </c>
      <c r="AQ11" s="49"/>
      <c r="AR11" s="50"/>
    </row>
    <row r="12" spans="1:44">
      <c r="A12" s="4">
        <v>4.9999999999999998E-8</v>
      </c>
      <c r="B12" s="5" t="s">
        <v>28</v>
      </c>
      <c r="C12" s="5">
        <v>1</v>
      </c>
      <c r="D12" s="5">
        <v>174601659</v>
      </c>
      <c r="E12" s="5" t="s">
        <v>31</v>
      </c>
      <c r="F12" s="5" t="s">
        <v>33</v>
      </c>
      <c r="G12" s="6">
        <v>0.37968600000000002</v>
      </c>
      <c r="H12" s="7">
        <f t="shared" si="0"/>
        <v>1.3630339574939853E-4</v>
      </c>
      <c r="I12" s="8">
        <f t="shared" si="1"/>
        <v>47.627354356679739</v>
      </c>
      <c r="J12" s="1">
        <v>-4.9322600000000001E-2</v>
      </c>
      <c r="K12" s="2">
        <v>7.1468800000000004E-3</v>
      </c>
      <c r="L12" s="3">
        <v>5.1599999999999998E-12</v>
      </c>
      <c r="M12" s="7"/>
      <c r="N12" s="1">
        <v>9.6010000000000002E-3</v>
      </c>
      <c r="O12" s="2">
        <v>1.5098200000000001E-2</v>
      </c>
      <c r="P12" s="3">
        <v>0.52483869999999999</v>
      </c>
      <c r="Q12" s="7"/>
      <c r="R12" s="1">
        <v>3.6609099999999999E-3</v>
      </c>
      <c r="S12" s="2">
        <v>1.6830384382316901E-2</v>
      </c>
      <c r="T12" s="3">
        <v>0.82780442901857099</v>
      </c>
      <c r="U12" s="7"/>
      <c r="V12" s="1">
        <v>1.67E-2</v>
      </c>
      <c r="W12" s="2">
        <v>1.3299999999999999E-2</v>
      </c>
      <c r="X12" s="3">
        <v>0.20979999999999999</v>
      </c>
      <c r="Y12" s="7"/>
      <c r="Z12" s="1">
        <v>-8.8999999999999999E-3</v>
      </c>
      <c r="AA12" s="2">
        <v>1.5299999999999999E-2</v>
      </c>
      <c r="AB12" s="3">
        <v>0.5615</v>
      </c>
      <c r="AC12" s="7"/>
      <c r="AD12" s="1" t="s">
        <v>34</v>
      </c>
      <c r="AE12" s="2" t="s">
        <v>34</v>
      </c>
      <c r="AF12" s="3" t="s">
        <v>34</v>
      </c>
      <c r="AG12" s="7"/>
      <c r="AH12" s="1" t="s">
        <v>34</v>
      </c>
      <c r="AI12" s="2" t="s">
        <v>34</v>
      </c>
      <c r="AJ12" s="3" t="s">
        <v>34</v>
      </c>
      <c r="AK12" s="7"/>
      <c r="AL12" s="1" t="s">
        <v>34</v>
      </c>
      <c r="AM12" s="2" t="s">
        <v>34</v>
      </c>
      <c r="AN12" s="3" t="s">
        <v>34</v>
      </c>
      <c r="AO12" s="7"/>
      <c r="AP12" s="1" t="s">
        <v>34</v>
      </c>
      <c r="AQ12" s="2" t="s">
        <v>34</v>
      </c>
      <c r="AR12" s="3" t="s">
        <v>34</v>
      </c>
    </row>
    <row r="13" spans="1:44">
      <c r="A13" s="4">
        <v>4.9999999999999998E-8</v>
      </c>
      <c r="B13" s="5" t="s">
        <v>58</v>
      </c>
      <c r="C13" s="5">
        <v>11</v>
      </c>
      <c r="D13" s="5">
        <v>13307613</v>
      </c>
      <c r="E13" s="5" t="s">
        <v>31</v>
      </c>
      <c r="F13" s="5" t="s">
        <v>30</v>
      </c>
      <c r="G13" s="6">
        <v>0.26945599999999997</v>
      </c>
      <c r="H13" s="7">
        <f t="shared" si="0"/>
        <v>1.1631513830877618E-4</v>
      </c>
      <c r="I13" s="8">
        <f t="shared" si="1"/>
        <v>40.64221243605104</v>
      </c>
      <c r="J13" s="1">
        <v>4.9683400000000003E-2</v>
      </c>
      <c r="K13" s="2">
        <v>7.7933000000000004E-3</v>
      </c>
      <c r="L13" s="3">
        <v>1.8299999999999999E-10</v>
      </c>
      <c r="M13" s="7"/>
      <c r="N13" s="48" t="s">
        <v>64</v>
      </c>
      <c r="O13" s="49"/>
      <c r="P13" s="50"/>
      <c r="Q13" s="7"/>
      <c r="R13" s="48" t="s">
        <v>64</v>
      </c>
      <c r="S13" s="49"/>
      <c r="T13" s="50"/>
      <c r="U13" s="7"/>
      <c r="V13" s="48" t="s">
        <v>64</v>
      </c>
      <c r="W13" s="49"/>
      <c r="X13" s="50"/>
      <c r="Y13" s="7"/>
      <c r="Z13" s="48" t="s">
        <v>64</v>
      </c>
      <c r="AA13" s="49"/>
      <c r="AB13" s="50"/>
      <c r="AC13" s="7"/>
      <c r="AD13" s="48" t="s">
        <v>64</v>
      </c>
      <c r="AE13" s="49"/>
      <c r="AF13" s="50"/>
      <c r="AG13" s="7"/>
      <c r="AH13" s="48" t="s">
        <v>64</v>
      </c>
      <c r="AI13" s="49"/>
      <c r="AJ13" s="50"/>
      <c r="AK13" s="7"/>
      <c r="AL13" s="48" t="s">
        <v>64</v>
      </c>
      <c r="AM13" s="49"/>
      <c r="AN13" s="50"/>
      <c r="AO13" s="7"/>
      <c r="AP13" s="48" t="s">
        <v>64</v>
      </c>
      <c r="AQ13" s="49"/>
      <c r="AR13" s="50"/>
    </row>
    <row r="14" spans="1:44">
      <c r="A14" s="4">
        <v>4.9999999999999998E-8</v>
      </c>
      <c r="B14" s="5" t="s">
        <v>6</v>
      </c>
      <c r="C14" s="5">
        <v>15</v>
      </c>
      <c r="D14" s="5">
        <v>60902512</v>
      </c>
      <c r="E14" s="5" t="s">
        <v>30</v>
      </c>
      <c r="F14" s="5" t="s">
        <v>31</v>
      </c>
      <c r="G14" s="6">
        <v>0.157503</v>
      </c>
      <c r="H14" s="7">
        <f t="shared" si="0"/>
        <v>1.1498495316684317E-4</v>
      </c>
      <c r="I14" s="8">
        <f t="shared" si="1"/>
        <v>40.177372821044862</v>
      </c>
      <c r="J14" s="1">
        <v>-6.0887200000000002E-2</v>
      </c>
      <c r="K14" s="2">
        <v>9.6058099999999993E-3</v>
      </c>
      <c r="L14" s="3">
        <v>2.32E-10</v>
      </c>
      <c r="M14" s="7"/>
      <c r="N14" s="1">
        <v>2.8500000000000001E-3</v>
      </c>
      <c r="O14" s="2">
        <v>1.2774600000000001E-2</v>
      </c>
      <c r="P14" s="3">
        <v>0.82345889999999999</v>
      </c>
      <c r="Q14" s="7"/>
      <c r="R14" s="1">
        <v>4.0051399999999999E-3</v>
      </c>
      <c r="S14" s="2">
        <v>1.40235676453791E-2</v>
      </c>
      <c r="T14" s="3">
        <v>0.77518471570805403</v>
      </c>
      <c r="U14" s="7"/>
      <c r="V14" s="1">
        <v>-3.5000000000000001E-3</v>
      </c>
      <c r="W14" s="2">
        <v>9.4000000000000004E-3</v>
      </c>
      <c r="X14" s="3">
        <v>0.70730000000000004</v>
      </c>
      <c r="Y14" s="7"/>
      <c r="Z14" s="1">
        <v>1.83E-2</v>
      </c>
      <c r="AA14" s="2">
        <v>1.0999999999999999E-2</v>
      </c>
      <c r="AB14" s="3">
        <v>9.7070000000000004E-2</v>
      </c>
      <c r="AC14" s="7"/>
      <c r="AD14" s="1">
        <v>-4.0400000000000002E-3</v>
      </c>
      <c r="AE14" s="2">
        <v>1.9640000000000001E-2</v>
      </c>
      <c r="AF14" s="3">
        <v>0.83699999999999997</v>
      </c>
      <c r="AG14" s="7"/>
      <c r="AH14" s="1">
        <v>-3.31E-3</v>
      </c>
      <c r="AI14" s="2">
        <v>2.3630000000000002E-2</v>
      </c>
      <c r="AJ14" s="3">
        <v>0.88900000000000001</v>
      </c>
      <c r="AK14" s="7"/>
      <c r="AL14" s="1">
        <v>3.2750000000000001E-2</v>
      </c>
      <c r="AM14" s="2">
        <v>2.247E-2</v>
      </c>
      <c r="AN14" s="3">
        <v>0.14499999999999999</v>
      </c>
      <c r="AO14" s="7"/>
      <c r="AP14" s="1">
        <v>2.58E-2</v>
      </c>
      <c r="AQ14" s="2">
        <v>1.6729999999999998E-2</v>
      </c>
      <c r="AR14" s="3">
        <v>0.123</v>
      </c>
    </row>
    <row r="15" spans="1:44">
      <c r="A15" s="4">
        <v>4.9999999999999998E-8</v>
      </c>
      <c r="B15" s="5" t="s">
        <v>7</v>
      </c>
      <c r="C15" s="5">
        <v>22</v>
      </c>
      <c r="D15" s="5">
        <v>41461176</v>
      </c>
      <c r="E15" s="5" t="s">
        <v>30</v>
      </c>
      <c r="F15" s="5" t="s">
        <v>31</v>
      </c>
      <c r="G15" s="6">
        <v>0.40179399999999998</v>
      </c>
      <c r="H15" s="7">
        <f t="shared" si="0"/>
        <v>1.0818279041107424E-4</v>
      </c>
      <c r="I15" s="8">
        <f t="shared" si="1"/>
        <v>37.800343563723871</v>
      </c>
      <c r="J15" s="1">
        <v>-4.3227000000000002E-2</v>
      </c>
      <c r="K15" s="2">
        <v>7.0308200000000001E-3</v>
      </c>
      <c r="L15" s="3">
        <v>7.8399999999999998E-10</v>
      </c>
      <c r="M15" s="7"/>
      <c r="N15" s="1">
        <v>-2.0609999999999999E-3</v>
      </c>
      <c r="O15" s="2">
        <v>9.6319999999999999E-3</v>
      </c>
      <c r="P15" s="3">
        <v>0.83056759999999996</v>
      </c>
      <c r="Q15" s="7"/>
      <c r="R15" s="1">
        <v>1.7302800000000001E-3</v>
      </c>
      <c r="S15" s="2">
        <v>1.0634280367868299E-2</v>
      </c>
      <c r="T15" s="3">
        <v>0.87074848101538205</v>
      </c>
      <c r="U15" s="7"/>
      <c r="V15" s="1">
        <v>9.7999999999999997E-3</v>
      </c>
      <c r="W15" s="2">
        <v>6.8999999999999999E-3</v>
      </c>
      <c r="X15" s="3">
        <v>0.15129999999999999</v>
      </c>
      <c r="Y15" s="7"/>
      <c r="Z15" s="1">
        <v>7.1999999999999998E-3</v>
      </c>
      <c r="AA15" s="2">
        <v>7.9000000000000008E-3</v>
      </c>
      <c r="AB15" s="3">
        <v>0.36709999999999998</v>
      </c>
      <c r="AC15" s="7"/>
      <c r="AD15" s="1">
        <v>-6.9899999999999997E-3</v>
      </c>
      <c r="AE15" s="2">
        <v>1.188E-2</v>
      </c>
      <c r="AF15" s="3">
        <v>0.55600000000000005</v>
      </c>
      <c r="AG15" s="7"/>
      <c r="AH15" s="1">
        <v>-8.2900000000000005E-3</v>
      </c>
      <c r="AI15" s="2">
        <v>1.4290000000000001E-2</v>
      </c>
      <c r="AJ15" s="3">
        <v>0.56200000000000006</v>
      </c>
      <c r="AK15" s="7"/>
      <c r="AL15" s="1">
        <v>7.5900000000000004E-3</v>
      </c>
      <c r="AM15" s="2">
        <v>1.349E-2</v>
      </c>
      <c r="AN15" s="3">
        <v>0.57399999999999995</v>
      </c>
      <c r="AO15" s="7"/>
      <c r="AP15" s="1">
        <v>-6.9300000000000004E-3</v>
      </c>
      <c r="AQ15" s="2">
        <v>1.0120000000000001E-2</v>
      </c>
      <c r="AR15" s="3">
        <v>0.49399999999999999</v>
      </c>
    </row>
    <row r="16" spans="1:44">
      <c r="A16" s="4">
        <v>4.9999999999999998E-8</v>
      </c>
      <c r="B16" s="5" t="s">
        <v>59</v>
      </c>
      <c r="C16" s="5">
        <v>19</v>
      </c>
      <c r="D16" s="5">
        <v>19423817</v>
      </c>
      <c r="E16" s="5" t="s">
        <v>32</v>
      </c>
      <c r="F16" s="5" t="s">
        <v>30</v>
      </c>
      <c r="G16" s="6">
        <v>0.33487499999999998</v>
      </c>
      <c r="H16" s="7">
        <f t="shared" si="0"/>
        <v>1.0074506106944687E-4</v>
      </c>
      <c r="I16" s="8">
        <f t="shared" si="1"/>
        <v>35.201251318290716</v>
      </c>
      <c r="J16" s="1">
        <v>4.3427899999999998E-2</v>
      </c>
      <c r="K16" s="2">
        <v>7.3196199999999998E-3</v>
      </c>
      <c r="L16" s="3">
        <v>2.98E-9</v>
      </c>
      <c r="M16" s="7"/>
      <c r="N16" s="48" t="s">
        <v>64</v>
      </c>
      <c r="O16" s="49"/>
      <c r="P16" s="50"/>
      <c r="Q16" s="7"/>
      <c r="R16" s="48" t="s">
        <v>64</v>
      </c>
      <c r="S16" s="49"/>
      <c r="T16" s="50"/>
      <c r="U16" s="7"/>
      <c r="V16" s="48" t="s">
        <v>64</v>
      </c>
      <c r="W16" s="49"/>
      <c r="X16" s="50"/>
      <c r="Y16" s="7"/>
      <c r="Z16" s="48" t="s">
        <v>64</v>
      </c>
      <c r="AA16" s="49"/>
      <c r="AB16" s="50"/>
      <c r="AC16" s="7"/>
      <c r="AD16" s="48" t="s">
        <v>64</v>
      </c>
      <c r="AE16" s="49"/>
      <c r="AF16" s="50"/>
      <c r="AG16" s="7"/>
      <c r="AH16" s="48" t="s">
        <v>64</v>
      </c>
      <c r="AI16" s="49"/>
      <c r="AJ16" s="50"/>
      <c r="AK16" s="7"/>
      <c r="AL16" s="48" t="s">
        <v>64</v>
      </c>
      <c r="AM16" s="49"/>
      <c r="AN16" s="50"/>
      <c r="AO16" s="7"/>
      <c r="AP16" s="48" t="s">
        <v>64</v>
      </c>
      <c r="AQ16" s="49"/>
      <c r="AR16" s="50"/>
    </row>
    <row r="17" spans="1:44">
      <c r="A17" s="4">
        <v>4.9999999999999998E-8</v>
      </c>
      <c r="B17" s="5" t="s">
        <v>8</v>
      </c>
      <c r="C17" s="5">
        <v>12</v>
      </c>
      <c r="D17" s="5">
        <v>11349732</v>
      </c>
      <c r="E17" s="5" t="s">
        <v>33</v>
      </c>
      <c r="F17" s="5" t="s">
        <v>32</v>
      </c>
      <c r="G17" s="6">
        <v>0.16473499999999999</v>
      </c>
      <c r="H17" s="7">
        <f t="shared" si="0"/>
        <v>1.0012551907242914E-4</v>
      </c>
      <c r="I17" s="8">
        <f t="shared" si="1"/>
        <v>34.984755967261705</v>
      </c>
      <c r="J17" s="1">
        <v>5.5113000000000002E-2</v>
      </c>
      <c r="K17" s="2">
        <v>9.3177999999999993E-3</v>
      </c>
      <c r="L17" s="3">
        <v>3.3299999999999999E-9</v>
      </c>
      <c r="M17" s="7"/>
      <c r="N17" s="1">
        <v>-3.382E-3</v>
      </c>
      <c r="O17" s="2">
        <v>1.4143299999999999E-2</v>
      </c>
      <c r="P17" s="3">
        <v>0.81101009999999996</v>
      </c>
      <c r="Q17" s="7"/>
      <c r="R17" s="1">
        <v>-8.6492600000000006E-3</v>
      </c>
      <c r="S17" s="2">
        <v>1.5801422127834499E-2</v>
      </c>
      <c r="T17" s="3">
        <v>0.58412412702021399</v>
      </c>
      <c r="U17" s="7"/>
      <c r="V17" s="1">
        <v>2.0000000000000001E-4</v>
      </c>
      <c r="W17" s="2">
        <v>9.4000000000000004E-3</v>
      </c>
      <c r="X17" s="3">
        <v>0.97929999999999995</v>
      </c>
      <c r="Y17" s="7"/>
      <c r="Z17" s="1">
        <v>-3.1899999999999998E-2</v>
      </c>
      <c r="AA17" s="2">
        <v>1.11E-2</v>
      </c>
      <c r="AB17" s="3">
        <v>3.9849999999999998E-3</v>
      </c>
      <c r="AC17" s="7"/>
      <c r="AD17" s="1">
        <v>-1.8689999999999998E-2</v>
      </c>
      <c r="AE17" s="2">
        <v>2.111E-2</v>
      </c>
      <c r="AF17" s="3">
        <v>0.376</v>
      </c>
      <c r="AG17" s="7"/>
      <c r="AH17" s="1">
        <v>-3.0030000000000001E-2</v>
      </c>
      <c r="AI17" s="2">
        <v>2.5479999999999999E-2</v>
      </c>
      <c r="AJ17" s="3">
        <v>0.23899999999999999</v>
      </c>
      <c r="AK17" s="7"/>
      <c r="AL17" s="1">
        <v>-5.4769999999999999E-2</v>
      </c>
      <c r="AM17" s="2">
        <v>2.4E-2</v>
      </c>
      <c r="AN17" s="3">
        <v>2.2499999999999999E-2</v>
      </c>
      <c r="AO17" s="7"/>
      <c r="AP17" s="1">
        <v>-1.375E-2</v>
      </c>
      <c r="AQ17" s="2">
        <v>1.7940000000000001E-2</v>
      </c>
      <c r="AR17" s="3">
        <v>0.443</v>
      </c>
    </row>
    <row r="18" spans="1:44">
      <c r="A18" s="4">
        <v>4.9999999999999998E-8</v>
      </c>
      <c r="B18" s="5" t="s">
        <v>9</v>
      </c>
      <c r="C18" s="5">
        <v>1</v>
      </c>
      <c r="D18" s="5">
        <v>150700614</v>
      </c>
      <c r="E18" s="5" t="s">
        <v>33</v>
      </c>
      <c r="F18" s="5" t="s">
        <v>30</v>
      </c>
      <c r="G18" s="6">
        <v>0.40512300000000001</v>
      </c>
      <c r="H18" s="7">
        <f t="shared" si="0"/>
        <v>9.8398935645663922E-5</v>
      </c>
      <c r="I18" s="8">
        <f t="shared" si="1"/>
        <v>34.381412836697315</v>
      </c>
      <c r="J18" s="1">
        <v>4.1322900000000003E-2</v>
      </c>
      <c r="K18" s="2">
        <v>7.0473799999999998E-3</v>
      </c>
      <c r="L18" s="3">
        <v>4.5299999999999999E-9</v>
      </c>
      <c r="M18" s="7"/>
      <c r="N18" s="9">
        <v>-2.4021000000000001E-2</v>
      </c>
      <c r="O18" s="10">
        <v>9.3104999999999993E-3</v>
      </c>
      <c r="P18" s="11">
        <v>9.8802000000000004E-3</v>
      </c>
      <c r="Q18" s="12"/>
      <c r="R18" s="9">
        <v>-1.34193E-2</v>
      </c>
      <c r="S18" s="10">
        <v>1.0289010897639599E-2</v>
      </c>
      <c r="T18" s="11">
        <v>0.192153112516361</v>
      </c>
      <c r="U18" s="7"/>
      <c r="V18" s="1">
        <v>-3.3000000000000002E-2</v>
      </c>
      <c r="W18" s="2">
        <v>1.78E-2</v>
      </c>
      <c r="X18" s="3">
        <v>6.3750000000000001E-2</v>
      </c>
      <c r="Y18" s="7"/>
      <c r="Z18" s="9">
        <v>4.3E-3</v>
      </c>
      <c r="AA18" s="10">
        <v>7.9000000000000008E-3</v>
      </c>
      <c r="AB18" s="11">
        <v>0.58389999999999997</v>
      </c>
      <c r="AC18" s="7"/>
      <c r="AD18" s="9">
        <v>-1.5520000000000001E-2</v>
      </c>
      <c r="AE18" s="10">
        <v>1.189E-2</v>
      </c>
      <c r="AF18" s="11">
        <v>0.192</v>
      </c>
      <c r="AG18" s="12"/>
      <c r="AH18" s="9">
        <v>-7.0400000000000003E-3</v>
      </c>
      <c r="AI18" s="10">
        <v>1.434E-2</v>
      </c>
      <c r="AJ18" s="11">
        <v>0.624</v>
      </c>
      <c r="AK18" s="12"/>
      <c r="AL18" s="9">
        <v>-5.8E-4</v>
      </c>
      <c r="AM18" s="10">
        <v>1.357E-2</v>
      </c>
      <c r="AN18" s="11">
        <v>0.96599999999999997</v>
      </c>
      <c r="AO18" s="12"/>
      <c r="AP18" s="9">
        <v>-2.2899999999999999E-3</v>
      </c>
      <c r="AQ18" s="10">
        <v>1.014E-2</v>
      </c>
      <c r="AR18" s="11">
        <v>0.82099999999999995</v>
      </c>
    </row>
    <row r="19" spans="1:44">
      <c r="A19" s="4">
        <v>4.9999999999999998E-8</v>
      </c>
      <c r="B19" s="5" t="s">
        <v>10</v>
      </c>
      <c r="C19" s="5">
        <v>21</v>
      </c>
      <c r="D19" s="5">
        <v>34343828</v>
      </c>
      <c r="E19" s="5" t="s">
        <v>31</v>
      </c>
      <c r="F19" s="5" t="s">
        <v>30</v>
      </c>
      <c r="G19" s="6">
        <v>0.39327099999999998</v>
      </c>
      <c r="H19" s="7">
        <f t="shared" si="0"/>
        <v>9.6634927280413868E-5</v>
      </c>
      <c r="I19" s="8">
        <f t="shared" si="1"/>
        <v>33.764993961403398</v>
      </c>
      <c r="J19" s="1">
        <v>4.1130399999999998E-2</v>
      </c>
      <c r="K19" s="2">
        <v>7.0782900000000001E-3</v>
      </c>
      <c r="L19" s="3">
        <v>6.2199999999999996E-9</v>
      </c>
      <c r="M19" s="7"/>
      <c r="N19" s="1">
        <v>4.8469999999999997E-3</v>
      </c>
      <c r="O19" s="2">
        <v>9.6950000000000005E-3</v>
      </c>
      <c r="P19" s="3">
        <v>0.61711249999999995</v>
      </c>
      <c r="Q19" s="7"/>
      <c r="R19" s="1">
        <v>3.8509099999999999E-3</v>
      </c>
      <c r="S19" s="2">
        <v>1.0839568478104E-2</v>
      </c>
      <c r="T19" s="3">
        <v>0.72239094229379597</v>
      </c>
      <c r="U19" s="7"/>
      <c r="V19" s="1">
        <v>-4.4999999999999997E-3</v>
      </c>
      <c r="W19" s="2">
        <v>7.0000000000000001E-3</v>
      </c>
      <c r="X19" s="3">
        <v>0.51359999999999995</v>
      </c>
      <c r="Y19" s="7"/>
      <c r="Z19" s="1">
        <v>-2.1600000000000001E-2</v>
      </c>
      <c r="AA19" s="2">
        <v>8.3000000000000001E-3</v>
      </c>
      <c r="AB19" s="3">
        <v>8.7600000000000004E-3</v>
      </c>
      <c r="AC19" s="7"/>
      <c r="AD19" s="1">
        <v>-1.154E-2</v>
      </c>
      <c r="AE19" s="2">
        <v>1.1900000000000001E-2</v>
      </c>
      <c r="AF19" s="3">
        <v>0.33200000000000002</v>
      </c>
      <c r="AG19" s="7"/>
      <c r="AH19" s="1">
        <v>-2.316E-2</v>
      </c>
      <c r="AI19" s="2">
        <v>1.435E-2</v>
      </c>
      <c r="AJ19" s="3">
        <v>0.106</v>
      </c>
      <c r="AK19" s="7"/>
      <c r="AL19" s="1">
        <v>-1.7000000000000001E-4</v>
      </c>
      <c r="AM19" s="2">
        <v>1.357E-2</v>
      </c>
      <c r="AN19" s="3">
        <v>0.99</v>
      </c>
      <c r="AO19" s="7"/>
      <c r="AP19" s="1">
        <v>2.4599999999999999E-3</v>
      </c>
      <c r="AQ19" s="2">
        <v>1.0149999999999999E-2</v>
      </c>
      <c r="AR19" s="3">
        <v>0.80900000000000005</v>
      </c>
    </row>
    <row r="20" spans="1:44">
      <c r="A20" s="4">
        <v>4.9999999999999998E-8</v>
      </c>
      <c r="B20" s="5" t="s">
        <v>11</v>
      </c>
      <c r="C20" s="5">
        <v>5</v>
      </c>
      <c r="D20" s="5">
        <v>152034989</v>
      </c>
      <c r="E20" s="5" t="s">
        <v>30</v>
      </c>
      <c r="F20" s="5" t="s">
        <v>33</v>
      </c>
      <c r="G20" s="6">
        <v>0.27136500000000002</v>
      </c>
      <c r="H20" s="7">
        <f t="shared" si="0"/>
        <v>9.5777236939723756E-5</v>
      </c>
      <c r="I20" s="8">
        <f t="shared" si="1"/>
        <v>33.465281590783228</v>
      </c>
      <c r="J20" s="1">
        <v>-4.4912500000000001E-2</v>
      </c>
      <c r="K20" s="2">
        <v>7.7637000000000001E-3</v>
      </c>
      <c r="L20" s="3">
        <v>7.2600000000000002E-9</v>
      </c>
      <c r="M20" s="7"/>
      <c r="N20" s="1">
        <v>-5.8100000000000003E-4</v>
      </c>
      <c r="O20" s="2">
        <v>1.0948599999999999E-2</v>
      </c>
      <c r="P20" s="3">
        <v>0.95767919999999995</v>
      </c>
      <c r="Q20" s="7"/>
      <c r="R20" s="1">
        <v>-6.0641799999999997E-3</v>
      </c>
      <c r="S20" s="2">
        <v>1.19204670899927E-2</v>
      </c>
      <c r="T20" s="3">
        <v>0.61094876113478502</v>
      </c>
      <c r="U20" s="7"/>
      <c r="V20" s="1">
        <v>1.35E-2</v>
      </c>
      <c r="W20" s="2">
        <v>1.06E-2</v>
      </c>
      <c r="X20" s="3">
        <v>0.20300000000000001</v>
      </c>
      <c r="Y20" s="7"/>
      <c r="Z20" s="1">
        <v>-2.2599999999999999E-2</v>
      </c>
      <c r="AA20" s="2">
        <v>1.34E-2</v>
      </c>
      <c r="AB20" s="3">
        <v>9.0840000000000004E-2</v>
      </c>
      <c r="AC20" s="7"/>
      <c r="AD20" s="1">
        <v>-1.064E-2</v>
      </c>
      <c r="AE20" s="2">
        <v>1.443E-2</v>
      </c>
      <c r="AF20" s="3">
        <v>0.46100000000000002</v>
      </c>
      <c r="AG20" s="7"/>
      <c r="AH20" s="1">
        <v>3.8E-3</v>
      </c>
      <c r="AI20" s="2">
        <v>1.7330000000000002E-2</v>
      </c>
      <c r="AJ20" s="3">
        <v>0.82599999999999996</v>
      </c>
      <c r="AK20" s="7"/>
      <c r="AL20" s="1">
        <v>0</v>
      </c>
      <c r="AM20" s="2">
        <v>1.6449999999999999E-2</v>
      </c>
      <c r="AN20" s="3">
        <v>1</v>
      </c>
      <c r="AO20" s="7"/>
      <c r="AP20" s="1">
        <v>-1.103E-2</v>
      </c>
      <c r="AQ20" s="2">
        <v>1.2279999999999999E-2</v>
      </c>
      <c r="AR20" s="3">
        <v>0.36899999999999999</v>
      </c>
    </row>
    <row r="21" spans="1:44">
      <c r="A21" s="4">
        <v>4.9999999999999998E-8</v>
      </c>
      <c r="B21" s="5" t="s">
        <v>60</v>
      </c>
      <c r="C21" s="5">
        <v>17</v>
      </c>
      <c r="D21" s="5">
        <v>40834073</v>
      </c>
      <c r="E21" s="5" t="s">
        <v>30</v>
      </c>
      <c r="F21" s="5" t="s">
        <v>33</v>
      </c>
      <c r="G21" s="6">
        <v>0.37601200000000001</v>
      </c>
      <c r="H21" s="7">
        <f t="shared" si="0"/>
        <v>9.2881654800010973E-5</v>
      </c>
      <c r="I21" s="8">
        <f t="shared" si="1"/>
        <v>32.453449594201317</v>
      </c>
      <c r="J21" s="1">
        <v>4.0578599999999999E-2</v>
      </c>
      <c r="K21" s="2">
        <v>7.1230399999999998E-3</v>
      </c>
      <c r="L21" s="3">
        <v>1.22E-8</v>
      </c>
      <c r="M21" s="7"/>
      <c r="N21" s="48" t="s">
        <v>64</v>
      </c>
      <c r="O21" s="49"/>
      <c r="P21" s="50"/>
      <c r="Q21" s="7"/>
      <c r="R21" s="48" t="s">
        <v>64</v>
      </c>
      <c r="S21" s="49"/>
      <c r="T21" s="50"/>
      <c r="U21" s="7"/>
      <c r="V21" s="48" t="s">
        <v>64</v>
      </c>
      <c r="W21" s="49"/>
      <c r="X21" s="50"/>
      <c r="Y21" s="7"/>
      <c r="Z21" s="48" t="s">
        <v>64</v>
      </c>
      <c r="AA21" s="49"/>
      <c r="AB21" s="50"/>
      <c r="AC21" s="7"/>
      <c r="AD21" s="48" t="s">
        <v>64</v>
      </c>
      <c r="AE21" s="49"/>
      <c r="AF21" s="50"/>
      <c r="AG21" s="7"/>
      <c r="AH21" s="48" t="s">
        <v>64</v>
      </c>
      <c r="AI21" s="49"/>
      <c r="AJ21" s="50"/>
      <c r="AK21" s="7"/>
      <c r="AL21" s="48" t="s">
        <v>64</v>
      </c>
      <c r="AM21" s="49"/>
      <c r="AN21" s="50"/>
      <c r="AO21" s="7"/>
      <c r="AP21" s="48" t="s">
        <v>64</v>
      </c>
      <c r="AQ21" s="49"/>
      <c r="AR21" s="50"/>
    </row>
    <row r="22" spans="1:44">
      <c r="A22" s="23">
        <v>4.9999999999999998E-8</v>
      </c>
      <c r="B22" s="5" t="s">
        <v>12</v>
      </c>
      <c r="C22" s="5">
        <v>1</v>
      </c>
      <c r="D22" s="5">
        <v>26756209</v>
      </c>
      <c r="E22" s="5" t="s">
        <v>30</v>
      </c>
      <c r="F22" s="5" t="s">
        <v>33</v>
      </c>
      <c r="G22" s="6">
        <v>0.25514999999999999</v>
      </c>
      <c r="H22" s="7">
        <f t="shared" si="0"/>
        <v>8.6160805556137558E-5</v>
      </c>
      <c r="I22" s="8">
        <f t="shared" si="1"/>
        <v>30.104939146178054</v>
      </c>
      <c r="J22" s="1">
        <v>4.36116E-2</v>
      </c>
      <c r="K22" s="2">
        <v>7.9484399999999993E-3</v>
      </c>
      <c r="L22" s="3">
        <v>4.1000000000000003E-8</v>
      </c>
      <c r="M22" s="7"/>
      <c r="N22" s="1">
        <v>7.7359999999999998E-3</v>
      </c>
      <c r="O22" s="2">
        <v>1.11702E-2</v>
      </c>
      <c r="P22" s="3">
        <v>0.48858750000000001</v>
      </c>
      <c r="Q22" s="7"/>
      <c r="R22" s="1">
        <v>4.5854099999999998E-3</v>
      </c>
      <c r="S22" s="2">
        <v>1.2417510907154299E-2</v>
      </c>
      <c r="T22" s="3">
        <v>0.71192740795237097</v>
      </c>
      <c r="U22" s="7"/>
      <c r="V22" s="1">
        <v>-8.6E-3</v>
      </c>
      <c r="W22" s="2">
        <v>7.7000000000000002E-3</v>
      </c>
      <c r="X22" s="3">
        <v>0.26219999999999999</v>
      </c>
      <c r="Y22" s="7"/>
      <c r="Z22" s="1">
        <v>4.4000000000000003E-3</v>
      </c>
      <c r="AA22" s="2">
        <v>8.9999999999999993E-3</v>
      </c>
      <c r="AB22" s="3">
        <v>0.62560000000000004</v>
      </c>
      <c r="AC22" s="7"/>
      <c r="AD22" s="1">
        <v>4.1000000000000003E-3</v>
      </c>
      <c r="AE22" s="2">
        <v>1.3129999999999999E-2</v>
      </c>
      <c r="AF22" s="3">
        <v>0.754</v>
      </c>
      <c r="AG22" s="7"/>
      <c r="AH22" s="1">
        <v>-2.5200000000000001E-3</v>
      </c>
      <c r="AI22" s="2">
        <v>1.5820000000000001E-2</v>
      </c>
      <c r="AJ22" s="3">
        <v>0.874</v>
      </c>
      <c r="AK22" s="7"/>
      <c r="AL22" s="1">
        <v>-1.452E-2</v>
      </c>
      <c r="AM22" s="2">
        <v>1.4919999999999999E-2</v>
      </c>
      <c r="AN22" s="3">
        <v>0.33</v>
      </c>
      <c r="AO22" s="7"/>
      <c r="AP22" s="1">
        <v>-1.057E-2</v>
      </c>
      <c r="AQ22" s="2">
        <v>1.119E-2</v>
      </c>
      <c r="AR22" s="3">
        <v>0.34499999999999997</v>
      </c>
    </row>
    <row r="23" spans="1:44">
      <c r="A23" s="24">
        <v>4.9999999999999998E-8</v>
      </c>
      <c r="B23" s="25" t="s">
        <v>13</v>
      </c>
      <c r="C23" s="25">
        <v>13</v>
      </c>
      <c r="D23" s="25">
        <v>89233505</v>
      </c>
      <c r="E23" s="25" t="s">
        <v>30</v>
      </c>
      <c r="F23" s="25" t="s">
        <v>31</v>
      </c>
      <c r="G23" s="26">
        <v>0.44533099999999998</v>
      </c>
      <c r="H23" s="27">
        <f t="shared" si="0"/>
        <v>8.5098165668451658E-5</v>
      </c>
      <c r="I23" s="28">
        <f t="shared" si="1"/>
        <v>29.733616808498724</v>
      </c>
      <c r="J23" s="29">
        <v>3.7892099999999998E-2</v>
      </c>
      <c r="K23" s="30">
        <v>6.9490200000000002E-3</v>
      </c>
      <c r="L23" s="31">
        <v>4.9600000000000001E-8</v>
      </c>
      <c r="M23" s="27"/>
      <c r="N23" s="29">
        <v>-9.6299999999999997E-3</v>
      </c>
      <c r="O23" s="30">
        <v>9.4798999999999994E-3</v>
      </c>
      <c r="P23" s="31">
        <v>0.30971110000000002</v>
      </c>
      <c r="Q23" s="27"/>
      <c r="R23" s="29">
        <v>-2.6299899999999998E-4</v>
      </c>
      <c r="S23" s="30">
        <v>1.05372430786068E-2</v>
      </c>
      <c r="T23" s="31">
        <v>0.98008757036411198</v>
      </c>
      <c r="U23" s="27"/>
      <c r="V23" s="29">
        <v>-8.9999999999999998E-4</v>
      </c>
      <c r="W23" s="30">
        <v>6.7000000000000002E-3</v>
      </c>
      <c r="X23" s="31">
        <v>0.88739999999999997</v>
      </c>
      <c r="Y23" s="27"/>
      <c r="Z23" s="29">
        <v>3.3E-3</v>
      </c>
      <c r="AA23" s="30">
        <v>7.9000000000000008E-3</v>
      </c>
      <c r="AB23" s="31">
        <v>0.67610000000000003</v>
      </c>
      <c r="AC23" s="27"/>
      <c r="AD23" s="29">
        <v>-1.915E-2</v>
      </c>
      <c r="AE23" s="30">
        <v>1.205E-2</v>
      </c>
      <c r="AF23" s="31">
        <v>0.112</v>
      </c>
      <c r="AG23" s="27"/>
      <c r="AH23" s="29">
        <v>-3.6740000000000002E-2</v>
      </c>
      <c r="AI23" s="30">
        <v>1.452E-2</v>
      </c>
      <c r="AJ23" s="31">
        <v>1.14E-2</v>
      </c>
      <c r="AK23" s="27"/>
      <c r="AL23" s="29">
        <v>-2.2009999999999998E-2</v>
      </c>
      <c r="AM23" s="30">
        <v>1.374E-2</v>
      </c>
      <c r="AN23" s="31">
        <v>0.109</v>
      </c>
      <c r="AO23" s="27"/>
      <c r="AP23" s="29">
        <v>-2.63E-3</v>
      </c>
      <c r="AQ23" s="30">
        <v>1.027E-2</v>
      </c>
      <c r="AR23" s="31">
        <v>0.79800000000000004</v>
      </c>
    </row>
    <row r="24" spans="1:44">
      <c r="A24" s="4">
        <v>4.9999999999999998E-7</v>
      </c>
      <c r="B24" s="5" t="s">
        <v>14</v>
      </c>
      <c r="C24" s="5">
        <v>14</v>
      </c>
      <c r="D24" s="5">
        <v>80102233</v>
      </c>
      <c r="E24" s="5" t="s">
        <v>33</v>
      </c>
      <c r="F24" s="5" t="s">
        <v>32</v>
      </c>
      <c r="G24" s="6">
        <v>0.34747499999999998</v>
      </c>
      <c r="H24" s="7">
        <f t="shared" si="0"/>
        <v>8.4386906792510981E-5</v>
      </c>
      <c r="I24" s="8">
        <f t="shared" si="1"/>
        <v>29.485079328367782</v>
      </c>
      <c r="J24" s="1">
        <v>3.9300399999999999E-2</v>
      </c>
      <c r="K24" s="2">
        <v>7.2376000000000003E-3</v>
      </c>
      <c r="L24" s="3">
        <v>5.6400000000000002E-8</v>
      </c>
      <c r="M24" s="7"/>
      <c r="N24" s="1">
        <v>3.175E-2</v>
      </c>
      <c r="O24" s="2">
        <v>1.09681E-2</v>
      </c>
      <c r="P24" s="3">
        <v>3.7946999999999998E-3</v>
      </c>
      <c r="Q24" s="7"/>
      <c r="R24" s="1">
        <v>2.88519E-2</v>
      </c>
      <c r="S24" s="2">
        <v>1.21896991576219E-2</v>
      </c>
      <c r="T24" s="3">
        <v>1.7937523569500999E-2</v>
      </c>
      <c r="U24" s="7"/>
      <c r="V24" s="1">
        <v>8.2000000000000007E-3</v>
      </c>
      <c r="W24" s="2">
        <v>7.3000000000000001E-3</v>
      </c>
      <c r="X24" s="3">
        <v>0.26550000000000001</v>
      </c>
      <c r="Y24" s="7"/>
      <c r="Z24" s="1">
        <v>2.0899999999999998E-2</v>
      </c>
      <c r="AA24" s="2">
        <v>8.6E-3</v>
      </c>
      <c r="AB24" s="3">
        <v>1.4930000000000001E-2</v>
      </c>
      <c r="AC24" s="7"/>
      <c r="AD24" s="1">
        <v>1.4239999999999999E-2</v>
      </c>
      <c r="AE24" s="2">
        <v>1.226E-2</v>
      </c>
      <c r="AF24" s="3">
        <v>0.246</v>
      </c>
      <c r="AG24" s="7"/>
      <c r="AH24" s="1">
        <v>1.7569999999999999E-2</v>
      </c>
      <c r="AI24" s="2">
        <v>1.482E-2</v>
      </c>
      <c r="AJ24" s="3">
        <v>0.23599999999999999</v>
      </c>
      <c r="AK24" s="7"/>
      <c r="AL24" s="1">
        <v>-5.8599999999999998E-3</v>
      </c>
      <c r="AM24" s="2">
        <v>1.3979999999999999E-2</v>
      </c>
      <c r="AN24" s="3">
        <v>0.67500000000000004</v>
      </c>
      <c r="AO24" s="7"/>
      <c r="AP24" s="1">
        <v>-4.7699999999999999E-3</v>
      </c>
      <c r="AQ24" s="2">
        <v>1.047E-2</v>
      </c>
      <c r="AR24" s="3">
        <v>0.64900000000000002</v>
      </c>
    </row>
    <row r="25" spans="1:44">
      <c r="A25" s="4">
        <v>4.9999999999999998E-7</v>
      </c>
      <c r="B25" s="5" t="s">
        <v>15</v>
      </c>
      <c r="C25" s="5">
        <v>16</v>
      </c>
      <c r="D25" s="5">
        <v>3364997</v>
      </c>
      <c r="E25" s="5" t="s">
        <v>33</v>
      </c>
      <c r="F25" s="5" t="s">
        <v>31</v>
      </c>
      <c r="G25" s="6">
        <v>0.261152</v>
      </c>
      <c r="H25" s="7">
        <f t="shared" si="0"/>
        <v>8.0303556473843547E-5</v>
      </c>
      <c r="I25" s="8">
        <f t="shared" si="1"/>
        <v>28.058227914982542</v>
      </c>
      <c r="J25" s="1">
        <v>-4.1730799999999998E-2</v>
      </c>
      <c r="K25" s="2">
        <v>7.8781700000000003E-3</v>
      </c>
      <c r="L25" s="3">
        <v>1.18E-7</v>
      </c>
      <c r="M25" s="7"/>
      <c r="N25" s="1">
        <v>9.1459999999999996E-3</v>
      </c>
      <c r="O25" s="2">
        <v>1.14787E-2</v>
      </c>
      <c r="P25" s="3">
        <v>0.42557869999999998</v>
      </c>
      <c r="Q25" s="7"/>
      <c r="R25" s="1">
        <v>-1.2089300000000001E-2</v>
      </c>
      <c r="S25" s="2">
        <v>1.27474784671223E-2</v>
      </c>
      <c r="T25" s="3">
        <v>0.34294093207627002</v>
      </c>
      <c r="U25" s="7"/>
      <c r="V25" s="1">
        <v>9.7000000000000003E-3</v>
      </c>
      <c r="W25" s="2">
        <v>7.4999999999999997E-3</v>
      </c>
      <c r="X25" s="3">
        <v>0.1958</v>
      </c>
      <c r="Y25" s="7"/>
      <c r="Z25" s="1">
        <v>4.7000000000000002E-3</v>
      </c>
      <c r="AA25" s="2">
        <v>8.6999999999999994E-3</v>
      </c>
      <c r="AB25" s="3">
        <v>0.58889999999999998</v>
      </c>
      <c r="AC25" s="7"/>
      <c r="AD25" s="1">
        <v>-2.487E-2</v>
      </c>
      <c r="AE25" s="2">
        <v>1.269E-2</v>
      </c>
      <c r="AF25" s="3">
        <v>0.05</v>
      </c>
      <c r="AG25" s="7"/>
      <c r="AH25" s="1">
        <v>-4.1790000000000001E-2</v>
      </c>
      <c r="AI25" s="2">
        <v>1.5310000000000001E-2</v>
      </c>
      <c r="AJ25" s="3">
        <v>6.3400000000000001E-3</v>
      </c>
      <c r="AK25" s="7"/>
      <c r="AL25" s="1">
        <v>-3.712E-2</v>
      </c>
      <c r="AM25" s="2">
        <v>1.453E-2</v>
      </c>
      <c r="AN25" s="3">
        <v>1.06E-2</v>
      </c>
      <c r="AO25" s="7"/>
      <c r="AP25" s="1">
        <v>-1.6889999999999999E-2</v>
      </c>
      <c r="AQ25" s="2">
        <v>1.085E-2</v>
      </c>
      <c r="AR25" s="3">
        <v>0.11899999999999999</v>
      </c>
    </row>
    <row r="26" spans="1:44">
      <c r="A26" s="4">
        <v>4.9999999999999998E-7</v>
      </c>
      <c r="B26" s="5" t="s">
        <v>16</v>
      </c>
      <c r="C26" s="5">
        <v>7</v>
      </c>
      <c r="D26" s="5">
        <v>17570479</v>
      </c>
      <c r="E26" s="5" t="s">
        <v>30</v>
      </c>
      <c r="F26" s="5" t="s">
        <v>32</v>
      </c>
      <c r="G26" s="6">
        <v>0.12995699999999999</v>
      </c>
      <c r="H26" s="7">
        <f t="shared" si="0"/>
        <v>7.9905515402389836E-5</v>
      </c>
      <c r="I26" s="8">
        <f t="shared" si="1"/>
        <v>27.919140431500317</v>
      </c>
      <c r="J26" s="1">
        <v>-5.5058999999999997E-2</v>
      </c>
      <c r="K26" s="2">
        <v>1.0420199999999999E-2</v>
      </c>
      <c r="L26" s="3">
        <v>1.2700000000000001E-7</v>
      </c>
      <c r="M26" s="7"/>
      <c r="N26" s="1">
        <v>-1.1226E-2</v>
      </c>
      <c r="O26" s="2">
        <v>1.5402300000000001E-2</v>
      </c>
      <c r="P26" s="3">
        <v>0.46609319999999999</v>
      </c>
      <c r="Q26" s="7"/>
      <c r="R26" s="1">
        <v>-3.3151100000000003E-2</v>
      </c>
      <c r="S26" s="2">
        <v>1.7232569232645399E-2</v>
      </c>
      <c r="T26" s="3">
        <v>5.4386168171589297E-2</v>
      </c>
      <c r="U26" s="7"/>
      <c r="V26" s="1">
        <v>1.44E-2</v>
      </c>
      <c r="W26" s="2">
        <v>1.01E-2</v>
      </c>
      <c r="X26" s="3">
        <v>0.1535</v>
      </c>
      <c r="Y26" s="7"/>
      <c r="Z26" s="1">
        <v>1.6199999999999999E-2</v>
      </c>
      <c r="AA26" s="2">
        <v>1.2E-2</v>
      </c>
      <c r="AB26" s="3">
        <v>0.17580000000000001</v>
      </c>
      <c r="AC26" s="7"/>
      <c r="AD26" s="1">
        <v>6.2100000000000002E-3</v>
      </c>
      <c r="AE26" s="2">
        <v>1.8710000000000001E-2</v>
      </c>
      <c r="AF26" s="3">
        <v>0.74</v>
      </c>
      <c r="AG26" s="7"/>
      <c r="AH26" s="1">
        <v>3.2280000000000003E-2</v>
      </c>
      <c r="AI26" s="2">
        <v>2.2540000000000001E-2</v>
      </c>
      <c r="AJ26" s="3">
        <v>0.152</v>
      </c>
      <c r="AK26" s="7"/>
      <c r="AL26" s="1">
        <v>1.234E-2</v>
      </c>
      <c r="AM26" s="2">
        <v>2.1319999999999999E-2</v>
      </c>
      <c r="AN26" s="3">
        <v>0.56299999999999994</v>
      </c>
      <c r="AO26" s="7"/>
      <c r="AP26" s="1">
        <v>8.2500000000000004E-3</v>
      </c>
      <c r="AQ26" s="2">
        <v>1.5879999999999998E-2</v>
      </c>
      <c r="AR26" s="3">
        <v>0.60299999999999998</v>
      </c>
    </row>
    <row r="27" spans="1:44">
      <c r="A27" s="4">
        <v>4.9999999999999998E-7</v>
      </c>
      <c r="B27" s="5" t="s">
        <v>17</v>
      </c>
      <c r="C27" s="5">
        <v>3</v>
      </c>
      <c r="D27" s="5">
        <v>89525505</v>
      </c>
      <c r="E27" s="5" t="s">
        <v>33</v>
      </c>
      <c r="F27" s="5" t="s">
        <v>32</v>
      </c>
      <c r="G27" s="6">
        <v>0.40540100000000001</v>
      </c>
      <c r="H27" s="7">
        <f t="shared" si="0"/>
        <v>7.9250843319598292E-5</v>
      </c>
      <c r="I27" s="8">
        <f t="shared" si="1"/>
        <v>27.690378619798793</v>
      </c>
      <c r="J27" s="1">
        <v>3.6955500000000002E-2</v>
      </c>
      <c r="K27" s="2">
        <v>7.0228499999999998E-3</v>
      </c>
      <c r="L27" s="3">
        <v>1.42E-7</v>
      </c>
      <c r="M27" s="7"/>
      <c r="N27" s="1">
        <v>8.9750000000000003E-3</v>
      </c>
      <c r="O27" s="2">
        <v>9.7602000000000001E-3</v>
      </c>
      <c r="P27" s="3">
        <v>0.35780790000000001</v>
      </c>
      <c r="Q27" s="7"/>
      <c r="R27" s="1">
        <v>1.32093E-2</v>
      </c>
      <c r="S27" s="2">
        <v>1.0866395108995701E-2</v>
      </c>
      <c r="T27" s="3">
        <v>0.224133095273512</v>
      </c>
      <c r="U27" s="7"/>
      <c r="V27" s="1">
        <v>-4.53E-2</v>
      </c>
      <c r="W27" s="2">
        <v>6.7999999999999996E-3</v>
      </c>
      <c r="X27" s="3">
        <v>3.4460000000000003E-11</v>
      </c>
      <c r="Y27" s="7"/>
      <c r="Z27" s="1">
        <v>6.9999999999999999E-4</v>
      </c>
      <c r="AA27" s="2">
        <v>8.0000000000000002E-3</v>
      </c>
      <c r="AB27" s="3">
        <v>0.92579999999999996</v>
      </c>
      <c r="AC27" s="7"/>
      <c r="AD27" s="9">
        <v>-2.0000000000000001E-4</v>
      </c>
      <c r="AE27" s="10">
        <v>1.176E-2</v>
      </c>
      <c r="AF27" s="11">
        <v>0.98599999999999999</v>
      </c>
      <c r="AG27" s="12"/>
      <c r="AH27" s="9">
        <v>-1.67E-3</v>
      </c>
      <c r="AI27" s="10">
        <v>1.4189999999999999E-2</v>
      </c>
      <c r="AJ27" s="11">
        <v>0.90600000000000003</v>
      </c>
      <c r="AK27" s="12"/>
      <c r="AL27" s="48" t="s">
        <v>65</v>
      </c>
      <c r="AM27" s="49"/>
      <c r="AN27" s="50"/>
      <c r="AO27" s="12"/>
      <c r="AP27" s="9">
        <v>2.7899999999999999E-3</v>
      </c>
      <c r="AQ27" s="10">
        <v>1.004E-2</v>
      </c>
      <c r="AR27" s="11">
        <v>0.78100000000000003</v>
      </c>
    </row>
    <row r="28" spans="1:44">
      <c r="A28" s="4">
        <v>4.9999999999999998E-7</v>
      </c>
      <c r="B28" s="5" t="s">
        <v>18</v>
      </c>
      <c r="C28" s="5">
        <v>5</v>
      </c>
      <c r="D28" s="5">
        <v>109207832</v>
      </c>
      <c r="E28" s="5" t="s">
        <v>33</v>
      </c>
      <c r="F28" s="5" t="s">
        <v>32</v>
      </c>
      <c r="G28" s="6">
        <v>0.33563999999999999</v>
      </c>
      <c r="H28" s="7">
        <f t="shared" si="0"/>
        <v>7.8116895081739666E-5</v>
      </c>
      <c r="I28" s="8">
        <f t="shared" si="1"/>
        <v>27.294144236089352</v>
      </c>
      <c r="J28" s="1">
        <v>3.8476099999999999E-2</v>
      </c>
      <c r="K28" s="2">
        <v>7.3647000000000001E-3</v>
      </c>
      <c r="L28" s="3">
        <v>1.7499999999999999E-7</v>
      </c>
      <c r="M28" s="7"/>
      <c r="N28" s="1">
        <v>1.0468E-2</v>
      </c>
      <c r="O28" s="2">
        <v>1.1484100000000001E-2</v>
      </c>
      <c r="P28" s="3">
        <v>0.36202220000000002</v>
      </c>
      <c r="Q28" s="7"/>
      <c r="R28" s="1">
        <v>2.2842800000000001E-3</v>
      </c>
      <c r="S28" s="2">
        <v>1.25066826282383E-2</v>
      </c>
      <c r="T28" s="3">
        <v>0.85507657976888396</v>
      </c>
      <c r="U28" s="7"/>
      <c r="V28" s="1">
        <v>8.0999999999999996E-3</v>
      </c>
      <c r="W28" s="2">
        <v>7.3000000000000001E-3</v>
      </c>
      <c r="X28" s="3">
        <v>0.26750000000000002</v>
      </c>
      <c r="Y28" s="7"/>
      <c r="Z28" s="1">
        <v>2.0000000000000001E-4</v>
      </c>
      <c r="AA28" s="2">
        <v>8.5000000000000006E-3</v>
      </c>
      <c r="AB28" s="3">
        <v>0.97870000000000001</v>
      </c>
      <c r="AC28" s="7"/>
      <c r="AD28" s="1">
        <v>1.6590000000000001E-2</v>
      </c>
      <c r="AE28" s="2">
        <v>1.303E-2</v>
      </c>
      <c r="AF28" s="3">
        <v>0.20300000000000001</v>
      </c>
      <c r="AG28" s="7"/>
      <c r="AH28" s="1">
        <v>1.788E-2</v>
      </c>
      <c r="AI28" s="2">
        <v>1.5699999999999999E-2</v>
      </c>
      <c r="AJ28" s="3">
        <v>0.255</v>
      </c>
      <c r="AK28" s="7"/>
      <c r="AL28" s="1">
        <v>-1.503E-2</v>
      </c>
      <c r="AM28" s="2">
        <v>1.486E-2</v>
      </c>
      <c r="AN28" s="3">
        <v>0.312</v>
      </c>
      <c r="AO28" s="7"/>
      <c r="AP28" s="1">
        <v>-2.7390000000000001E-2</v>
      </c>
      <c r="AQ28" s="2">
        <v>1.112E-2</v>
      </c>
      <c r="AR28" s="3">
        <v>1.37E-2</v>
      </c>
    </row>
    <row r="29" spans="1:44">
      <c r="A29" s="4">
        <v>4.9999999999999998E-7</v>
      </c>
      <c r="B29" s="5" t="s">
        <v>19</v>
      </c>
      <c r="C29" s="5">
        <v>7</v>
      </c>
      <c r="D29" s="5">
        <v>44185088</v>
      </c>
      <c r="E29" s="5" t="s">
        <v>32</v>
      </c>
      <c r="F29" s="5" t="s">
        <v>33</v>
      </c>
      <c r="G29" s="6">
        <v>0.16424</v>
      </c>
      <c r="H29" s="7">
        <f t="shared" si="0"/>
        <v>7.7472098298610116E-5</v>
      </c>
      <c r="I29" s="8">
        <f t="shared" si="1"/>
        <v>27.06883395034324</v>
      </c>
      <c r="J29" s="1">
        <v>-4.8535599999999998E-2</v>
      </c>
      <c r="K29" s="2">
        <v>9.3287700000000001E-3</v>
      </c>
      <c r="L29" s="3">
        <v>1.9600000000000001E-7</v>
      </c>
      <c r="M29" s="7"/>
      <c r="N29" s="1">
        <v>2.8208E-2</v>
      </c>
      <c r="O29" s="2">
        <v>1.1485199999999999E-2</v>
      </c>
      <c r="P29" s="3">
        <v>1.40483E-2</v>
      </c>
      <c r="Q29" s="7"/>
      <c r="R29" s="1">
        <v>1.66742E-2</v>
      </c>
      <c r="S29" s="2">
        <v>1.2998897651839401E-2</v>
      </c>
      <c r="T29" s="3">
        <v>0.19958411191570799</v>
      </c>
      <c r="U29" s="7"/>
      <c r="V29" s="1">
        <v>-6.9999999999999999E-4</v>
      </c>
      <c r="W29" s="2">
        <v>8.6E-3</v>
      </c>
      <c r="X29" s="3">
        <v>0.93689999999999996</v>
      </c>
      <c r="Y29" s="7"/>
      <c r="Z29" s="1">
        <v>5.5999999999999999E-3</v>
      </c>
      <c r="AA29" s="2">
        <v>1.03E-2</v>
      </c>
      <c r="AB29" s="3">
        <v>0.58819999999999995</v>
      </c>
      <c r="AC29" s="7"/>
      <c r="AD29" s="1">
        <v>-5.9699999999999996E-3</v>
      </c>
      <c r="AE29" s="2">
        <v>1.374E-2</v>
      </c>
      <c r="AF29" s="3">
        <v>0.66400000000000003</v>
      </c>
      <c r="AG29" s="7"/>
      <c r="AH29" s="1">
        <v>-5.6899999999999997E-3</v>
      </c>
      <c r="AI29" s="2">
        <v>1.6570000000000001E-2</v>
      </c>
      <c r="AJ29" s="3">
        <v>0.73099999999999998</v>
      </c>
      <c r="AK29" s="7"/>
      <c r="AL29" s="1">
        <v>1.91E-3</v>
      </c>
      <c r="AM29" s="2">
        <v>1.5570000000000001E-2</v>
      </c>
      <c r="AN29" s="3">
        <v>0.90200000000000002</v>
      </c>
      <c r="AO29" s="7"/>
      <c r="AP29" s="1">
        <v>-9.2300000000000004E-3</v>
      </c>
      <c r="AQ29" s="2">
        <v>1.17E-2</v>
      </c>
      <c r="AR29" s="3">
        <v>0.43</v>
      </c>
    </row>
    <row r="30" spans="1:44">
      <c r="A30" s="4">
        <v>4.9999999999999998E-7</v>
      </c>
      <c r="B30" s="5" t="s">
        <v>20</v>
      </c>
      <c r="C30" s="5">
        <v>8</v>
      </c>
      <c r="D30" s="5">
        <v>22088975</v>
      </c>
      <c r="E30" s="5" t="s">
        <v>30</v>
      </c>
      <c r="F30" s="5" t="s">
        <v>31</v>
      </c>
      <c r="G30" s="6">
        <v>0.28500500000000001</v>
      </c>
      <c r="H30" s="7">
        <f t="shared" si="0"/>
        <v>7.6412980710424382E-5</v>
      </c>
      <c r="I30" s="8">
        <f t="shared" si="1"/>
        <v>26.698748853704959</v>
      </c>
      <c r="J30" s="1">
        <v>-3.9672100000000002E-2</v>
      </c>
      <c r="K30" s="2">
        <v>7.6778300000000001E-3</v>
      </c>
      <c r="L30" s="3">
        <v>2.3799999999999999E-7</v>
      </c>
      <c r="M30" s="7"/>
      <c r="N30" s="1">
        <v>1.6205000000000001E-2</v>
      </c>
      <c r="O30" s="2">
        <v>1.06032E-2</v>
      </c>
      <c r="P30" s="3">
        <v>0.12643360000000001</v>
      </c>
      <c r="Q30" s="7"/>
      <c r="R30" s="1">
        <v>1.1515600000000001E-2</v>
      </c>
      <c r="S30" s="2">
        <v>1.19615654885188E-2</v>
      </c>
      <c r="T30" s="3">
        <v>0.33568987378155801</v>
      </c>
      <c r="U30" s="7"/>
      <c r="V30" s="1">
        <v>-9.7999999999999997E-3</v>
      </c>
      <c r="W30" s="2">
        <v>7.4999999999999997E-3</v>
      </c>
      <c r="X30" s="3">
        <v>0.18779999999999999</v>
      </c>
      <c r="Y30" s="7"/>
      <c r="Z30" s="1">
        <v>1.9E-3</v>
      </c>
      <c r="AA30" s="2">
        <v>8.6999999999999994E-3</v>
      </c>
      <c r="AB30" s="3">
        <v>0.82940000000000003</v>
      </c>
      <c r="AC30" s="7"/>
      <c r="AD30" s="1">
        <v>-6.9499999999999996E-3</v>
      </c>
      <c r="AE30" s="2">
        <v>1.1990000000000001E-2</v>
      </c>
      <c r="AF30" s="3">
        <v>0.56200000000000006</v>
      </c>
      <c r="AG30" s="7"/>
      <c r="AH30" s="1">
        <v>-2.1000000000000001E-2</v>
      </c>
      <c r="AI30" s="2">
        <v>1.4449999999999999E-2</v>
      </c>
      <c r="AJ30" s="3">
        <v>0.14599999999999999</v>
      </c>
      <c r="AK30" s="7"/>
      <c r="AL30" s="1">
        <v>-2.2110000000000001E-2</v>
      </c>
      <c r="AM30" s="2">
        <v>1.366E-2</v>
      </c>
      <c r="AN30" s="3">
        <v>0.106</v>
      </c>
      <c r="AO30" s="7"/>
      <c r="AP30" s="1">
        <v>-1.546E-2</v>
      </c>
      <c r="AQ30" s="2">
        <v>1.023E-2</v>
      </c>
      <c r="AR30" s="3">
        <v>0.13100000000000001</v>
      </c>
    </row>
    <row r="31" spans="1:44">
      <c r="A31" s="4">
        <v>4.9999999999999998E-7</v>
      </c>
      <c r="B31" s="5" t="s">
        <v>21</v>
      </c>
      <c r="C31" s="5">
        <v>16</v>
      </c>
      <c r="D31" s="5">
        <v>62904022</v>
      </c>
      <c r="E31" s="5" t="s">
        <v>33</v>
      </c>
      <c r="F31" s="5" t="s">
        <v>32</v>
      </c>
      <c r="G31" s="6">
        <v>0.37934299999999999</v>
      </c>
      <c r="H31" s="7">
        <f t="shared" si="0"/>
        <v>7.590629858649372E-5</v>
      </c>
      <c r="I31" s="8">
        <f t="shared" si="1"/>
        <v>26.521700326461655</v>
      </c>
      <c r="J31" s="1">
        <v>3.6639999999999999E-2</v>
      </c>
      <c r="K31" s="2">
        <v>7.1146500000000001E-3</v>
      </c>
      <c r="L31" s="3">
        <v>2.6100000000000002E-7</v>
      </c>
      <c r="M31" s="7"/>
      <c r="N31" s="1">
        <v>6.4929999999999996E-3</v>
      </c>
      <c r="O31" s="2">
        <v>9.4798999999999994E-3</v>
      </c>
      <c r="P31" s="3">
        <v>0.49339480000000002</v>
      </c>
      <c r="Q31" s="7"/>
      <c r="R31" s="1">
        <v>2.2969599999999998E-3</v>
      </c>
      <c r="S31" s="2">
        <v>1.0565861728442E-2</v>
      </c>
      <c r="T31" s="3">
        <v>0.82790169535019698</v>
      </c>
      <c r="U31" s="7"/>
      <c r="V31" s="1">
        <v>1.3100000000000001E-2</v>
      </c>
      <c r="W31" s="2">
        <v>6.8999999999999999E-3</v>
      </c>
      <c r="X31" s="3">
        <v>5.7009999999999998E-2</v>
      </c>
      <c r="Y31" s="7"/>
      <c r="Z31" s="1">
        <v>1.2500000000000001E-2</v>
      </c>
      <c r="AA31" s="2">
        <v>8.0000000000000002E-3</v>
      </c>
      <c r="AB31" s="3">
        <v>0.1207</v>
      </c>
      <c r="AC31" s="7"/>
      <c r="AD31" s="1">
        <v>2.2540000000000001E-2</v>
      </c>
      <c r="AE31" s="2">
        <v>1.2120000000000001E-2</v>
      </c>
      <c r="AF31" s="3">
        <v>6.2799999999999995E-2</v>
      </c>
      <c r="AG31" s="7"/>
      <c r="AH31" s="1">
        <v>1.745E-2</v>
      </c>
      <c r="AI31" s="2">
        <v>1.461E-2</v>
      </c>
      <c r="AJ31" s="3">
        <v>0.23200000000000001</v>
      </c>
      <c r="AK31" s="7"/>
      <c r="AL31" s="1">
        <v>2.068E-2</v>
      </c>
      <c r="AM31" s="2">
        <v>1.38E-2</v>
      </c>
      <c r="AN31" s="3">
        <v>0.13400000000000001</v>
      </c>
      <c r="AO31" s="7"/>
      <c r="AP31" s="1">
        <v>2.189E-2</v>
      </c>
      <c r="AQ31" s="2">
        <v>1.0330000000000001E-2</v>
      </c>
      <c r="AR31" s="3">
        <v>3.4099999999999998E-2</v>
      </c>
    </row>
    <row r="32" spans="1:44">
      <c r="A32" s="4">
        <v>4.9999999999999998E-7</v>
      </c>
      <c r="B32" s="5" t="s">
        <v>22</v>
      </c>
      <c r="C32" s="5">
        <v>15</v>
      </c>
      <c r="D32" s="5">
        <v>74048847</v>
      </c>
      <c r="E32" s="5" t="s">
        <v>32</v>
      </c>
      <c r="F32" s="5" t="s">
        <v>33</v>
      </c>
      <c r="G32" s="6">
        <v>6.8500699999999998E-2</v>
      </c>
      <c r="H32" s="7">
        <f t="shared" si="0"/>
        <v>7.5668782571361833E-5</v>
      </c>
      <c r="I32" s="8">
        <f t="shared" si="1"/>
        <v>26.438705826769642</v>
      </c>
      <c r="J32" s="1">
        <v>7.0155200000000001E-2</v>
      </c>
      <c r="K32" s="2">
        <v>1.36439E-2</v>
      </c>
      <c r="L32" s="3">
        <v>2.72E-7</v>
      </c>
      <c r="M32" s="7"/>
      <c r="N32" s="1">
        <v>3.4159000000000002E-2</v>
      </c>
      <c r="O32" s="2">
        <v>2.1366E-2</v>
      </c>
      <c r="P32" s="3">
        <v>0.1098751</v>
      </c>
      <c r="Q32" s="7"/>
      <c r="R32" s="1">
        <v>1.5435000000000001E-2</v>
      </c>
      <c r="S32" s="2">
        <v>2.39899829412198E-2</v>
      </c>
      <c r="T32" s="3">
        <v>0.51996719767746702</v>
      </c>
      <c r="U32" s="7"/>
      <c r="V32" s="1">
        <v>3.3E-3</v>
      </c>
      <c r="W32" s="2">
        <v>1.37E-2</v>
      </c>
      <c r="X32" s="3">
        <v>0.80659999999999998</v>
      </c>
      <c r="Y32" s="7"/>
      <c r="Z32" s="1">
        <v>-2.92E-2</v>
      </c>
      <c r="AA32" s="2">
        <v>1.6E-2</v>
      </c>
      <c r="AB32" s="3">
        <v>6.6820000000000004E-2</v>
      </c>
      <c r="AC32" s="7"/>
      <c r="AD32" s="1">
        <v>-1.1180000000000001E-2</v>
      </c>
      <c r="AE32" s="2">
        <v>2.094E-2</v>
      </c>
      <c r="AF32" s="3">
        <v>0.59399999999999997</v>
      </c>
      <c r="AG32" s="7"/>
      <c r="AH32" s="1">
        <v>-1.417E-2</v>
      </c>
      <c r="AI32" s="2">
        <v>2.521E-2</v>
      </c>
      <c r="AJ32" s="3">
        <v>0.57399999999999995</v>
      </c>
      <c r="AK32" s="7"/>
      <c r="AL32" s="1">
        <v>-5.0369999999999998E-2</v>
      </c>
      <c r="AM32" s="2">
        <v>2.3630000000000002E-2</v>
      </c>
      <c r="AN32" s="3">
        <v>3.3000000000000002E-2</v>
      </c>
      <c r="AO32" s="7"/>
      <c r="AP32" s="1">
        <v>-8.8999999999999999E-3</v>
      </c>
      <c r="AQ32" s="2">
        <v>1.7809999999999999E-2</v>
      </c>
      <c r="AR32" s="3">
        <v>0.61699999999999999</v>
      </c>
    </row>
    <row r="33" spans="1:44">
      <c r="A33" s="4">
        <v>4.9999999999999998E-7</v>
      </c>
      <c r="B33" s="5" t="s">
        <v>61</v>
      </c>
      <c r="C33" s="5">
        <v>16</v>
      </c>
      <c r="D33" s="5">
        <v>53799296</v>
      </c>
      <c r="E33" s="5" t="s">
        <v>30</v>
      </c>
      <c r="F33" s="5" t="s">
        <v>31</v>
      </c>
      <c r="G33" s="6">
        <v>0.41994300000000001</v>
      </c>
      <c r="H33" s="7">
        <f t="shared" si="0"/>
        <v>7.5118675247657859E-5</v>
      </c>
      <c r="I33" s="8">
        <f t="shared" si="1"/>
        <v>26.246483647056692</v>
      </c>
      <c r="J33" s="1">
        <v>-3.5898300000000001E-2</v>
      </c>
      <c r="K33" s="2">
        <v>7.0070799999999997E-3</v>
      </c>
      <c r="L33" s="3">
        <v>3.0100000000000001E-7</v>
      </c>
      <c r="M33" s="7"/>
      <c r="N33" s="48" t="s">
        <v>64</v>
      </c>
      <c r="O33" s="49"/>
      <c r="P33" s="50"/>
      <c r="Q33" s="7"/>
      <c r="R33" s="48" t="s">
        <v>64</v>
      </c>
      <c r="S33" s="49"/>
      <c r="T33" s="50"/>
      <c r="U33" s="7"/>
      <c r="V33" s="48" t="s">
        <v>64</v>
      </c>
      <c r="W33" s="49"/>
      <c r="X33" s="50"/>
      <c r="Y33" s="7"/>
      <c r="Z33" s="48" t="s">
        <v>64</v>
      </c>
      <c r="AA33" s="49"/>
      <c r="AB33" s="50"/>
      <c r="AC33" s="7"/>
      <c r="AD33" s="48" t="s">
        <v>64</v>
      </c>
      <c r="AE33" s="49"/>
      <c r="AF33" s="50"/>
      <c r="AG33" s="7"/>
      <c r="AH33" s="48" t="s">
        <v>64</v>
      </c>
      <c r="AI33" s="49"/>
      <c r="AJ33" s="50"/>
      <c r="AK33" s="7"/>
      <c r="AL33" s="48" t="s">
        <v>64</v>
      </c>
      <c r="AM33" s="49"/>
      <c r="AN33" s="50"/>
      <c r="AO33" s="7"/>
      <c r="AP33" s="48" t="s">
        <v>64</v>
      </c>
      <c r="AQ33" s="49"/>
      <c r="AR33" s="50"/>
    </row>
    <row r="34" spans="1:44">
      <c r="A34" s="4">
        <v>4.9999999999999998E-7</v>
      </c>
      <c r="B34" s="5" t="s">
        <v>23</v>
      </c>
      <c r="C34" s="5">
        <v>10</v>
      </c>
      <c r="D34" s="5">
        <v>18414220</v>
      </c>
      <c r="E34" s="5" t="s">
        <v>30</v>
      </c>
      <c r="F34" s="5" t="s">
        <v>31</v>
      </c>
      <c r="G34" s="6">
        <v>0.208673</v>
      </c>
      <c r="H34" s="7">
        <f t="shared" si="0"/>
        <v>7.4935401755772666E-5</v>
      </c>
      <c r="I34" s="8">
        <f t="shared" si="1"/>
        <v>26.182443044909839</v>
      </c>
      <c r="J34" s="1">
        <v>-4.3618799999999999E-2</v>
      </c>
      <c r="K34" s="2">
        <v>8.5244699999999993E-3</v>
      </c>
      <c r="L34" s="3">
        <v>3.1100000000000002E-7</v>
      </c>
      <c r="M34" s="7"/>
      <c r="N34" s="1">
        <v>8.3870000000000004E-3</v>
      </c>
      <c r="O34" s="2">
        <v>1.1249500000000001E-2</v>
      </c>
      <c r="P34" s="3">
        <v>0.45594259999999998</v>
      </c>
      <c r="Q34" s="7"/>
      <c r="R34" s="1">
        <v>1.15814E-2</v>
      </c>
      <c r="S34" s="2">
        <v>1.25809387425466E-2</v>
      </c>
      <c r="T34" s="3">
        <v>0.35728481101822901</v>
      </c>
      <c r="U34" s="7"/>
      <c r="V34" s="1">
        <v>7.6E-3</v>
      </c>
      <c r="W34" s="2">
        <v>8.3000000000000001E-3</v>
      </c>
      <c r="X34" s="3">
        <v>0.35799999999999998</v>
      </c>
      <c r="Y34" s="7"/>
      <c r="Z34" s="1">
        <v>8.3000000000000001E-3</v>
      </c>
      <c r="AA34" s="2">
        <v>9.7000000000000003E-3</v>
      </c>
      <c r="AB34" s="3">
        <v>0.39219999999999999</v>
      </c>
      <c r="AC34" s="7"/>
      <c r="AD34" s="1">
        <v>2.2589999999999999E-2</v>
      </c>
      <c r="AE34" s="2">
        <v>1.2970000000000001E-2</v>
      </c>
      <c r="AF34" s="3">
        <v>8.1699999999999995E-2</v>
      </c>
      <c r="AG34" s="7"/>
      <c r="AH34" s="1">
        <v>2.5510000000000001E-2</v>
      </c>
      <c r="AI34" s="2">
        <v>1.566E-2</v>
      </c>
      <c r="AJ34" s="3">
        <v>0.10299999999999999</v>
      </c>
      <c r="AK34" s="7"/>
      <c r="AL34" s="1">
        <v>2.3949999999999999E-2</v>
      </c>
      <c r="AM34" s="2">
        <v>1.477E-2</v>
      </c>
      <c r="AN34" s="3">
        <v>0.105</v>
      </c>
      <c r="AO34" s="7"/>
      <c r="AP34" s="1">
        <v>8.0300000000000007E-3</v>
      </c>
      <c r="AQ34" s="2">
        <v>1.108E-2</v>
      </c>
      <c r="AR34" s="3">
        <v>0.46800000000000003</v>
      </c>
    </row>
    <row r="35" spans="1:44">
      <c r="A35" s="4">
        <v>4.9999999999999998E-7</v>
      </c>
      <c r="B35" s="5" t="s">
        <v>24</v>
      </c>
      <c r="C35" s="5">
        <v>13</v>
      </c>
      <c r="D35" s="5">
        <v>100270177</v>
      </c>
      <c r="E35" s="5" t="s">
        <v>33</v>
      </c>
      <c r="F35" s="5" t="s">
        <v>31</v>
      </c>
      <c r="G35" s="6">
        <v>0.24410399999999999</v>
      </c>
      <c r="H35" s="7">
        <f t="shared" si="0"/>
        <v>7.4026049845562152E-5</v>
      </c>
      <c r="I35" s="8">
        <f t="shared" si="1"/>
        <v>25.864691799707835</v>
      </c>
      <c r="J35" s="1">
        <v>-4.0953499999999997E-2</v>
      </c>
      <c r="K35" s="2">
        <v>8.0526E-3</v>
      </c>
      <c r="L35" s="3">
        <v>3.6600000000000002E-7</v>
      </c>
      <c r="M35" s="7"/>
      <c r="N35" s="1">
        <v>-2.833E-3</v>
      </c>
      <c r="O35" s="2">
        <v>1.22043E-2</v>
      </c>
      <c r="P35" s="3">
        <v>0.81643650000000001</v>
      </c>
      <c r="Q35" s="7"/>
      <c r="R35" s="1">
        <v>5.5088399999999997E-4</v>
      </c>
      <c r="S35" s="2">
        <v>1.3312661926748799E-2</v>
      </c>
      <c r="T35" s="3">
        <v>0.96699219249784096</v>
      </c>
      <c r="U35" s="7"/>
      <c r="V35" s="1">
        <v>-1.5100000000000001E-2</v>
      </c>
      <c r="W35" s="2">
        <v>8.0999999999999996E-3</v>
      </c>
      <c r="X35" s="3">
        <v>6.1210000000000001E-2</v>
      </c>
      <c r="Y35" s="7"/>
      <c r="Z35" s="1">
        <v>1.5699999999999999E-2</v>
      </c>
      <c r="AA35" s="2">
        <v>9.4000000000000004E-3</v>
      </c>
      <c r="AB35" s="3">
        <v>9.5850000000000005E-2</v>
      </c>
      <c r="AC35" s="7"/>
      <c r="AD35" s="1">
        <v>1.4959999999999999E-2</v>
      </c>
      <c r="AE35" s="2">
        <v>1.5350000000000001E-2</v>
      </c>
      <c r="AF35" s="3">
        <v>0.33</v>
      </c>
      <c r="AG35" s="7"/>
      <c r="AH35" s="1">
        <v>2.6190000000000001E-2</v>
      </c>
      <c r="AI35" s="2">
        <v>1.8550000000000001E-2</v>
      </c>
      <c r="AJ35" s="3">
        <v>0.158</v>
      </c>
      <c r="AK35" s="7"/>
      <c r="AL35" s="1">
        <v>1.8870000000000001E-2</v>
      </c>
      <c r="AM35" s="2">
        <v>1.7559999999999999E-2</v>
      </c>
      <c r="AN35" s="3">
        <v>0.28199999999999997</v>
      </c>
      <c r="AO35" s="7"/>
      <c r="AP35" s="1">
        <v>8.9999999999999993E-3</v>
      </c>
      <c r="AQ35" s="2">
        <v>1.308E-2</v>
      </c>
      <c r="AR35" s="3">
        <v>0.49099999999999999</v>
      </c>
    </row>
    <row r="36" spans="1:44">
      <c r="A36" s="4">
        <v>4.9999999999999998E-7</v>
      </c>
      <c r="B36" s="5" t="s">
        <v>25</v>
      </c>
      <c r="C36" s="5">
        <v>2</v>
      </c>
      <c r="D36" s="5">
        <v>172895001</v>
      </c>
      <c r="E36" s="5" t="s">
        <v>30</v>
      </c>
      <c r="F36" s="5" t="s">
        <v>32</v>
      </c>
      <c r="G36" s="6">
        <v>0.41195900000000002</v>
      </c>
      <c r="H36" s="7">
        <f t="shared" si="0"/>
        <v>7.3835398183155421E-5</v>
      </c>
      <c r="I36" s="8">
        <f t="shared" si="1"/>
        <v>25.798073215849993</v>
      </c>
      <c r="J36" s="1">
        <v>3.5627199999999998E-2</v>
      </c>
      <c r="K36" s="2">
        <v>7.01434E-3</v>
      </c>
      <c r="L36" s="3">
        <v>3.7899999999999999E-7</v>
      </c>
      <c r="M36" s="7"/>
      <c r="N36" s="1">
        <v>8.1370000000000001E-3</v>
      </c>
      <c r="O36" s="2">
        <v>9.9404999999999997E-3</v>
      </c>
      <c r="P36" s="3">
        <v>0.41303289999999998</v>
      </c>
      <c r="Q36" s="7"/>
      <c r="R36" s="1">
        <v>5.9866399999999997E-3</v>
      </c>
      <c r="S36" s="2">
        <v>1.0639828115136699E-2</v>
      </c>
      <c r="T36" s="3">
        <v>0.57366453824461205</v>
      </c>
      <c r="U36" s="7"/>
      <c r="V36" s="1">
        <v>-2.8E-3</v>
      </c>
      <c r="W36" s="2">
        <v>9.1999999999999998E-3</v>
      </c>
      <c r="X36" s="3">
        <v>0.75849999999999995</v>
      </c>
      <c r="Y36" s="7"/>
      <c r="Z36" s="1">
        <v>-1.24E-2</v>
      </c>
      <c r="AA36" s="2">
        <v>1.17E-2</v>
      </c>
      <c r="AB36" s="3">
        <v>0.28949999999999998</v>
      </c>
      <c r="AC36" s="7"/>
      <c r="AD36" s="9">
        <v>3.2299999999999998E-3</v>
      </c>
      <c r="AE36" s="10">
        <v>1.175E-2</v>
      </c>
      <c r="AF36" s="11">
        <v>0.78400000000000003</v>
      </c>
      <c r="AG36" s="12"/>
      <c r="AH36" s="9">
        <v>8.0499999999999999E-3</v>
      </c>
      <c r="AI36" s="10">
        <v>1.4160000000000001E-2</v>
      </c>
      <c r="AJ36" s="11">
        <v>0.56999999999999995</v>
      </c>
      <c r="AK36" s="12"/>
      <c r="AL36" s="9">
        <v>-3.46E-3</v>
      </c>
      <c r="AM36" s="10">
        <v>1.338E-2</v>
      </c>
      <c r="AN36" s="11">
        <v>0.79600000000000004</v>
      </c>
      <c r="AO36" s="12"/>
      <c r="AP36" s="9">
        <v>-8.1399999999999997E-3</v>
      </c>
      <c r="AQ36" s="10">
        <v>1.0019999999999999E-2</v>
      </c>
      <c r="AR36" s="11">
        <v>0.41699999999999998</v>
      </c>
    </row>
    <row r="37" spans="1:44">
      <c r="A37" s="4">
        <v>4.9999999999999998E-7</v>
      </c>
      <c r="B37" s="5" t="s">
        <v>27</v>
      </c>
      <c r="C37" s="5">
        <v>4</v>
      </c>
      <c r="D37" s="5">
        <v>134454874</v>
      </c>
      <c r="E37" s="5" t="s">
        <v>32</v>
      </c>
      <c r="F37" s="5" t="s">
        <v>33</v>
      </c>
      <c r="G37" s="6">
        <v>5.9680299999999999E-2</v>
      </c>
      <c r="H37" s="7">
        <f t="shared" si="0"/>
        <v>7.3747865730079839E-5</v>
      </c>
      <c r="I37" s="8">
        <f t="shared" si="1"/>
        <v>25.767487138762625</v>
      </c>
      <c r="J37" s="1">
        <v>-7.64595E-2</v>
      </c>
      <c r="K37" s="2">
        <v>1.50624E-2</v>
      </c>
      <c r="L37" s="3">
        <v>3.8500000000000002E-7</v>
      </c>
      <c r="M37" s="7"/>
      <c r="N37" s="1">
        <v>-6.1419999999999999E-3</v>
      </c>
      <c r="O37" s="2">
        <v>2.4940899999999998E-2</v>
      </c>
      <c r="P37" s="3">
        <v>0.80547959999999996</v>
      </c>
      <c r="Q37" s="7"/>
      <c r="R37" s="1">
        <v>-1.5847300000000002E-2</v>
      </c>
      <c r="S37" s="2">
        <v>2.7072362830677099E-2</v>
      </c>
      <c r="T37" s="3">
        <v>0.55830077102917997</v>
      </c>
      <c r="U37" s="7"/>
      <c r="V37" s="1">
        <v>-8.3000000000000001E-3</v>
      </c>
      <c r="W37" s="2">
        <v>1.5800000000000002E-2</v>
      </c>
      <c r="X37" s="3">
        <v>0.59809999999999997</v>
      </c>
      <c r="Y37" s="7"/>
      <c r="Z37" s="1">
        <v>-5.3E-3</v>
      </c>
      <c r="AA37" s="2">
        <v>1.8800000000000001E-2</v>
      </c>
      <c r="AB37" s="3">
        <v>0.77710000000000001</v>
      </c>
      <c r="AC37" s="7"/>
      <c r="AD37" s="1" t="s">
        <v>34</v>
      </c>
      <c r="AE37" s="2" t="s">
        <v>34</v>
      </c>
      <c r="AF37" s="3" t="s">
        <v>34</v>
      </c>
      <c r="AG37" s="7"/>
      <c r="AH37" s="1" t="s">
        <v>34</v>
      </c>
      <c r="AI37" s="2" t="s">
        <v>34</v>
      </c>
      <c r="AJ37" s="3" t="s">
        <v>34</v>
      </c>
      <c r="AK37" s="7"/>
      <c r="AL37" s="1" t="s">
        <v>34</v>
      </c>
      <c r="AM37" s="2" t="s">
        <v>34</v>
      </c>
      <c r="AN37" s="3" t="s">
        <v>34</v>
      </c>
      <c r="AO37" s="7"/>
      <c r="AP37" s="1" t="s">
        <v>34</v>
      </c>
      <c r="AQ37" s="2" t="s">
        <v>34</v>
      </c>
      <c r="AR37" s="3" t="s">
        <v>34</v>
      </c>
    </row>
    <row r="38" spans="1:44">
      <c r="A38" s="4">
        <v>4.9999999999999998E-7</v>
      </c>
      <c r="B38" s="5" t="s">
        <v>62</v>
      </c>
      <c r="C38" s="5">
        <v>7</v>
      </c>
      <c r="D38" s="5">
        <v>117594838</v>
      </c>
      <c r="E38" s="5" t="s">
        <v>32</v>
      </c>
      <c r="F38" s="5" t="s">
        <v>33</v>
      </c>
      <c r="G38" s="6">
        <v>0.32457999999999998</v>
      </c>
      <c r="H38" s="7">
        <f t="shared" si="0"/>
        <v>7.3461302602347727E-5</v>
      </c>
      <c r="I38" s="8">
        <f t="shared" si="1"/>
        <v>25.667354692702716</v>
      </c>
      <c r="J38" s="1">
        <v>3.7529100000000003E-2</v>
      </c>
      <c r="K38" s="2">
        <v>7.4075800000000004E-3</v>
      </c>
      <c r="L38" s="3">
        <v>4.0600000000000001E-7</v>
      </c>
      <c r="M38" s="7"/>
      <c r="N38" s="48" t="s">
        <v>64</v>
      </c>
      <c r="O38" s="49"/>
      <c r="P38" s="50"/>
      <c r="Q38" s="7"/>
      <c r="R38" s="48" t="s">
        <v>64</v>
      </c>
      <c r="S38" s="49"/>
      <c r="T38" s="50"/>
      <c r="U38" s="7"/>
      <c r="V38" s="48" t="s">
        <v>64</v>
      </c>
      <c r="W38" s="49"/>
      <c r="X38" s="50"/>
      <c r="Y38" s="7"/>
      <c r="Z38" s="48" t="s">
        <v>64</v>
      </c>
      <c r="AA38" s="49"/>
      <c r="AB38" s="50"/>
      <c r="AC38" s="7"/>
      <c r="AD38" s="48" t="s">
        <v>64</v>
      </c>
      <c r="AE38" s="49"/>
      <c r="AF38" s="50"/>
      <c r="AG38" s="7"/>
      <c r="AH38" s="48" t="s">
        <v>64</v>
      </c>
      <c r="AI38" s="49"/>
      <c r="AJ38" s="50"/>
      <c r="AK38" s="7"/>
      <c r="AL38" s="48" t="s">
        <v>64</v>
      </c>
      <c r="AM38" s="49"/>
      <c r="AN38" s="50"/>
      <c r="AO38" s="7"/>
      <c r="AP38" s="48" t="s">
        <v>64</v>
      </c>
      <c r="AQ38" s="49"/>
      <c r="AR38" s="50"/>
    </row>
    <row r="39" spans="1:44">
      <c r="A39" s="23">
        <v>4.9999999999999998E-7</v>
      </c>
      <c r="B39" s="5" t="s">
        <v>63</v>
      </c>
      <c r="C39" s="5">
        <v>11</v>
      </c>
      <c r="D39" s="5">
        <v>16298532</v>
      </c>
      <c r="E39" s="5" t="s">
        <v>30</v>
      </c>
      <c r="F39" s="5" t="s">
        <v>32</v>
      </c>
      <c r="G39" s="6">
        <v>0.39624500000000001</v>
      </c>
      <c r="H39" s="7">
        <f t="shared" si="0"/>
        <v>7.2767081527479432E-5</v>
      </c>
      <c r="I39" s="8">
        <f t="shared" si="1"/>
        <v>25.424776428360783</v>
      </c>
      <c r="J39" s="1">
        <v>3.5630799999999997E-2</v>
      </c>
      <c r="K39" s="2">
        <v>7.0663599999999998E-3</v>
      </c>
      <c r="L39" s="3">
        <v>4.5999999999999999E-7</v>
      </c>
      <c r="M39" s="7"/>
      <c r="N39" s="48" t="s">
        <v>64</v>
      </c>
      <c r="O39" s="49"/>
      <c r="P39" s="50"/>
      <c r="Q39" s="7"/>
      <c r="R39" s="48" t="s">
        <v>64</v>
      </c>
      <c r="S39" s="49"/>
      <c r="T39" s="50"/>
      <c r="U39" s="7"/>
      <c r="V39" s="48" t="s">
        <v>64</v>
      </c>
      <c r="W39" s="49"/>
      <c r="X39" s="50"/>
      <c r="Y39" s="7"/>
      <c r="Z39" s="48" t="s">
        <v>64</v>
      </c>
      <c r="AA39" s="49"/>
      <c r="AB39" s="50"/>
      <c r="AC39" s="7"/>
      <c r="AD39" s="48" t="s">
        <v>64</v>
      </c>
      <c r="AE39" s="49"/>
      <c r="AF39" s="50"/>
      <c r="AG39" s="7"/>
      <c r="AH39" s="48" t="s">
        <v>64</v>
      </c>
      <c r="AI39" s="49"/>
      <c r="AJ39" s="50"/>
      <c r="AK39" s="7"/>
      <c r="AL39" s="48" t="s">
        <v>64</v>
      </c>
      <c r="AM39" s="49"/>
      <c r="AN39" s="50"/>
      <c r="AO39" s="7"/>
      <c r="AP39" s="48" t="s">
        <v>64</v>
      </c>
      <c r="AQ39" s="49"/>
      <c r="AR39" s="50"/>
    </row>
    <row r="40" spans="1:44">
      <c r="A40" s="24">
        <v>4.9999999999999998E-7</v>
      </c>
      <c r="B40" s="25" t="s">
        <v>26</v>
      </c>
      <c r="C40" s="25">
        <v>18</v>
      </c>
      <c r="D40" s="25">
        <v>52903600</v>
      </c>
      <c r="E40" s="25" t="s">
        <v>33</v>
      </c>
      <c r="F40" s="25" t="s">
        <v>30</v>
      </c>
      <c r="G40" s="26">
        <v>0.107978</v>
      </c>
      <c r="H40" s="27">
        <f t="shared" si="0"/>
        <v>7.254869969671105E-5</v>
      </c>
      <c r="I40" s="28">
        <f t="shared" si="1"/>
        <v>25.348468406260906</v>
      </c>
      <c r="J40" s="29">
        <v>5.5940499999999997E-2</v>
      </c>
      <c r="K40" s="30">
        <v>1.11109E-2</v>
      </c>
      <c r="L40" s="31">
        <v>4.7899999999999999E-7</v>
      </c>
      <c r="M40" s="27"/>
      <c r="N40" s="29">
        <v>1.1214999999999999E-2</v>
      </c>
      <c r="O40" s="30">
        <v>1.5272000000000001E-2</v>
      </c>
      <c r="P40" s="31">
        <v>0.4627347</v>
      </c>
      <c r="Q40" s="27"/>
      <c r="R40" s="29">
        <v>1.28659E-2</v>
      </c>
      <c r="S40" s="30">
        <v>1.6554499310226501E-2</v>
      </c>
      <c r="T40" s="31">
        <v>0.437050826944199</v>
      </c>
      <c r="U40" s="27"/>
      <c r="V40" s="29">
        <v>-7.3000000000000001E-3</v>
      </c>
      <c r="W40" s="30">
        <v>1.0699999999999999E-2</v>
      </c>
      <c r="X40" s="31">
        <v>0.49680000000000002</v>
      </c>
      <c r="Y40" s="27"/>
      <c r="Z40" s="29">
        <v>7.1999999999999998E-3</v>
      </c>
      <c r="AA40" s="30">
        <v>1.2699999999999999E-2</v>
      </c>
      <c r="AB40" s="31">
        <v>0.56999999999999995</v>
      </c>
      <c r="AC40" s="27"/>
      <c r="AD40" s="29">
        <v>2.232E-2</v>
      </c>
      <c r="AE40" s="30">
        <v>2.69E-2</v>
      </c>
      <c r="AF40" s="31">
        <v>0.40699999999999997</v>
      </c>
      <c r="AG40" s="27"/>
      <c r="AH40" s="29">
        <v>1.3769999999999999E-2</v>
      </c>
      <c r="AI40" s="30">
        <v>3.236E-2</v>
      </c>
      <c r="AJ40" s="31">
        <v>0.67</v>
      </c>
      <c r="AK40" s="27"/>
      <c r="AL40" s="29">
        <v>7.8509999999999996E-2</v>
      </c>
      <c r="AM40" s="30">
        <v>3.0470000000000001E-2</v>
      </c>
      <c r="AN40" s="31">
        <v>9.9799999999999993E-3</v>
      </c>
      <c r="AO40" s="27"/>
      <c r="AP40" s="29">
        <v>3.5130000000000002E-2</v>
      </c>
      <c r="AQ40" s="30">
        <v>2.283E-2</v>
      </c>
      <c r="AR40" s="31">
        <v>0.124</v>
      </c>
    </row>
    <row r="41" spans="1:44" ht="18.75">
      <c r="A41" s="35" t="s">
        <v>67</v>
      </c>
    </row>
    <row r="42" spans="1:44">
      <c r="A42" s="13" t="s">
        <v>68</v>
      </c>
    </row>
    <row r="43" spans="1:44">
      <c r="A43" s="13" t="s">
        <v>69</v>
      </c>
    </row>
    <row r="44" spans="1:44" ht="18.75">
      <c r="A44" s="13" t="s">
        <v>70</v>
      </c>
    </row>
  </sheetData>
  <autoFilter ref="A2:AR41">
    <filterColumn colId="9" showButton="0"/>
    <filterColumn colId="10" showButton="0"/>
    <filterColumn colId="13" showButton="0"/>
    <filterColumn colId="14" showButton="0"/>
    <filterColumn colId="17" showButton="0"/>
    <filterColumn colId="18" showButton="0"/>
    <filterColumn colId="21" showButton="0"/>
    <filterColumn colId="22" showButton="0"/>
    <filterColumn colId="25" showButton="0"/>
    <filterColumn colId="26" showButton="0"/>
    <filterColumn colId="29" showButton="0"/>
    <filterColumn colId="30" showButton="0"/>
    <filterColumn colId="33" showButton="0"/>
    <filterColumn colId="34" showButton="0"/>
    <filterColumn colId="37" showButton="0"/>
    <filterColumn colId="38" showButton="0"/>
    <filterColumn colId="41" showButton="0"/>
    <filterColumn colId="42" showButton="0"/>
  </autoFilter>
  <sortState ref="B7:AR40">
    <sortCondition ref="L5:L40"/>
  </sortState>
  <mergeCells count="84">
    <mergeCell ref="AP39:AR39"/>
    <mergeCell ref="AL27:AN27"/>
    <mergeCell ref="AH33:AJ33"/>
    <mergeCell ref="Z39:AB39"/>
    <mergeCell ref="AD39:AF39"/>
    <mergeCell ref="AH39:AJ39"/>
    <mergeCell ref="AL39:AN39"/>
    <mergeCell ref="AH38:AJ38"/>
    <mergeCell ref="AL38:AN38"/>
    <mergeCell ref="AP38:AR38"/>
    <mergeCell ref="V13:X13"/>
    <mergeCell ref="V16:X16"/>
    <mergeCell ref="V21:X21"/>
    <mergeCell ref="V33:X33"/>
    <mergeCell ref="V38:X38"/>
    <mergeCell ref="AP13:AR13"/>
    <mergeCell ref="Z16:AB16"/>
    <mergeCell ref="AD16:AF16"/>
    <mergeCell ref="AH16:AJ16"/>
    <mergeCell ref="AL16:AN16"/>
    <mergeCell ref="AP16:AR16"/>
    <mergeCell ref="Z21:AB21"/>
    <mergeCell ref="AD21:AF21"/>
    <mergeCell ref="AP11:AR11"/>
    <mergeCell ref="R13:T13"/>
    <mergeCell ref="R16:T16"/>
    <mergeCell ref="R21:T21"/>
    <mergeCell ref="R33:T33"/>
    <mergeCell ref="Z13:AB13"/>
    <mergeCell ref="AD13:AF13"/>
    <mergeCell ref="AH13:AJ13"/>
    <mergeCell ref="AL13:AN13"/>
    <mergeCell ref="AL33:AN33"/>
    <mergeCell ref="AP33:AR33"/>
    <mergeCell ref="AH21:AJ21"/>
    <mergeCell ref="AL21:AN21"/>
    <mergeCell ref="AP21:AR21"/>
    <mergeCell ref="Z33:AB33"/>
    <mergeCell ref="AD33:AF33"/>
    <mergeCell ref="B2:B4"/>
    <mergeCell ref="C2:C4"/>
    <mergeCell ref="R11:T11"/>
    <mergeCell ref="V11:X11"/>
    <mergeCell ref="R39:T39"/>
    <mergeCell ref="N13:P13"/>
    <mergeCell ref="N16:P16"/>
    <mergeCell ref="R38:T38"/>
    <mergeCell ref="V39:X39"/>
    <mergeCell ref="AL3:AN3"/>
    <mergeCell ref="AP3:AR3"/>
    <mergeCell ref="A2:A4"/>
    <mergeCell ref="N11:P11"/>
    <mergeCell ref="Z11:AB11"/>
    <mergeCell ref="AD11:AF11"/>
    <mergeCell ref="AH11:AJ11"/>
    <mergeCell ref="AL11:AN11"/>
    <mergeCell ref="J3:L3"/>
    <mergeCell ref="I2:I4"/>
    <mergeCell ref="N3:P3"/>
    <mergeCell ref="R3:T3"/>
    <mergeCell ref="V3:X3"/>
    <mergeCell ref="Z3:AB3"/>
    <mergeCell ref="AL2:AN2"/>
    <mergeCell ref="AP2:AR2"/>
    <mergeCell ref="N21:P21"/>
    <mergeCell ref="N33:P33"/>
    <mergeCell ref="N38:P38"/>
    <mergeCell ref="N39:P39"/>
    <mergeCell ref="AD3:AF3"/>
    <mergeCell ref="Z38:AB38"/>
    <mergeCell ref="AD38:AF38"/>
    <mergeCell ref="Z2:AB2"/>
    <mergeCell ref="AD2:AF2"/>
    <mergeCell ref="AH2:AJ2"/>
    <mergeCell ref="D2:D4"/>
    <mergeCell ref="E2:E4"/>
    <mergeCell ref="F2:F4"/>
    <mergeCell ref="G2:G4"/>
    <mergeCell ref="H2:H4"/>
    <mergeCell ref="J2:L2"/>
    <mergeCell ref="N2:P2"/>
    <mergeCell ref="R2:T2"/>
    <mergeCell ref="V2:X2"/>
    <mergeCell ref="AH3:AJ3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Chandrasekaran Sakthivel</cp:lastModifiedBy>
  <dcterms:created xsi:type="dcterms:W3CDTF">2022-02-13T07:20:07Z</dcterms:created>
  <dcterms:modified xsi:type="dcterms:W3CDTF">2022-08-26T04:40:35Z</dcterms:modified>
</cp:coreProperties>
</file>