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(2)\Paper Cdh1 Figuras FINALES\"/>
    </mc:Choice>
  </mc:AlternateContent>
  <xr:revisionPtr revIDLastSave="0" documentId="13_ncr:1_{8D0E1783-0299-4442-AAF4-CADB074D1983}" xr6:coauthVersionLast="47" xr6:coauthVersionMax="47" xr10:uidLastSave="{00000000-0000-0000-0000-000000000000}"/>
  <bookViews>
    <workbookView xWindow="-110" yWindow="-110" windowWidth="21820" windowHeight="14020" activeTab="7" xr2:uid="{6AF1830D-949A-4370-8072-2605C34DB267}"/>
  </bookViews>
  <sheets>
    <sheet name="Fig 1" sheetId="4" r:id="rId1"/>
    <sheet name="Fig 2" sheetId="5" r:id="rId2"/>
    <sheet name="Fig 3" sheetId="6" r:id="rId3"/>
    <sheet name="Fig 4" sheetId="7" r:id="rId4"/>
    <sheet name="Fig 5" sheetId="8" r:id="rId5"/>
    <sheet name="Fig 6" sheetId="9" r:id="rId6"/>
    <sheet name="Fig S1" sheetId="10" r:id="rId7"/>
    <sheet name="Fig S2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1" l="1"/>
  <c r="D46" i="11"/>
  <c r="C46" i="11"/>
  <c r="E45" i="11"/>
  <c r="D45" i="11"/>
  <c r="C45" i="11"/>
  <c r="E36" i="11"/>
  <c r="D36" i="11"/>
  <c r="C36" i="11"/>
  <c r="E35" i="11"/>
  <c r="D35" i="11"/>
  <c r="C35" i="11"/>
  <c r="E24" i="11"/>
  <c r="D24" i="11"/>
  <c r="C24" i="11"/>
  <c r="E23" i="11"/>
  <c r="D23" i="11"/>
  <c r="C23" i="11"/>
  <c r="E12" i="11"/>
  <c r="D12" i="11"/>
  <c r="C12" i="11"/>
  <c r="E11" i="11"/>
  <c r="D11" i="11"/>
  <c r="C11" i="11"/>
  <c r="G41" i="10"/>
  <c r="F41" i="10"/>
  <c r="E41" i="10"/>
  <c r="D41" i="10"/>
  <c r="C41" i="10"/>
  <c r="G40" i="10"/>
  <c r="F40" i="10"/>
  <c r="E40" i="10"/>
  <c r="D40" i="10"/>
  <c r="C40" i="10"/>
  <c r="H30" i="10"/>
  <c r="G30" i="10"/>
  <c r="D30" i="10"/>
  <c r="C30" i="10"/>
  <c r="H29" i="10"/>
  <c r="G29" i="10"/>
  <c r="D29" i="10"/>
  <c r="C29" i="10"/>
  <c r="D20" i="10"/>
  <c r="C20" i="10"/>
  <c r="D19" i="10"/>
  <c r="C19" i="10"/>
  <c r="D10" i="10"/>
  <c r="C10" i="10"/>
  <c r="D9" i="10"/>
  <c r="C9" i="10"/>
  <c r="K45" i="9" l="1"/>
  <c r="K44" i="9"/>
  <c r="H60" i="6"/>
  <c r="G60" i="6"/>
  <c r="F60" i="6"/>
  <c r="E60" i="6"/>
  <c r="D60" i="6"/>
  <c r="C60" i="6"/>
  <c r="H59" i="6"/>
  <c r="G59" i="6"/>
  <c r="F59" i="6"/>
  <c r="E59" i="6"/>
  <c r="D59" i="6"/>
  <c r="C59" i="6"/>
  <c r="H48" i="6"/>
  <c r="G48" i="6"/>
  <c r="F48" i="6"/>
  <c r="E48" i="6"/>
  <c r="D48" i="6"/>
  <c r="C48" i="6"/>
  <c r="H47" i="6"/>
  <c r="G47" i="6"/>
  <c r="F47" i="6"/>
  <c r="E47" i="6"/>
  <c r="D47" i="6"/>
  <c r="C47" i="6"/>
  <c r="H36" i="6"/>
  <c r="G36" i="6"/>
  <c r="F36" i="6"/>
  <c r="E36" i="6"/>
  <c r="D36" i="6"/>
  <c r="C36" i="6"/>
  <c r="H35" i="6"/>
  <c r="G35" i="6"/>
  <c r="F35" i="6"/>
  <c r="E35" i="6"/>
  <c r="D35" i="6"/>
  <c r="C35" i="6"/>
  <c r="H23" i="6"/>
  <c r="H24" i="6"/>
  <c r="G24" i="6"/>
  <c r="F24" i="6"/>
  <c r="E24" i="6"/>
  <c r="D24" i="6"/>
  <c r="C24" i="6"/>
  <c r="G23" i="6"/>
  <c r="F23" i="6"/>
  <c r="E23" i="6"/>
  <c r="D23" i="6"/>
  <c r="C23" i="6"/>
  <c r="G12" i="6" l="1"/>
  <c r="F12" i="6"/>
  <c r="E12" i="6"/>
  <c r="D12" i="6"/>
  <c r="C12" i="6"/>
  <c r="G11" i="6"/>
  <c r="F11" i="6"/>
  <c r="E11" i="6"/>
  <c r="D11" i="6"/>
  <c r="C11" i="6"/>
  <c r="I43" i="7" l="1"/>
  <c r="I44" i="7"/>
  <c r="H44" i="7"/>
  <c r="G44" i="7"/>
  <c r="F44" i="7"/>
  <c r="D44" i="7"/>
  <c r="C44" i="7"/>
  <c r="H43" i="7"/>
  <c r="G43" i="7"/>
  <c r="F43" i="7"/>
  <c r="D43" i="7"/>
  <c r="C43" i="7"/>
  <c r="H33" i="7"/>
  <c r="G33" i="7"/>
  <c r="F33" i="7"/>
  <c r="D33" i="7"/>
  <c r="C33" i="7"/>
  <c r="H32" i="7"/>
  <c r="G32" i="7"/>
  <c r="F32" i="7"/>
  <c r="D32" i="7"/>
  <c r="C32" i="7"/>
  <c r="H22" i="7"/>
  <c r="G22" i="7"/>
  <c r="F22" i="7"/>
  <c r="E22" i="7"/>
  <c r="D22" i="7"/>
  <c r="C22" i="7"/>
  <c r="H21" i="7"/>
  <c r="G21" i="7"/>
  <c r="F21" i="7"/>
  <c r="E21" i="7"/>
  <c r="D21" i="7"/>
  <c r="C21" i="7"/>
  <c r="H11" i="7"/>
  <c r="G11" i="7"/>
  <c r="F11" i="7"/>
  <c r="E11" i="7"/>
  <c r="D11" i="7"/>
  <c r="C11" i="7"/>
  <c r="H10" i="7"/>
  <c r="G10" i="7"/>
  <c r="F10" i="7"/>
  <c r="E10" i="7"/>
  <c r="D10" i="7"/>
  <c r="C10" i="7"/>
  <c r="F48" i="8"/>
  <c r="E48" i="8"/>
  <c r="D48" i="8"/>
  <c r="C48" i="8"/>
  <c r="F47" i="8"/>
  <c r="E47" i="8"/>
  <c r="D47" i="8"/>
  <c r="C47" i="8"/>
  <c r="F36" i="8"/>
  <c r="E36" i="8"/>
  <c r="D36" i="8"/>
  <c r="C36" i="8"/>
  <c r="F35" i="8"/>
  <c r="E35" i="8"/>
  <c r="D35" i="8"/>
  <c r="C35" i="8"/>
  <c r="H24" i="8"/>
  <c r="G24" i="8"/>
  <c r="F24" i="8"/>
  <c r="E24" i="8"/>
  <c r="D24" i="8"/>
  <c r="C24" i="8"/>
  <c r="H23" i="8"/>
  <c r="G23" i="8"/>
  <c r="F23" i="8"/>
  <c r="E23" i="8"/>
  <c r="D23" i="8"/>
  <c r="C23" i="8"/>
  <c r="H12" i="8"/>
  <c r="G12" i="8"/>
  <c r="F12" i="8"/>
  <c r="E12" i="8"/>
  <c r="D12" i="8"/>
  <c r="C12" i="8"/>
  <c r="H11" i="8"/>
  <c r="G11" i="8"/>
  <c r="F11" i="8"/>
  <c r="E11" i="8"/>
  <c r="D11" i="8"/>
  <c r="C11" i="8"/>
  <c r="M45" i="9"/>
  <c r="L45" i="9"/>
  <c r="I45" i="9"/>
  <c r="H45" i="9"/>
  <c r="G45" i="9"/>
  <c r="E45" i="9"/>
  <c r="D45" i="9"/>
  <c r="C45" i="9"/>
  <c r="M44" i="9"/>
  <c r="L44" i="9"/>
  <c r="I44" i="9"/>
  <c r="H44" i="9"/>
  <c r="G44" i="9"/>
  <c r="E44" i="9"/>
  <c r="D44" i="9"/>
  <c r="C44" i="9"/>
  <c r="M30" i="9"/>
  <c r="L30" i="9"/>
  <c r="K30" i="9"/>
  <c r="I30" i="9"/>
  <c r="H30" i="9"/>
  <c r="G30" i="9"/>
  <c r="E30" i="9"/>
  <c r="D30" i="9"/>
  <c r="C30" i="9"/>
  <c r="M29" i="9"/>
  <c r="L29" i="9"/>
  <c r="K29" i="9"/>
  <c r="I29" i="9"/>
  <c r="H29" i="9"/>
  <c r="G29" i="9"/>
  <c r="E29" i="9"/>
  <c r="D29" i="9"/>
  <c r="C29" i="9"/>
  <c r="I15" i="9"/>
  <c r="H15" i="9"/>
  <c r="G15" i="9"/>
  <c r="E15" i="9"/>
  <c r="D15" i="9"/>
  <c r="C15" i="9"/>
  <c r="I14" i="9"/>
  <c r="H14" i="9"/>
  <c r="G14" i="9"/>
  <c r="E14" i="9"/>
  <c r="D14" i="9"/>
  <c r="C14" i="9"/>
  <c r="H48" i="5" l="1"/>
  <c r="G48" i="5"/>
  <c r="F48" i="5"/>
  <c r="E48" i="5"/>
  <c r="D48" i="5"/>
  <c r="C48" i="5"/>
  <c r="H47" i="5"/>
  <c r="G47" i="5"/>
  <c r="F47" i="5"/>
  <c r="E47" i="5"/>
  <c r="D47" i="5"/>
  <c r="C47" i="5"/>
  <c r="H36" i="5"/>
  <c r="G36" i="5"/>
  <c r="F36" i="5"/>
  <c r="E36" i="5"/>
  <c r="D36" i="5"/>
  <c r="C36" i="5"/>
  <c r="H35" i="5"/>
  <c r="G35" i="5"/>
  <c r="F35" i="5"/>
  <c r="E35" i="5"/>
  <c r="D35" i="5"/>
  <c r="C35" i="5"/>
  <c r="H24" i="5"/>
  <c r="G24" i="5"/>
  <c r="F24" i="5"/>
  <c r="E24" i="5"/>
  <c r="D24" i="5"/>
  <c r="C24" i="5"/>
  <c r="H23" i="5"/>
  <c r="G23" i="5"/>
  <c r="F23" i="5"/>
  <c r="E23" i="5"/>
  <c r="D23" i="5"/>
  <c r="C23" i="5"/>
  <c r="E12" i="5"/>
  <c r="D12" i="5"/>
  <c r="C12" i="5"/>
  <c r="E11" i="5"/>
  <c r="D11" i="5"/>
  <c r="C11" i="5"/>
  <c r="E11" i="4"/>
  <c r="D11" i="4"/>
  <c r="F11" i="4"/>
  <c r="G11" i="4"/>
  <c r="D12" i="4"/>
  <c r="E12" i="4"/>
  <c r="F12" i="4"/>
  <c r="G12" i="4"/>
  <c r="C12" i="4"/>
  <c r="C11" i="4"/>
  <c r="F34" i="4"/>
  <c r="E34" i="4"/>
  <c r="D34" i="4"/>
  <c r="C34" i="4"/>
  <c r="F33" i="4"/>
  <c r="E33" i="4"/>
  <c r="D33" i="4"/>
  <c r="C33" i="4"/>
  <c r="K23" i="4"/>
  <c r="J23" i="4"/>
  <c r="I23" i="4"/>
  <c r="H23" i="4"/>
  <c r="G23" i="4"/>
  <c r="F23" i="4"/>
  <c r="E23" i="4"/>
  <c r="D23" i="4"/>
  <c r="C23" i="4"/>
  <c r="K22" i="4"/>
  <c r="J22" i="4"/>
  <c r="I22" i="4"/>
  <c r="H22" i="4"/>
  <c r="G22" i="4"/>
  <c r="F22" i="4"/>
  <c r="E22" i="4"/>
  <c r="D22" i="4"/>
  <c r="C22" i="4"/>
</calcChain>
</file>

<file path=xl/sharedStrings.xml><?xml version="1.0" encoding="utf-8"?>
<sst xmlns="http://schemas.openxmlformats.org/spreadsheetml/2006/main" count="442" uniqueCount="107">
  <si>
    <t>Cultive 1</t>
  </si>
  <si>
    <t>Cultive 2</t>
  </si>
  <si>
    <t>Cultive 3</t>
  </si>
  <si>
    <t>Cultive 4</t>
  </si>
  <si>
    <t>Control</t>
  </si>
  <si>
    <t>mean</t>
  </si>
  <si>
    <t>sem</t>
  </si>
  <si>
    <t>Cdh1 protein levels; fold</t>
  </si>
  <si>
    <t>Aβ treatment (hours)</t>
  </si>
  <si>
    <t>Cdh1 mean fluorescence; fold</t>
  </si>
  <si>
    <t>Total</t>
  </si>
  <si>
    <t>Cytosol</t>
  </si>
  <si>
    <t>Nucleus</t>
  </si>
  <si>
    <t>APC/C activity; AU/hour</t>
  </si>
  <si>
    <t>1A</t>
  </si>
  <si>
    <t>Figure 1</t>
  </si>
  <si>
    <t>1B</t>
  </si>
  <si>
    <t>1F</t>
  </si>
  <si>
    <t>Aβ</t>
  </si>
  <si>
    <t>Aβ+Rosc</t>
  </si>
  <si>
    <t>Aβ+siCdk5</t>
  </si>
  <si>
    <t>Figure 2</t>
  </si>
  <si>
    <t>siControl</t>
  </si>
  <si>
    <t>siCdh1</t>
  </si>
  <si>
    <t>proTAME</t>
  </si>
  <si>
    <t>2A</t>
  </si>
  <si>
    <t>Apoptosis; AnnexinV+/7AAD- (%)</t>
  </si>
  <si>
    <t>Empty</t>
  </si>
  <si>
    <t>Cdh1-A</t>
  </si>
  <si>
    <t>Cdh1-D</t>
  </si>
  <si>
    <t>2B</t>
  </si>
  <si>
    <t>2C</t>
  </si>
  <si>
    <t>Caspase-3 Activity; pmol AMC/h/µg protein</t>
  </si>
  <si>
    <t>Figure 3</t>
  </si>
  <si>
    <t>Figure 4</t>
  </si>
  <si>
    <t>Figure 5</t>
  </si>
  <si>
    <t>Figure 6</t>
  </si>
  <si>
    <t>Novel Object Recognition</t>
  </si>
  <si>
    <t>Novel Object Explorations (%)</t>
  </si>
  <si>
    <t>Discrimination Index</t>
  </si>
  <si>
    <t>Animal 1</t>
  </si>
  <si>
    <t>Animal 2</t>
  </si>
  <si>
    <t>Animal 3</t>
  </si>
  <si>
    <t>Animal 4</t>
  </si>
  <si>
    <t>Animal 5</t>
  </si>
  <si>
    <t>Animal 6</t>
  </si>
  <si>
    <t>Animal 7</t>
  </si>
  <si>
    <t>6A</t>
  </si>
  <si>
    <t>Barnes Maze; Time in escape quadrant (%)</t>
  </si>
  <si>
    <t>Before icv injection</t>
  </si>
  <si>
    <t>5 days after icv injection</t>
  </si>
  <si>
    <t>Delta</t>
  </si>
  <si>
    <t>6B</t>
  </si>
  <si>
    <t>Aβ+SR3677</t>
  </si>
  <si>
    <t>6C</t>
  </si>
  <si>
    <t>Open Field</t>
  </si>
  <si>
    <t>Time spent in centre (sec)</t>
  </si>
  <si>
    <t>Distance in centre (m)</t>
  </si>
  <si>
    <t>Entries in centre (number)</t>
  </si>
  <si>
    <t>Cdh1</t>
  </si>
  <si>
    <t>Protein levels (fold versus Control)</t>
  </si>
  <si>
    <t>1 day after icv</t>
  </si>
  <si>
    <t>3 day after icv</t>
  </si>
  <si>
    <t>5 day after icv</t>
  </si>
  <si>
    <t>ROCK2</t>
  </si>
  <si>
    <t>4A</t>
  </si>
  <si>
    <t>pMBS</t>
  </si>
  <si>
    <t>pMBS/MBS</t>
  </si>
  <si>
    <t>4B</t>
  </si>
  <si>
    <t>5A</t>
  </si>
  <si>
    <t>5B</t>
  </si>
  <si>
    <t>Aβ+Fasudil</t>
  </si>
  <si>
    <t>siRock2</t>
  </si>
  <si>
    <t>Aβ+proTAME</t>
  </si>
  <si>
    <t>4C</t>
  </si>
  <si>
    <t>4D</t>
  </si>
  <si>
    <t>3A</t>
  </si>
  <si>
    <t>Rock2 protein levels; fold</t>
  </si>
  <si>
    <t>proTAME +Aβ treatment (hours)</t>
  </si>
  <si>
    <t>3C</t>
  </si>
  <si>
    <t>3D</t>
  </si>
  <si>
    <t>pMBS protein levels; fold</t>
  </si>
  <si>
    <t>pMBS/MBS protein levels; fold</t>
  </si>
  <si>
    <t>Figure S1</t>
  </si>
  <si>
    <t>S1A</t>
  </si>
  <si>
    <t>Cdk5 protein levels; fold</t>
  </si>
  <si>
    <t>siCdk5</t>
  </si>
  <si>
    <t>S1B</t>
  </si>
  <si>
    <t>S1C</t>
  </si>
  <si>
    <t>Rock1 protein levels; fold</t>
  </si>
  <si>
    <t>S1D</t>
  </si>
  <si>
    <t>pCdh1/Cdh1 protein levels; fold</t>
  </si>
  <si>
    <t>0h</t>
  </si>
  <si>
    <t>Aβ 4h</t>
  </si>
  <si>
    <t>Aβ 8h</t>
  </si>
  <si>
    <t>Aβ 4h +siCdk5</t>
  </si>
  <si>
    <t>Aβ 4h +Rosc</t>
  </si>
  <si>
    <t>Figure S2</t>
  </si>
  <si>
    <t>S2A</t>
  </si>
  <si>
    <t>Apoptosis increase; AnnexinV+/7AAD- (%)</t>
  </si>
  <si>
    <t>Aβ-C</t>
  </si>
  <si>
    <t>S2B</t>
  </si>
  <si>
    <t>S2C</t>
  </si>
  <si>
    <t>Caspase-3 Activity increase; pmol AMC/h/µg protein</t>
  </si>
  <si>
    <t>S2D</t>
  </si>
  <si>
    <t>Fasudil</t>
  </si>
  <si>
    <t>SR3677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</si>
</sst>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6FE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FCED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EFFBD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2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17" borderId="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18" borderId="2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19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3" fillId="20" borderId="0" xfId="0" applyFont="1" applyFill="1" applyAlignment="1">
      <alignment horizontal="center" wrapText="1"/>
    </xf>
    <xf numFmtId="0" fontId="3" fillId="1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2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E2C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A1D2-0B99-4859-98C9-B1D0FA5984DD}">
  <dimension ref="A1:L34"/>
  <sheetViews>
    <sheetView zoomScale="90" zoomScaleNormal="90" workbookViewId="0">
      <selection activeCell="B3" sqref="B3:G12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12" max="12" width="2.6328125" customWidth="1"/>
  </cols>
  <sheetData>
    <row r="1" spans="1:12" ht="25" customHeight="1" x14ac:dyDescent="0.3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35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</row>
    <row r="3" spans="1:12" ht="14.5" customHeight="1" x14ac:dyDescent="0.35">
      <c r="A3" s="2"/>
      <c r="B3" s="26" t="s">
        <v>14</v>
      </c>
      <c r="C3" s="44" t="s">
        <v>7</v>
      </c>
      <c r="D3" s="44"/>
      <c r="E3" s="44"/>
      <c r="F3" s="44"/>
      <c r="G3" s="44"/>
      <c r="H3" s="2"/>
      <c r="I3" s="2"/>
      <c r="J3" s="2"/>
      <c r="K3" s="2"/>
      <c r="L3" s="2"/>
    </row>
    <row r="4" spans="1:12" x14ac:dyDescent="0.35">
      <c r="A4" s="2"/>
      <c r="B4" s="2"/>
      <c r="C4" s="45" t="s">
        <v>8</v>
      </c>
      <c r="D4" s="45"/>
      <c r="E4" s="45"/>
      <c r="F4" s="45"/>
      <c r="G4" s="45"/>
      <c r="H4" s="2"/>
      <c r="I4" s="2"/>
      <c r="J4" s="2"/>
      <c r="K4" s="2"/>
      <c r="L4" s="2"/>
    </row>
    <row r="5" spans="1:12" x14ac:dyDescent="0.35">
      <c r="A5" s="2"/>
      <c r="B5" s="5"/>
      <c r="C5" s="6">
        <v>0</v>
      </c>
      <c r="D5" s="7">
        <v>4</v>
      </c>
      <c r="E5" s="7">
        <v>8</v>
      </c>
      <c r="F5" s="7">
        <v>16</v>
      </c>
      <c r="G5" s="7">
        <v>24</v>
      </c>
      <c r="H5" s="2"/>
      <c r="I5" s="2"/>
      <c r="J5" s="2"/>
      <c r="K5" s="2"/>
      <c r="L5" s="2"/>
    </row>
    <row r="6" spans="1:12" x14ac:dyDescent="0.35">
      <c r="A6" s="2"/>
      <c r="B6" s="8" t="s">
        <v>0</v>
      </c>
      <c r="C6" s="9">
        <v>1</v>
      </c>
      <c r="D6" s="9">
        <v>1.34</v>
      </c>
      <c r="E6" s="9">
        <v>1.43</v>
      </c>
      <c r="F6" s="9">
        <v>1.23</v>
      </c>
      <c r="G6" s="9">
        <v>1.1200000000000001</v>
      </c>
      <c r="H6" s="2"/>
      <c r="I6" s="2"/>
      <c r="J6" s="2"/>
      <c r="K6" s="2"/>
      <c r="L6" s="2"/>
    </row>
    <row r="7" spans="1:12" x14ac:dyDescent="0.35">
      <c r="A7" s="2"/>
      <c r="B7" s="10" t="s">
        <v>1</v>
      </c>
      <c r="C7" s="9">
        <v>1</v>
      </c>
      <c r="D7" s="9">
        <v>1.31</v>
      </c>
      <c r="E7" s="9">
        <v>1.41</v>
      </c>
      <c r="F7" s="9">
        <v>1.36</v>
      </c>
      <c r="G7" s="9">
        <v>0.91</v>
      </c>
      <c r="H7" s="2"/>
      <c r="I7" s="2"/>
      <c r="J7" s="2"/>
      <c r="K7" s="2"/>
      <c r="L7" s="2"/>
    </row>
    <row r="8" spans="1:12" x14ac:dyDescent="0.35">
      <c r="A8" s="2"/>
      <c r="B8" s="10" t="s">
        <v>2</v>
      </c>
      <c r="C8" s="9">
        <v>1</v>
      </c>
      <c r="D8" s="9">
        <v>1.1299999999999999</v>
      </c>
      <c r="E8" s="9">
        <v>1.1000000000000001</v>
      </c>
      <c r="F8" s="9">
        <v>1</v>
      </c>
      <c r="G8" s="9">
        <v>0.93</v>
      </c>
      <c r="H8" s="2"/>
      <c r="I8" s="2"/>
      <c r="J8" s="2"/>
      <c r="K8" s="2"/>
      <c r="L8" s="2"/>
    </row>
    <row r="9" spans="1:12" x14ac:dyDescent="0.35">
      <c r="A9" s="2"/>
      <c r="B9" s="10" t="s">
        <v>3</v>
      </c>
      <c r="C9" s="9">
        <v>1</v>
      </c>
      <c r="D9" s="9">
        <v>0.98</v>
      </c>
      <c r="E9" s="9">
        <v>1.2</v>
      </c>
      <c r="F9" s="9">
        <v>0.86</v>
      </c>
      <c r="G9" s="9">
        <v>0.83</v>
      </c>
      <c r="H9" s="2"/>
      <c r="I9" s="2"/>
      <c r="J9" s="2"/>
      <c r="K9" s="2"/>
      <c r="L9" s="2"/>
    </row>
    <row r="10" spans="1:12" x14ac:dyDescent="0.35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35">
      <c r="A11" s="2"/>
      <c r="B11" s="10" t="s">
        <v>5</v>
      </c>
      <c r="C11" s="11">
        <f>AVERAGE(C6:C9)</f>
        <v>1</v>
      </c>
      <c r="D11" s="11">
        <f t="shared" ref="D11:G11" si="0">AVERAGE(D6:D9)</f>
        <v>1.19</v>
      </c>
      <c r="E11" s="11">
        <f>AVERAGE(E6:E9)</f>
        <v>1.2849999999999999</v>
      </c>
      <c r="F11" s="11">
        <f t="shared" si="0"/>
        <v>1.1125</v>
      </c>
      <c r="G11" s="11">
        <f t="shared" si="0"/>
        <v>0.94750000000000012</v>
      </c>
      <c r="H11" s="2"/>
      <c r="I11" s="2"/>
      <c r="J11" s="2"/>
      <c r="K11" s="2"/>
      <c r="L11" s="2"/>
    </row>
    <row r="12" spans="1:12" x14ac:dyDescent="0.35">
      <c r="A12" s="2"/>
      <c r="B12" s="12" t="s">
        <v>6</v>
      </c>
      <c r="C12" s="13">
        <f>STDEV(C6:C9)/SQRT(COUNT(C6:C9))</f>
        <v>0</v>
      </c>
      <c r="D12" s="13">
        <f t="shared" ref="D12:G12" si="1">STDEV(D6:D9)/SQRT(COUNT(D6:D9))</f>
        <v>8.3964278118733332E-2</v>
      </c>
      <c r="E12" s="13">
        <f t="shared" si="1"/>
        <v>8.0674242068540139E-2</v>
      </c>
      <c r="F12" s="13">
        <f t="shared" si="1"/>
        <v>0.11235175417707863</v>
      </c>
      <c r="G12" s="13">
        <f t="shared" si="1"/>
        <v>6.1424072371234123E-2</v>
      </c>
      <c r="H12" s="2"/>
      <c r="I12" s="2"/>
      <c r="J12" s="2"/>
      <c r="K12" s="2"/>
      <c r="L12" s="2"/>
    </row>
    <row r="13" spans="1:12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35">
      <c r="A15" s="2"/>
      <c r="B15" s="26" t="s">
        <v>16</v>
      </c>
      <c r="C15" s="43" t="s">
        <v>9</v>
      </c>
      <c r="D15" s="43"/>
      <c r="E15" s="43"/>
      <c r="F15" s="43"/>
      <c r="G15" s="43"/>
      <c r="H15" s="43"/>
      <c r="I15" s="43"/>
      <c r="J15" s="43"/>
      <c r="K15" s="43"/>
      <c r="L15" s="2"/>
    </row>
    <row r="16" spans="1:12" x14ac:dyDescent="0.35">
      <c r="A16" s="2"/>
      <c r="B16" s="2"/>
      <c r="C16" s="46" t="s">
        <v>10</v>
      </c>
      <c r="D16" s="46"/>
      <c r="E16" s="46"/>
      <c r="F16" s="46" t="s">
        <v>11</v>
      </c>
      <c r="G16" s="46"/>
      <c r="H16" s="46"/>
      <c r="I16" s="46" t="s">
        <v>12</v>
      </c>
      <c r="J16" s="46"/>
      <c r="K16" s="46"/>
      <c r="L16" s="2"/>
    </row>
    <row r="17" spans="1:12" x14ac:dyDescent="0.35">
      <c r="A17" s="2"/>
      <c r="B17" s="5"/>
      <c r="C17" s="14" t="s">
        <v>4</v>
      </c>
      <c r="D17" s="15" t="s">
        <v>18</v>
      </c>
      <c r="E17" s="16" t="s">
        <v>19</v>
      </c>
      <c r="F17" s="14" t="s">
        <v>4</v>
      </c>
      <c r="G17" s="15" t="s">
        <v>18</v>
      </c>
      <c r="H17" s="16" t="s">
        <v>19</v>
      </c>
      <c r="I17" s="14" t="s">
        <v>4</v>
      </c>
      <c r="J17" s="15" t="s">
        <v>18</v>
      </c>
      <c r="K17" s="16" t="s">
        <v>19</v>
      </c>
      <c r="L17" s="2"/>
    </row>
    <row r="18" spans="1:12" x14ac:dyDescent="0.35">
      <c r="A18" s="2"/>
      <c r="B18" s="8" t="s">
        <v>0</v>
      </c>
      <c r="C18" s="1">
        <v>1</v>
      </c>
      <c r="D18" s="1">
        <v>1.1499999999999999</v>
      </c>
      <c r="E18" s="1">
        <v>0.96</v>
      </c>
      <c r="F18" s="1">
        <v>1</v>
      </c>
      <c r="G18" s="1">
        <v>1.1499999999999999</v>
      </c>
      <c r="H18" s="1">
        <v>0.94</v>
      </c>
      <c r="I18" s="1">
        <v>1</v>
      </c>
      <c r="J18" s="1">
        <v>1.1200000000000001</v>
      </c>
      <c r="K18" s="1">
        <v>0.96</v>
      </c>
      <c r="L18" s="2"/>
    </row>
    <row r="19" spans="1:12" x14ac:dyDescent="0.35">
      <c r="A19" s="2"/>
      <c r="B19" s="10" t="s">
        <v>1</v>
      </c>
      <c r="C19" s="1">
        <v>1</v>
      </c>
      <c r="D19" s="1">
        <v>1.05</v>
      </c>
      <c r="E19" s="1">
        <v>1.01</v>
      </c>
      <c r="F19" s="1">
        <v>1</v>
      </c>
      <c r="G19" s="1">
        <v>1.08</v>
      </c>
      <c r="H19" s="1">
        <v>1.02</v>
      </c>
      <c r="I19" s="1">
        <v>1</v>
      </c>
      <c r="J19" s="1">
        <v>0.96</v>
      </c>
      <c r="K19" s="1">
        <v>0.96</v>
      </c>
      <c r="L19" s="2"/>
    </row>
    <row r="20" spans="1:12" x14ac:dyDescent="0.35">
      <c r="A20" s="2"/>
      <c r="B20" s="10" t="s">
        <v>2</v>
      </c>
      <c r="C20" s="1">
        <v>1</v>
      </c>
      <c r="D20" s="1">
        <v>1.1100000000000001</v>
      </c>
      <c r="E20" s="1">
        <v>0.98</v>
      </c>
      <c r="F20" s="1">
        <v>1</v>
      </c>
      <c r="G20" s="1">
        <v>1.0900000000000001</v>
      </c>
      <c r="H20" s="1">
        <v>1</v>
      </c>
      <c r="I20" s="1">
        <v>1</v>
      </c>
      <c r="J20" s="1">
        <v>1.1200000000000001</v>
      </c>
      <c r="K20" s="1">
        <v>0.97</v>
      </c>
      <c r="L20" s="2"/>
    </row>
    <row r="21" spans="1:12" x14ac:dyDescent="0.35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5">
      <c r="A22" s="2"/>
      <c r="B22" s="10" t="s">
        <v>5</v>
      </c>
      <c r="C22" s="11">
        <f>AVERAGE(C18:C20)</f>
        <v>1</v>
      </c>
      <c r="D22" s="11">
        <f t="shared" ref="D22:K22" si="2">AVERAGE(D18:D20)</f>
        <v>1.1033333333333335</v>
      </c>
      <c r="E22" s="11">
        <f t="shared" si="2"/>
        <v>0.98333333333333339</v>
      </c>
      <c r="F22" s="11">
        <f t="shared" si="2"/>
        <v>1</v>
      </c>
      <c r="G22" s="11">
        <f t="shared" si="2"/>
        <v>1.1066666666666667</v>
      </c>
      <c r="H22" s="11">
        <f t="shared" si="2"/>
        <v>0.98666666666666669</v>
      </c>
      <c r="I22" s="11">
        <f t="shared" si="2"/>
        <v>1</v>
      </c>
      <c r="J22" s="11">
        <f t="shared" si="2"/>
        <v>1.0666666666666667</v>
      </c>
      <c r="K22" s="11">
        <f t="shared" si="2"/>
        <v>0.96333333333333326</v>
      </c>
      <c r="L22" s="2"/>
    </row>
    <row r="23" spans="1:12" x14ac:dyDescent="0.35">
      <c r="A23" s="2"/>
      <c r="B23" s="12" t="s">
        <v>6</v>
      </c>
      <c r="C23" s="13">
        <f>STDEV(C18:C20)/SQRT(COUNT(C18:C20))</f>
        <v>0</v>
      </c>
      <c r="D23" s="13">
        <f t="shared" ref="D23:K23" si="3">STDEV(D18:D20)/SQRT(COUNT(D18:D20))</f>
        <v>2.9059326290271126E-2</v>
      </c>
      <c r="E23" s="13">
        <f t="shared" si="3"/>
        <v>1.4529663145135593E-2</v>
      </c>
      <c r="F23" s="13">
        <f t="shared" si="3"/>
        <v>0</v>
      </c>
      <c r="G23" s="13">
        <f t="shared" si="3"/>
        <v>2.1858128414339949E-2</v>
      </c>
      <c r="H23" s="13">
        <f t="shared" si="3"/>
        <v>2.4037008503093288E-2</v>
      </c>
      <c r="I23" s="13">
        <f t="shared" si="3"/>
        <v>0</v>
      </c>
      <c r="J23" s="13">
        <f t="shared" si="3"/>
        <v>5.3333333333333385E-2</v>
      </c>
      <c r="K23" s="13">
        <f t="shared" si="3"/>
        <v>3.3333333333333361E-3</v>
      </c>
      <c r="L23" s="2"/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26" t="s">
        <v>17</v>
      </c>
      <c r="C26" s="43" t="s">
        <v>13</v>
      </c>
      <c r="D26" s="43"/>
      <c r="E26" s="43"/>
      <c r="F26" s="43"/>
      <c r="G26" s="2"/>
      <c r="H26" s="2"/>
      <c r="I26" s="2"/>
      <c r="J26" s="2"/>
      <c r="K26" s="2"/>
      <c r="L26" s="2"/>
    </row>
    <row r="27" spans="1:12" x14ac:dyDescent="0.35">
      <c r="A27" s="2"/>
      <c r="B27" s="2"/>
      <c r="C27" s="17"/>
      <c r="D27" s="17"/>
      <c r="E27" s="17"/>
      <c r="F27" s="17"/>
      <c r="G27" s="2"/>
      <c r="H27" s="2"/>
      <c r="I27" s="2"/>
      <c r="J27" s="2"/>
      <c r="K27" s="2"/>
      <c r="L27" s="2"/>
    </row>
    <row r="28" spans="1:12" x14ac:dyDescent="0.35">
      <c r="A28" s="2"/>
      <c r="B28" s="5"/>
      <c r="C28" s="18" t="s">
        <v>4</v>
      </c>
      <c r="D28" s="15" t="s">
        <v>18</v>
      </c>
      <c r="E28" s="16" t="s">
        <v>19</v>
      </c>
      <c r="F28" s="19" t="s">
        <v>20</v>
      </c>
      <c r="G28" s="2"/>
      <c r="H28" s="2"/>
      <c r="I28" s="2"/>
      <c r="J28" s="2"/>
      <c r="K28" s="2"/>
      <c r="L28" s="2"/>
    </row>
    <row r="29" spans="1:12" x14ac:dyDescent="0.35">
      <c r="A29" s="2"/>
      <c r="B29" s="8" t="s">
        <v>0</v>
      </c>
      <c r="C29" s="9">
        <v>123.4</v>
      </c>
      <c r="D29" s="9">
        <v>55.8</v>
      </c>
      <c r="E29" s="9">
        <v>114</v>
      </c>
      <c r="F29" s="9">
        <v>90.3</v>
      </c>
      <c r="G29" s="2"/>
      <c r="H29" s="2"/>
      <c r="I29" s="2"/>
      <c r="J29" s="2"/>
      <c r="K29" s="2"/>
      <c r="L29" s="2"/>
    </row>
    <row r="30" spans="1:12" x14ac:dyDescent="0.35">
      <c r="A30" s="2"/>
      <c r="B30" s="10" t="s">
        <v>1</v>
      </c>
      <c r="C30" s="9">
        <v>107.7</v>
      </c>
      <c r="D30" s="9">
        <v>52.2</v>
      </c>
      <c r="E30" s="9">
        <v>101.2</v>
      </c>
      <c r="F30" s="9">
        <v>101.2</v>
      </c>
      <c r="G30" s="2"/>
      <c r="H30" s="2"/>
      <c r="I30" s="2"/>
      <c r="J30" s="2"/>
      <c r="K30" s="2"/>
      <c r="L30" s="2"/>
    </row>
    <row r="31" spans="1:12" x14ac:dyDescent="0.35">
      <c r="A31" s="2"/>
      <c r="B31" s="10" t="s">
        <v>2</v>
      </c>
      <c r="C31" s="9">
        <v>118.56</v>
      </c>
      <c r="D31" s="9">
        <v>60.07</v>
      </c>
      <c r="E31" s="9">
        <v>118.62</v>
      </c>
      <c r="F31" s="9">
        <v>94.41</v>
      </c>
      <c r="G31" s="2"/>
      <c r="H31" s="2"/>
      <c r="I31" s="2"/>
      <c r="J31" s="2"/>
      <c r="K31" s="2"/>
      <c r="L31" s="2"/>
    </row>
    <row r="32" spans="1:12" x14ac:dyDescent="0.35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10" t="s">
        <v>5</v>
      </c>
      <c r="C33" s="11">
        <f>AVERAGE(C29:C31)</f>
        <v>116.55333333333334</v>
      </c>
      <c r="D33" s="11">
        <f>AVERAGE(D29:D31)</f>
        <v>56.023333333333333</v>
      </c>
      <c r="E33" s="11">
        <f>AVERAGE(E29:E31)</f>
        <v>111.27333333333333</v>
      </c>
      <c r="F33" s="11">
        <f>AVERAGE(F29:F31)</f>
        <v>95.303333333333327</v>
      </c>
      <c r="G33" s="2"/>
      <c r="H33" s="2"/>
      <c r="I33" s="2"/>
      <c r="J33" s="2"/>
      <c r="K33" s="2"/>
      <c r="L33" s="2"/>
    </row>
    <row r="34" spans="1:12" x14ac:dyDescent="0.35">
      <c r="A34" s="2"/>
      <c r="B34" s="12" t="s">
        <v>6</v>
      </c>
      <c r="C34" s="13">
        <f>STDEV(C29:C31)/SQRT(COUNT(C29:C31))</f>
        <v>4.6419296753732846</v>
      </c>
      <c r="D34" s="13">
        <f>STDEV(D29:D31)/SQRT(COUNT(D29:D31))</f>
        <v>2.2746159627017866</v>
      </c>
      <c r="E34" s="13">
        <f>STDEV(E29:E31)/SQRT(COUNT(E29:E31))</f>
        <v>5.2102505804530281</v>
      </c>
      <c r="F34" s="13">
        <f>STDEV(F29:F31)/SQRT(COUNT(F29:F31))</f>
        <v>3.1781039071189063</v>
      </c>
      <c r="G34" s="2"/>
      <c r="H34" s="2"/>
      <c r="I34" s="2"/>
      <c r="J34" s="2"/>
      <c r="K34" s="2"/>
      <c r="L34" s="2"/>
    </row>
  </sheetData>
  <mergeCells count="8">
    <mergeCell ref="A1:L1"/>
    <mergeCell ref="C26:F26"/>
    <mergeCell ref="C3:G3"/>
    <mergeCell ref="C4:G4"/>
    <mergeCell ref="C15:K15"/>
    <mergeCell ref="C16:E16"/>
    <mergeCell ref="F16:H16"/>
    <mergeCell ref="I16:K1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5F99-86AC-4AF7-A0C6-ED20057D95A3}">
  <dimension ref="A1:I48"/>
  <sheetViews>
    <sheetView zoomScale="90" zoomScaleNormal="90" workbookViewId="0">
      <selection activeCell="L29" sqref="L29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9" max="9" width="2.6328125" customWidth="1"/>
  </cols>
  <sheetData>
    <row r="1" spans="1:9" ht="25" customHeight="1" x14ac:dyDescent="0.35">
      <c r="A1" s="42" t="s">
        <v>21</v>
      </c>
      <c r="B1" s="42"/>
      <c r="C1" s="42"/>
      <c r="D1" s="42"/>
      <c r="E1" s="42"/>
      <c r="F1" s="42"/>
      <c r="G1" s="42"/>
      <c r="H1" s="42"/>
      <c r="I1" s="42"/>
    </row>
    <row r="2" spans="1:9" x14ac:dyDescent="0.35">
      <c r="A2" s="4"/>
      <c r="B2" s="4"/>
      <c r="C2" s="4"/>
      <c r="D2" s="4"/>
      <c r="E2" s="4"/>
      <c r="F2" s="4"/>
      <c r="G2" s="4"/>
      <c r="H2" s="4"/>
      <c r="I2" s="2"/>
    </row>
    <row r="3" spans="1:9" x14ac:dyDescent="0.35">
      <c r="A3" s="2"/>
      <c r="B3" s="26" t="s">
        <v>25</v>
      </c>
      <c r="C3" s="47" t="s">
        <v>32</v>
      </c>
      <c r="D3" s="47"/>
      <c r="E3" s="47"/>
      <c r="F3" s="2"/>
      <c r="G3" s="2"/>
      <c r="H3" s="2"/>
      <c r="I3" s="2"/>
    </row>
    <row r="4" spans="1:9" x14ac:dyDescent="0.35">
      <c r="A4" s="2"/>
      <c r="B4" s="2"/>
      <c r="C4" s="45"/>
      <c r="D4" s="45"/>
      <c r="E4" s="45"/>
      <c r="F4" s="2"/>
      <c r="G4" s="2"/>
      <c r="H4" s="2"/>
      <c r="I4" s="2"/>
    </row>
    <row r="5" spans="1:9" x14ac:dyDescent="0.35">
      <c r="A5" s="2"/>
      <c r="B5" s="5"/>
      <c r="C5" s="18" t="s">
        <v>4</v>
      </c>
      <c r="D5" s="20" t="s">
        <v>18</v>
      </c>
      <c r="E5" s="21" t="s">
        <v>19</v>
      </c>
      <c r="F5" s="2"/>
      <c r="G5" s="2"/>
      <c r="H5" s="2"/>
      <c r="I5" s="2"/>
    </row>
    <row r="6" spans="1:9" x14ac:dyDescent="0.35">
      <c r="A6" s="2"/>
      <c r="B6" s="8" t="s">
        <v>0</v>
      </c>
      <c r="C6" s="22">
        <v>7.89</v>
      </c>
      <c r="D6" s="22">
        <v>28.46</v>
      </c>
      <c r="E6" s="22">
        <v>19.489999999999998</v>
      </c>
      <c r="F6" s="2"/>
      <c r="G6" s="2"/>
      <c r="H6" s="2"/>
      <c r="I6" s="2"/>
    </row>
    <row r="7" spans="1:9" x14ac:dyDescent="0.35">
      <c r="A7" s="2"/>
      <c r="B7" s="10" t="s">
        <v>1</v>
      </c>
      <c r="C7" s="22">
        <v>9.7100000000000009</v>
      </c>
      <c r="D7" s="22">
        <v>31.72</v>
      </c>
      <c r="E7" s="22">
        <v>25.1</v>
      </c>
      <c r="F7" s="2"/>
      <c r="G7" s="2"/>
      <c r="H7" s="2"/>
      <c r="I7" s="2"/>
    </row>
    <row r="8" spans="1:9" x14ac:dyDescent="0.35">
      <c r="A8" s="2"/>
      <c r="B8" s="10" t="s">
        <v>2</v>
      </c>
      <c r="C8" s="22">
        <v>13.3</v>
      </c>
      <c r="D8" s="22">
        <v>33.92</v>
      </c>
      <c r="E8" s="22">
        <v>22.65</v>
      </c>
      <c r="F8" s="2"/>
      <c r="G8" s="2"/>
      <c r="H8" s="2"/>
      <c r="I8" s="2"/>
    </row>
    <row r="9" spans="1:9" x14ac:dyDescent="0.35">
      <c r="A9" s="2"/>
      <c r="B9" s="10" t="s">
        <v>3</v>
      </c>
      <c r="C9" s="22">
        <v>8.0399999999999991</v>
      </c>
      <c r="D9" s="22">
        <v>32.729999999999997</v>
      </c>
      <c r="E9" s="22">
        <v>24.04</v>
      </c>
      <c r="F9" s="2"/>
      <c r="G9" s="2"/>
      <c r="H9" s="2"/>
      <c r="I9" s="2"/>
    </row>
    <row r="10" spans="1:9" x14ac:dyDescent="0.35">
      <c r="A10" s="2"/>
      <c r="B10" s="10"/>
      <c r="C10" s="2"/>
      <c r="D10" s="2"/>
      <c r="E10" s="2"/>
      <c r="F10" s="2"/>
      <c r="G10" s="2"/>
      <c r="H10" s="2"/>
      <c r="I10" s="2"/>
    </row>
    <row r="11" spans="1:9" x14ac:dyDescent="0.35">
      <c r="A11" s="2"/>
      <c r="B11" s="10" t="s">
        <v>5</v>
      </c>
      <c r="C11" s="11">
        <f>AVERAGE(C6:C9)</f>
        <v>9.7349999999999994</v>
      </c>
      <c r="D11" s="11">
        <f t="shared" ref="D11:E11" si="0">AVERAGE(D6:D9)</f>
        <v>31.707499999999996</v>
      </c>
      <c r="E11" s="11">
        <f t="shared" si="0"/>
        <v>22.82</v>
      </c>
      <c r="F11" s="2"/>
      <c r="G11" s="2"/>
      <c r="H11" s="2"/>
      <c r="I11" s="2"/>
    </row>
    <row r="12" spans="1:9" x14ac:dyDescent="0.35">
      <c r="A12" s="2"/>
      <c r="B12" s="12" t="s">
        <v>6</v>
      </c>
      <c r="C12" s="13">
        <f>STDEV(C6:C9)/SQRT(COUNT(C6:C9))</f>
        <v>1.2578718800683442</v>
      </c>
      <c r="D12" s="13">
        <f t="shared" ref="D12:E12" si="1">STDEV(D6:D9)/SQRT(COUNT(D6:D9))</f>
        <v>1.17214458010378</v>
      </c>
      <c r="E12" s="13">
        <f t="shared" si="1"/>
        <v>1.2180790888389259</v>
      </c>
      <c r="F12" s="2"/>
      <c r="G12" s="2"/>
      <c r="H12" s="2"/>
      <c r="I12" s="2"/>
    </row>
    <row r="13" spans="1:9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"/>
      <c r="B15" s="26" t="s">
        <v>30</v>
      </c>
      <c r="C15" s="43" t="s">
        <v>26</v>
      </c>
      <c r="D15" s="43"/>
      <c r="E15" s="43"/>
      <c r="F15" s="43"/>
      <c r="G15" s="43"/>
      <c r="H15" s="43"/>
      <c r="I15" s="2"/>
    </row>
    <row r="16" spans="1:9" x14ac:dyDescent="0.35">
      <c r="A16" s="2"/>
      <c r="B16" s="2"/>
      <c r="C16" s="46" t="s">
        <v>27</v>
      </c>
      <c r="D16" s="46"/>
      <c r="E16" s="46" t="s">
        <v>28</v>
      </c>
      <c r="F16" s="46"/>
      <c r="G16" s="46" t="s">
        <v>29</v>
      </c>
      <c r="H16" s="46"/>
      <c r="I16" s="2"/>
    </row>
    <row r="17" spans="1:9" x14ac:dyDescent="0.35">
      <c r="A17" s="2"/>
      <c r="B17" s="5"/>
      <c r="C17" s="18" t="s">
        <v>4</v>
      </c>
      <c r="D17" s="15" t="s">
        <v>18</v>
      </c>
      <c r="E17" s="23" t="s">
        <v>4</v>
      </c>
      <c r="F17" s="20" t="s">
        <v>18</v>
      </c>
      <c r="G17" s="24" t="s">
        <v>4</v>
      </c>
      <c r="H17" s="25" t="s">
        <v>18</v>
      </c>
      <c r="I17" s="2"/>
    </row>
    <row r="18" spans="1:9" x14ac:dyDescent="0.35">
      <c r="A18" s="2"/>
      <c r="B18" s="8" t="s">
        <v>0</v>
      </c>
      <c r="C18" s="4">
        <v>10.93</v>
      </c>
      <c r="D18" s="4">
        <v>25.5</v>
      </c>
      <c r="E18" s="4">
        <v>10.4</v>
      </c>
      <c r="F18" s="4">
        <v>16.7</v>
      </c>
      <c r="G18" s="4">
        <v>23.5</v>
      </c>
      <c r="H18" s="4">
        <v>38.700000000000003</v>
      </c>
      <c r="I18" s="2"/>
    </row>
    <row r="19" spans="1:9" x14ac:dyDescent="0.35">
      <c r="A19" s="2"/>
      <c r="B19" s="10" t="s">
        <v>1</v>
      </c>
      <c r="C19" s="4">
        <v>11.05</v>
      </c>
      <c r="D19" s="4">
        <v>27.8</v>
      </c>
      <c r="E19" s="4">
        <v>11.7</v>
      </c>
      <c r="F19" s="4">
        <v>18.399999999999999</v>
      </c>
      <c r="G19" s="4">
        <v>21.9</v>
      </c>
      <c r="H19" s="4">
        <v>36.4</v>
      </c>
      <c r="I19" s="2"/>
    </row>
    <row r="20" spans="1:9" x14ac:dyDescent="0.35">
      <c r="A20" s="2"/>
      <c r="B20" s="10" t="s">
        <v>2</v>
      </c>
      <c r="C20" s="4">
        <v>11.99</v>
      </c>
      <c r="D20" s="4">
        <v>26.5</v>
      </c>
      <c r="E20" s="4">
        <v>9.5</v>
      </c>
      <c r="F20" s="4">
        <v>17.7</v>
      </c>
      <c r="G20" s="4">
        <v>24.4</v>
      </c>
      <c r="H20" s="4">
        <v>39.200000000000003</v>
      </c>
      <c r="I20" s="2"/>
    </row>
    <row r="21" spans="1:9" x14ac:dyDescent="0.35">
      <c r="A21" s="2"/>
      <c r="B21" s="10" t="s">
        <v>3</v>
      </c>
      <c r="C21" s="4">
        <v>13.01</v>
      </c>
      <c r="D21" s="4">
        <v>28.3</v>
      </c>
      <c r="E21" s="4">
        <v>10.5</v>
      </c>
      <c r="F21" s="4">
        <v>19.5</v>
      </c>
      <c r="G21" s="4">
        <v>22</v>
      </c>
      <c r="H21" s="4">
        <v>37.1</v>
      </c>
      <c r="I21" s="2"/>
    </row>
    <row r="22" spans="1:9" x14ac:dyDescent="0.35">
      <c r="A22" s="2"/>
      <c r="B22" s="10"/>
      <c r="C22" s="2"/>
      <c r="D22" s="2"/>
      <c r="E22" s="2"/>
      <c r="F22" s="2"/>
      <c r="G22" s="2"/>
      <c r="H22" s="2"/>
      <c r="I22" s="2"/>
    </row>
    <row r="23" spans="1:9" x14ac:dyDescent="0.35">
      <c r="A23" s="2"/>
      <c r="B23" s="10" t="s">
        <v>5</v>
      </c>
      <c r="C23" s="11">
        <f>AVERAGE(C18:C21)</f>
        <v>11.744999999999999</v>
      </c>
      <c r="D23" s="11">
        <f t="shared" ref="D23:H23" si="2">AVERAGE(D18:D21)</f>
        <v>27.024999999999999</v>
      </c>
      <c r="E23" s="11">
        <f t="shared" si="2"/>
        <v>10.525</v>
      </c>
      <c r="F23" s="11">
        <f t="shared" si="2"/>
        <v>18.074999999999999</v>
      </c>
      <c r="G23" s="11">
        <f t="shared" si="2"/>
        <v>22.95</v>
      </c>
      <c r="H23" s="11">
        <f t="shared" si="2"/>
        <v>37.85</v>
      </c>
      <c r="I23" s="2"/>
    </row>
    <row r="24" spans="1:9" x14ac:dyDescent="0.35">
      <c r="A24" s="2"/>
      <c r="B24" s="12" t="s">
        <v>6</v>
      </c>
      <c r="C24" s="13">
        <f>STDEV(C18:C21)/SQRT(COUNT(C18:C21))</f>
        <v>0.48369239536438158</v>
      </c>
      <c r="D24" s="13">
        <f t="shared" ref="D24:H24" si="3">STDEV(D18:D21)/SQRT(COUNT(D18:D21))</f>
        <v>0.63426466610293442</v>
      </c>
      <c r="E24" s="13">
        <f t="shared" si="3"/>
        <v>0.45161746349464083</v>
      </c>
      <c r="F24" s="13">
        <f t="shared" si="3"/>
        <v>0.58931457360790496</v>
      </c>
      <c r="G24" s="13">
        <f t="shared" si="3"/>
        <v>0.60621778264910697</v>
      </c>
      <c r="H24" s="13">
        <f t="shared" si="3"/>
        <v>0.65891324669236073</v>
      </c>
      <c r="I24" s="2"/>
    </row>
    <row r="25" spans="1:9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5">
      <c r="A27" s="2"/>
      <c r="B27" s="26" t="s">
        <v>31</v>
      </c>
      <c r="C27" s="43" t="s">
        <v>26</v>
      </c>
      <c r="D27" s="43"/>
      <c r="E27" s="43"/>
      <c r="F27" s="43"/>
      <c r="G27" s="43"/>
      <c r="H27" s="43"/>
      <c r="I27" s="2"/>
    </row>
    <row r="28" spans="1:9" x14ac:dyDescent="0.35">
      <c r="A28" s="2"/>
      <c r="B28" s="2"/>
      <c r="C28" s="46" t="s">
        <v>22</v>
      </c>
      <c r="D28" s="46"/>
      <c r="E28" s="46" t="s">
        <v>23</v>
      </c>
      <c r="F28" s="46"/>
      <c r="G28" s="46" t="s">
        <v>24</v>
      </c>
      <c r="H28" s="46"/>
      <c r="I28" s="2"/>
    </row>
    <row r="29" spans="1:9" x14ac:dyDescent="0.35">
      <c r="A29" s="2"/>
      <c r="B29" s="5"/>
      <c r="C29" s="18" t="s">
        <v>4</v>
      </c>
      <c r="D29" s="15" t="s">
        <v>18</v>
      </c>
      <c r="E29" s="23" t="s">
        <v>4</v>
      </c>
      <c r="F29" s="20" t="s">
        <v>18</v>
      </c>
      <c r="G29" s="24" t="s">
        <v>4</v>
      </c>
      <c r="H29" s="25" t="s">
        <v>18</v>
      </c>
      <c r="I29" s="2"/>
    </row>
    <row r="30" spans="1:9" x14ac:dyDescent="0.35">
      <c r="A30" s="2"/>
      <c r="B30" s="8" t="s">
        <v>0</v>
      </c>
      <c r="C30" s="4">
        <v>11.7</v>
      </c>
      <c r="D30" s="4">
        <v>26.3</v>
      </c>
      <c r="E30" s="4">
        <v>17.8</v>
      </c>
      <c r="F30" s="4">
        <v>33.6</v>
      </c>
      <c r="G30" s="4">
        <v>18.899999999999999</v>
      </c>
      <c r="H30" s="4">
        <v>35.5</v>
      </c>
      <c r="I30" s="2"/>
    </row>
    <row r="31" spans="1:9" x14ac:dyDescent="0.35">
      <c r="A31" s="2"/>
      <c r="B31" s="10" t="s">
        <v>1</v>
      </c>
      <c r="C31" s="4">
        <v>13.5</v>
      </c>
      <c r="D31" s="4">
        <v>28.8</v>
      </c>
      <c r="E31" s="4">
        <v>18.5</v>
      </c>
      <c r="F31" s="4">
        <v>35.799999999999997</v>
      </c>
      <c r="G31" s="4">
        <v>21.2</v>
      </c>
      <c r="H31" s="4">
        <v>37.700000000000003</v>
      </c>
      <c r="I31" s="2"/>
    </row>
    <row r="32" spans="1:9" x14ac:dyDescent="0.35">
      <c r="A32" s="2"/>
      <c r="B32" s="10" t="s">
        <v>2</v>
      </c>
      <c r="C32" s="4">
        <v>12.9</v>
      </c>
      <c r="D32" s="4">
        <v>27.8</v>
      </c>
      <c r="E32" s="4">
        <v>17.8</v>
      </c>
      <c r="F32" s="4">
        <v>36.799999999999997</v>
      </c>
      <c r="G32" s="4">
        <v>20.399999999999999</v>
      </c>
      <c r="H32" s="4">
        <v>36.299999999999997</v>
      </c>
      <c r="I32" s="2"/>
    </row>
    <row r="33" spans="1:9" x14ac:dyDescent="0.35">
      <c r="A33" s="2"/>
      <c r="B33" s="10" t="s">
        <v>3</v>
      </c>
      <c r="C33" s="4">
        <v>11.2</v>
      </c>
      <c r="D33" s="4">
        <v>25.5</v>
      </c>
      <c r="E33" s="4">
        <v>19.3</v>
      </c>
      <c r="F33" s="4">
        <v>35.5</v>
      </c>
      <c r="G33" s="4">
        <v>21.3</v>
      </c>
      <c r="H33" s="4">
        <v>34.700000000000003</v>
      </c>
      <c r="I33" s="2"/>
    </row>
    <row r="34" spans="1:9" x14ac:dyDescent="0.35">
      <c r="A34" s="2"/>
      <c r="B34" s="10"/>
      <c r="C34" s="2"/>
      <c r="D34" s="2"/>
      <c r="E34" s="2"/>
      <c r="F34" s="2"/>
      <c r="G34" s="2"/>
      <c r="H34" s="2"/>
      <c r="I34" s="2"/>
    </row>
    <row r="35" spans="1:9" x14ac:dyDescent="0.35">
      <c r="A35" s="2"/>
      <c r="B35" s="10" t="s">
        <v>5</v>
      </c>
      <c r="C35" s="11">
        <f>AVERAGE(C30:C33)</f>
        <v>12.324999999999999</v>
      </c>
      <c r="D35" s="11">
        <f t="shared" ref="D35:H35" si="4">AVERAGE(D30:D33)</f>
        <v>27.1</v>
      </c>
      <c r="E35" s="11">
        <f t="shared" si="4"/>
        <v>18.349999999999998</v>
      </c>
      <c r="F35" s="11">
        <f t="shared" si="4"/>
        <v>35.424999999999997</v>
      </c>
      <c r="G35" s="11">
        <f t="shared" si="4"/>
        <v>20.45</v>
      </c>
      <c r="H35" s="11">
        <f t="shared" si="4"/>
        <v>36.049999999999997</v>
      </c>
      <c r="I35" s="2"/>
    </row>
    <row r="36" spans="1:9" x14ac:dyDescent="0.35">
      <c r="A36" s="2"/>
      <c r="B36" s="12" t="s">
        <v>6</v>
      </c>
      <c r="C36" s="13">
        <f>STDEV(C30:C33)/SQRT(COUNT(C30:C33))</f>
        <v>0.52974050251042748</v>
      </c>
      <c r="D36" s="13">
        <f t="shared" ref="D36:H36" si="5">STDEV(D30:D33)/SQRT(COUNT(D30:D33))</f>
        <v>0.74049532971743548</v>
      </c>
      <c r="E36" s="13">
        <f t="shared" si="5"/>
        <v>0.35707142142714249</v>
      </c>
      <c r="F36" s="13">
        <f t="shared" si="5"/>
        <v>0.66879867424110928</v>
      </c>
      <c r="G36" s="13">
        <f t="shared" si="5"/>
        <v>0.55452682532047115</v>
      </c>
      <c r="H36" s="13">
        <f t="shared" si="5"/>
        <v>0.63966136874651625</v>
      </c>
      <c r="I36" s="2"/>
    </row>
    <row r="39" spans="1:9" x14ac:dyDescent="0.35">
      <c r="B39" s="26" t="s">
        <v>31</v>
      </c>
      <c r="C39" s="43" t="s">
        <v>32</v>
      </c>
      <c r="D39" s="43"/>
      <c r="E39" s="43"/>
      <c r="F39" s="43"/>
      <c r="G39" s="43"/>
      <c r="H39" s="43"/>
    </row>
    <row r="40" spans="1:9" x14ac:dyDescent="0.35">
      <c r="B40" s="2"/>
      <c r="C40" s="46" t="s">
        <v>22</v>
      </c>
      <c r="D40" s="46"/>
      <c r="E40" s="46" t="s">
        <v>23</v>
      </c>
      <c r="F40" s="46"/>
      <c r="G40" s="46" t="s">
        <v>24</v>
      </c>
      <c r="H40" s="46"/>
    </row>
    <row r="41" spans="1:9" x14ac:dyDescent="0.35">
      <c r="B41" s="5"/>
      <c r="C41" s="18" t="s">
        <v>4</v>
      </c>
      <c r="D41" s="15" t="s">
        <v>18</v>
      </c>
      <c r="E41" s="23" t="s">
        <v>4</v>
      </c>
      <c r="F41" s="20" t="s">
        <v>18</v>
      </c>
      <c r="G41" s="24" t="s">
        <v>4</v>
      </c>
      <c r="H41" s="25" t="s">
        <v>18</v>
      </c>
    </row>
    <row r="42" spans="1:9" x14ac:dyDescent="0.35">
      <c r="B42" s="8" t="s">
        <v>0</v>
      </c>
      <c r="C42" s="22">
        <v>9.67</v>
      </c>
      <c r="D42" s="22">
        <v>26.38</v>
      </c>
      <c r="E42" s="22">
        <v>10.91</v>
      </c>
      <c r="F42" s="22">
        <v>36.729999999999997</v>
      </c>
      <c r="G42" s="22">
        <v>12.38</v>
      </c>
      <c r="H42" s="22">
        <v>36.130000000000003</v>
      </c>
    </row>
    <row r="43" spans="1:9" x14ac:dyDescent="0.35">
      <c r="B43" s="10" t="s">
        <v>1</v>
      </c>
      <c r="C43" s="22">
        <v>13.54</v>
      </c>
      <c r="D43" s="22">
        <v>26.4</v>
      </c>
      <c r="E43" s="22">
        <v>21.91</v>
      </c>
      <c r="F43" s="22">
        <v>40.71</v>
      </c>
      <c r="G43" s="22">
        <v>14.54</v>
      </c>
      <c r="H43" s="22">
        <v>42.04</v>
      </c>
    </row>
    <row r="44" spans="1:9" x14ac:dyDescent="0.35">
      <c r="B44" s="10" t="s">
        <v>2</v>
      </c>
      <c r="C44" s="22">
        <v>7.59</v>
      </c>
      <c r="D44" s="22">
        <v>26.82</v>
      </c>
      <c r="E44" s="22">
        <v>14.76</v>
      </c>
      <c r="F44" s="22">
        <v>35.200000000000003</v>
      </c>
      <c r="G44" s="22">
        <v>17.239999999999998</v>
      </c>
      <c r="H44" s="22">
        <v>41.89</v>
      </c>
    </row>
    <row r="45" spans="1:9" x14ac:dyDescent="0.35">
      <c r="B45" s="10" t="s">
        <v>3</v>
      </c>
      <c r="C45" s="22">
        <v>6.67</v>
      </c>
      <c r="D45" s="22">
        <v>30.7</v>
      </c>
      <c r="E45" s="22">
        <v>10.3</v>
      </c>
      <c r="F45" s="22">
        <v>52.79</v>
      </c>
      <c r="G45" s="22">
        <v>12.07</v>
      </c>
      <c r="H45" s="22">
        <v>54.54</v>
      </c>
    </row>
    <row r="46" spans="1:9" x14ac:dyDescent="0.35">
      <c r="B46" s="10"/>
      <c r="C46" s="2"/>
      <c r="D46" s="2"/>
      <c r="E46" s="2"/>
      <c r="F46" s="2"/>
      <c r="G46" s="2"/>
      <c r="H46" s="2"/>
    </row>
    <row r="47" spans="1:9" x14ac:dyDescent="0.35">
      <c r="B47" s="10" t="s">
        <v>5</v>
      </c>
      <c r="C47" s="11">
        <f>AVERAGE(C42:C45)</f>
        <v>9.3674999999999997</v>
      </c>
      <c r="D47" s="11">
        <f t="shared" ref="D47:H47" si="6">AVERAGE(D42:D45)</f>
        <v>27.574999999999999</v>
      </c>
      <c r="E47" s="11">
        <f t="shared" si="6"/>
        <v>14.469999999999999</v>
      </c>
      <c r="F47" s="11">
        <f t="shared" si="6"/>
        <v>41.357500000000002</v>
      </c>
      <c r="G47" s="11">
        <f t="shared" si="6"/>
        <v>14.057499999999999</v>
      </c>
      <c r="H47" s="11">
        <f t="shared" si="6"/>
        <v>43.65</v>
      </c>
    </row>
    <row r="48" spans="1:9" x14ac:dyDescent="0.35">
      <c r="B48" s="12" t="s">
        <v>6</v>
      </c>
      <c r="C48" s="13">
        <f>STDEV(C42:C45)/SQRT(COUNT(C42:C45))</f>
        <v>1.5258133077149365</v>
      </c>
      <c r="D48" s="13">
        <f t="shared" ref="D48:H48" si="7">STDEV(D42:D45)/SQRT(COUNT(D42:D45))</f>
        <v>1.046593681107111</v>
      </c>
      <c r="E48" s="13">
        <f t="shared" si="7"/>
        <v>2.6692726849587101</v>
      </c>
      <c r="F48" s="13">
        <f t="shared" si="7"/>
        <v>3.9838201411040899</v>
      </c>
      <c r="G48" s="13">
        <f t="shared" si="7"/>
        <v>1.1946155239239105</v>
      </c>
      <c r="H48" s="13">
        <f t="shared" si="7"/>
        <v>3.8819260683325827</v>
      </c>
    </row>
  </sheetData>
  <mergeCells count="14">
    <mergeCell ref="A1:I1"/>
    <mergeCell ref="C40:D40"/>
    <mergeCell ref="E40:F40"/>
    <mergeCell ref="G40:H40"/>
    <mergeCell ref="C3:E4"/>
    <mergeCell ref="C15:H15"/>
    <mergeCell ref="C16:D16"/>
    <mergeCell ref="E16:F16"/>
    <mergeCell ref="G16:H16"/>
    <mergeCell ref="C27:H27"/>
    <mergeCell ref="C28:D28"/>
    <mergeCell ref="E28:F28"/>
    <mergeCell ref="G28:H28"/>
    <mergeCell ref="C39:H3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08BB-2B2C-4C04-9F96-21A86A7C2FBB}">
  <dimension ref="A1:L60"/>
  <sheetViews>
    <sheetView zoomScale="90" zoomScaleNormal="90" workbookViewId="0">
      <selection activeCell="C30" sqref="C30:H33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12" max="12" width="2.6328125" customWidth="1"/>
  </cols>
  <sheetData>
    <row r="1" spans="1:12" ht="25" customHeight="1" x14ac:dyDescent="0.3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35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</row>
    <row r="3" spans="1:12" x14ac:dyDescent="0.35">
      <c r="B3" s="26" t="s">
        <v>76</v>
      </c>
      <c r="C3" s="44" t="s">
        <v>77</v>
      </c>
      <c r="D3" s="44"/>
      <c r="E3" s="44"/>
      <c r="F3" s="44"/>
      <c r="G3" s="44"/>
    </row>
    <row r="4" spans="1:12" x14ac:dyDescent="0.35">
      <c r="B4" s="2"/>
      <c r="C4" s="45" t="s">
        <v>8</v>
      </c>
      <c r="D4" s="45"/>
      <c r="E4" s="45"/>
      <c r="F4" s="45"/>
      <c r="G4" s="45"/>
    </row>
    <row r="5" spans="1:12" x14ac:dyDescent="0.35">
      <c r="B5" s="5"/>
      <c r="C5" s="6">
        <v>0</v>
      </c>
      <c r="D5" s="7">
        <v>4</v>
      </c>
      <c r="E5" s="7">
        <v>8</v>
      </c>
      <c r="F5" s="7">
        <v>16</v>
      </c>
      <c r="G5" s="7">
        <v>24</v>
      </c>
    </row>
    <row r="6" spans="1:12" x14ac:dyDescent="0.35">
      <c r="B6" s="8" t="s">
        <v>0</v>
      </c>
      <c r="C6" s="9">
        <v>1</v>
      </c>
      <c r="D6" s="22">
        <v>1.25</v>
      </c>
      <c r="E6" s="22">
        <v>1.56</v>
      </c>
      <c r="F6" s="22">
        <v>1.31</v>
      </c>
      <c r="G6" s="22">
        <v>1.56</v>
      </c>
    </row>
    <row r="7" spans="1:12" x14ac:dyDescent="0.35">
      <c r="B7" s="10" t="s">
        <v>1</v>
      </c>
      <c r="C7" s="9">
        <v>1</v>
      </c>
      <c r="D7" s="22">
        <v>1.35</v>
      </c>
      <c r="E7" s="22">
        <v>1.4</v>
      </c>
      <c r="F7" s="22">
        <v>1.33</v>
      </c>
      <c r="G7" s="22">
        <v>1.49</v>
      </c>
    </row>
    <row r="8" spans="1:12" x14ac:dyDescent="0.35">
      <c r="B8" s="10" t="s">
        <v>2</v>
      </c>
      <c r="C8" s="9">
        <v>1</v>
      </c>
      <c r="D8" s="22">
        <v>1.29</v>
      </c>
      <c r="E8" s="22">
        <v>1.32</v>
      </c>
      <c r="F8" s="22">
        <v>1.3</v>
      </c>
      <c r="G8" s="22">
        <v>1.39</v>
      </c>
    </row>
    <row r="9" spans="1:12" x14ac:dyDescent="0.35">
      <c r="B9" s="10" t="s">
        <v>3</v>
      </c>
      <c r="C9" s="9">
        <v>1</v>
      </c>
      <c r="D9" s="22">
        <v>1.24</v>
      </c>
      <c r="E9" s="22">
        <v>1.31</v>
      </c>
      <c r="F9" s="22">
        <v>1.29</v>
      </c>
      <c r="G9" s="22">
        <v>1.21</v>
      </c>
    </row>
    <row r="10" spans="1:12" x14ac:dyDescent="0.35">
      <c r="B10" s="10"/>
      <c r="C10" s="2"/>
      <c r="D10" s="2"/>
      <c r="E10" s="2"/>
      <c r="F10" s="2"/>
      <c r="G10" s="2"/>
    </row>
    <row r="11" spans="1:12" x14ac:dyDescent="0.35">
      <c r="B11" s="10" t="s">
        <v>5</v>
      </c>
      <c r="C11" s="11">
        <f>AVERAGE(C6:C9)</f>
        <v>1</v>
      </c>
      <c r="D11" s="11">
        <f t="shared" ref="D11:G11" si="0">AVERAGE(D6:D9)</f>
        <v>1.2825</v>
      </c>
      <c r="E11" s="11">
        <f>AVERAGE(E6:E9)</f>
        <v>1.3975</v>
      </c>
      <c r="F11" s="11">
        <f t="shared" si="0"/>
        <v>1.3075000000000001</v>
      </c>
      <c r="G11" s="11">
        <f t="shared" si="0"/>
        <v>1.4124999999999999</v>
      </c>
    </row>
    <row r="12" spans="1:12" x14ac:dyDescent="0.35">
      <c r="B12" s="12" t="s">
        <v>6</v>
      </c>
      <c r="C12" s="13">
        <f>STDEV(C6:C9)/SQRT(COUNT(C6:C9))</f>
        <v>0</v>
      </c>
      <c r="D12" s="13">
        <f t="shared" ref="D12:G12" si="1">STDEV(D6:D9)/SQRT(COUNT(D6:D9))</f>
        <v>2.4958298553119918E-2</v>
      </c>
      <c r="E12" s="13">
        <f t="shared" si="1"/>
        <v>5.7789128158619363E-2</v>
      </c>
      <c r="F12" s="13">
        <f t="shared" si="1"/>
        <v>8.5391256382996734E-3</v>
      </c>
      <c r="G12" s="13">
        <f t="shared" si="1"/>
        <v>7.5979712204421179E-2</v>
      </c>
    </row>
    <row r="15" spans="1:12" ht="14.5" customHeight="1" x14ac:dyDescent="0.35">
      <c r="B15" s="26" t="s">
        <v>79</v>
      </c>
      <c r="C15" s="44" t="s">
        <v>77</v>
      </c>
      <c r="D15" s="44"/>
      <c r="E15" s="44"/>
      <c r="F15" s="44"/>
      <c r="G15" s="44"/>
      <c r="H15" s="44"/>
    </row>
    <row r="16" spans="1:12" ht="14.5" customHeight="1" x14ac:dyDescent="0.35">
      <c r="B16" s="2"/>
      <c r="C16" s="44" t="s">
        <v>8</v>
      </c>
      <c r="D16" s="44"/>
      <c r="E16" s="44"/>
      <c r="F16" s="44" t="s">
        <v>78</v>
      </c>
      <c r="G16" s="44"/>
      <c r="H16" s="44"/>
    </row>
    <row r="17" spans="2:8" x14ac:dyDescent="0.35">
      <c r="B17" s="5"/>
      <c r="C17" s="6">
        <v>0</v>
      </c>
      <c r="D17" s="7">
        <v>8</v>
      </c>
      <c r="E17" s="7">
        <v>24</v>
      </c>
      <c r="F17" s="41">
        <v>0</v>
      </c>
      <c r="G17" s="41">
        <v>8</v>
      </c>
      <c r="H17" s="41">
        <v>24</v>
      </c>
    </row>
    <row r="18" spans="2:8" x14ac:dyDescent="0.35">
      <c r="B18" s="8" t="s">
        <v>0</v>
      </c>
      <c r="C18" s="9">
        <v>1</v>
      </c>
      <c r="D18" s="9">
        <v>1.4962299567534114</v>
      </c>
      <c r="E18" s="9">
        <v>1.3563088363551212</v>
      </c>
      <c r="F18" s="9">
        <v>1.3045280292659815</v>
      </c>
      <c r="G18" s="9">
        <v>1.482441669550784</v>
      </c>
      <c r="H18" s="9">
        <v>1.5379598403441421</v>
      </c>
    </row>
    <row r="19" spans="2:8" x14ac:dyDescent="0.35">
      <c r="B19" s="10" t="s">
        <v>1</v>
      </c>
      <c r="C19" s="9">
        <v>1</v>
      </c>
      <c r="D19" s="9">
        <v>1.2336416865134181</v>
      </c>
      <c r="E19" s="9">
        <v>1.2929117582224139</v>
      </c>
      <c r="F19" s="9">
        <v>1.2635867455374905</v>
      </c>
      <c r="G19" s="9">
        <v>1.2413195909039128</v>
      </c>
      <c r="H19" s="9">
        <v>1.2529021044104323</v>
      </c>
    </row>
    <row r="20" spans="2:8" x14ac:dyDescent="0.35">
      <c r="B20" s="10" t="s">
        <v>2</v>
      </c>
      <c r="C20" s="9">
        <v>1</v>
      </c>
      <c r="D20" s="9">
        <v>1.716538041882091</v>
      </c>
      <c r="E20" s="9">
        <v>1.6178933713880634</v>
      </c>
      <c r="F20" s="9">
        <v>1.8870986621555557</v>
      </c>
      <c r="G20" s="9">
        <v>1.8301331341840077</v>
      </c>
      <c r="H20" s="9">
        <v>1.7655971219696049</v>
      </c>
    </row>
    <row r="21" spans="2:8" x14ac:dyDescent="0.35">
      <c r="B21" s="10" t="s">
        <v>3</v>
      </c>
      <c r="C21" s="9">
        <v>1</v>
      </c>
      <c r="D21" s="9">
        <v>1.4541377669352904</v>
      </c>
      <c r="E21" s="9">
        <v>1.2463656798534666</v>
      </c>
      <c r="F21" s="9">
        <v>1.5899503819734877</v>
      </c>
      <c r="G21" s="9">
        <v>1.6020369818667828</v>
      </c>
      <c r="H21" s="9">
        <v>1.6093483695881701</v>
      </c>
    </row>
    <row r="22" spans="2:8" x14ac:dyDescent="0.35">
      <c r="B22" s="10"/>
      <c r="C22" s="2"/>
      <c r="D22" s="2"/>
      <c r="E22" s="2"/>
      <c r="F22" s="2"/>
      <c r="G22" s="2"/>
      <c r="H22" s="2"/>
    </row>
    <row r="23" spans="2:8" x14ac:dyDescent="0.35">
      <c r="B23" s="10" t="s">
        <v>5</v>
      </c>
      <c r="C23" s="11">
        <f>AVERAGE(C18:C21)</f>
        <v>1</v>
      </c>
      <c r="D23" s="11">
        <f t="shared" ref="D23" si="2">AVERAGE(D18:D21)</f>
        <v>1.4751368630210526</v>
      </c>
      <c r="E23" s="11">
        <f>AVERAGE(E18:E21)</f>
        <v>1.3783699114547665</v>
      </c>
      <c r="F23" s="11">
        <f t="shared" ref="F23:G23" si="3">AVERAGE(F18:F21)</f>
        <v>1.5112909547331288</v>
      </c>
      <c r="G23" s="11">
        <f t="shared" si="3"/>
        <v>1.5389828441263718</v>
      </c>
      <c r="H23" s="11">
        <f t="shared" ref="H23" si="4">AVERAGE(H18:H21)</f>
        <v>1.5414518590780872</v>
      </c>
    </row>
    <row r="24" spans="2:8" x14ac:dyDescent="0.35">
      <c r="B24" s="12" t="s">
        <v>6</v>
      </c>
      <c r="C24" s="13">
        <f>STDEV(C18:C21)/SQRT(COUNT(C18:C21))</f>
        <v>0</v>
      </c>
      <c r="D24" s="13">
        <f t="shared" ref="D24:G24" si="5">STDEV(D18:D21)/SQRT(COUNT(D18:D21))</f>
        <v>9.8944567844650555E-2</v>
      </c>
      <c r="E24" s="13">
        <f t="shared" si="5"/>
        <v>8.2959022016646011E-2</v>
      </c>
      <c r="F24" s="13">
        <f t="shared" si="5"/>
        <v>0.1447777092225789</v>
      </c>
      <c r="G24" s="13">
        <f t="shared" si="5"/>
        <v>0.12265963490767112</v>
      </c>
      <c r="H24" s="13">
        <f t="shared" ref="H24" si="6">STDEV(H18:H21)/SQRT(COUNT(H18:H21))</f>
        <v>0.10728629538519693</v>
      </c>
    </row>
    <row r="27" spans="2:8" x14ac:dyDescent="0.35">
      <c r="B27" s="26" t="s">
        <v>79</v>
      </c>
      <c r="C27" s="44" t="s">
        <v>7</v>
      </c>
      <c r="D27" s="44"/>
      <c r="E27" s="44"/>
      <c r="F27" s="44"/>
      <c r="G27" s="44"/>
      <c r="H27" s="44"/>
    </row>
    <row r="28" spans="2:8" x14ac:dyDescent="0.35">
      <c r="B28" s="2"/>
      <c r="C28" s="44" t="s">
        <v>8</v>
      </c>
      <c r="D28" s="44"/>
      <c r="E28" s="44"/>
      <c r="F28" s="44" t="s">
        <v>78</v>
      </c>
      <c r="G28" s="44"/>
      <c r="H28" s="44"/>
    </row>
    <row r="29" spans="2:8" x14ac:dyDescent="0.35">
      <c r="B29" s="5"/>
      <c r="C29" s="6">
        <v>0</v>
      </c>
      <c r="D29" s="7">
        <v>8</v>
      </c>
      <c r="E29" s="7">
        <v>24</v>
      </c>
      <c r="F29" s="41">
        <v>0</v>
      </c>
      <c r="G29" s="41">
        <v>8</v>
      </c>
      <c r="H29" s="41">
        <v>24</v>
      </c>
    </row>
    <row r="30" spans="2:8" x14ac:dyDescent="0.35">
      <c r="B30" s="8" t="s">
        <v>0</v>
      </c>
      <c r="C30" s="9">
        <v>1</v>
      </c>
      <c r="D30" s="9">
        <v>1.2498826643485406</v>
      </c>
      <c r="E30" s="9">
        <v>0.93215217445802134</v>
      </c>
      <c r="F30" s="9">
        <v>1.1615056653713365</v>
      </c>
      <c r="G30" s="9">
        <v>1.2676382108790163</v>
      </c>
      <c r="H30" s="9">
        <v>0.95851210584839108</v>
      </c>
    </row>
    <row r="31" spans="2:8" x14ac:dyDescent="0.35">
      <c r="B31" s="10" t="s">
        <v>1</v>
      </c>
      <c r="C31" s="9">
        <v>1</v>
      </c>
      <c r="D31" s="9">
        <v>1.5236288292111539</v>
      </c>
      <c r="E31" s="9">
        <v>1.351515264612412</v>
      </c>
      <c r="F31" s="9">
        <v>1.9449579964280115</v>
      </c>
      <c r="G31" s="9">
        <v>1.9571450137833015</v>
      </c>
      <c r="H31" s="9">
        <v>1.5135929806085098</v>
      </c>
    </row>
    <row r="32" spans="2:8" x14ac:dyDescent="0.35">
      <c r="B32" s="10" t="s">
        <v>2</v>
      </c>
      <c r="C32" s="9">
        <v>1</v>
      </c>
      <c r="D32" s="9">
        <v>1.4532514111293815</v>
      </c>
      <c r="E32" s="9">
        <v>1.3458519702234459</v>
      </c>
      <c r="F32" s="9">
        <v>1.7400213570658052</v>
      </c>
      <c r="G32" s="9">
        <v>1.5565328652958736</v>
      </c>
      <c r="H32" s="9">
        <v>1.5847675591440766</v>
      </c>
    </row>
    <row r="33" spans="2:8" x14ac:dyDescent="0.35">
      <c r="B33" s="10" t="s">
        <v>3</v>
      </c>
      <c r="C33" s="9">
        <v>1</v>
      </c>
      <c r="D33" s="9">
        <v>1.3546064484305682</v>
      </c>
      <c r="E33" s="9">
        <v>1.2613580617249012</v>
      </c>
      <c r="F33" s="9">
        <v>1.8981816813705321</v>
      </c>
      <c r="G33" s="9">
        <v>1.8664702059697276</v>
      </c>
      <c r="H33" s="9">
        <v>1.6515447246146837</v>
      </c>
    </row>
    <row r="34" spans="2:8" x14ac:dyDescent="0.35">
      <c r="B34" s="10"/>
      <c r="C34" s="2"/>
      <c r="D34" s="2"/>
      <c r="E34" s="2"/>
      <c r="F34" s="2"/>
      <c r="G34" s="2"/>
      <c r="H34" s="2"/>
    </row>
    <row r="35" spans="2:8" x14ac:dyDescent="0.35">
      <c r="B35" s="10" t="s">
        <v>5</v>
      </c>
      <c r="C35" s="11">
        <f>AVERAGE(C30:C33)</f>
        <v>1</v>
      </c>
      <c r="D35" s="11">
        <f t="shared" ref="D35" si="7">AVERAGE(D30:D33)</f>
        <v>1.3953423382799111</v>
      </c>
      <c r="E35" s="11">
        <f>AVERAGE(E30:E33)</f>
        <v>1.222719367754695</v>
      </c>
      <c r="F35" s="11">
        <f t="shared" ref="F35:H35" si="8">AVERAGE(F30:F33)</f>
        <v>1.6861666750589213</v>
      </c>
      <c r="G35" s="11">
        <f t="shared" si="8"/>
        <v>1.6619465739819796</v>
      </c>
      <c r="H35" s="11">
        <f t="shared" si="8"/>
        <v>1.4271043425539154</v>
      </c>
    </row>
    <row r="36" spans="2:8" x14ac:dyDescent="0.35">
      <c r="B36" s="12" t="s">
        <v>6</v>
      </c>
      <c r="C36" s="13">
        <f>STDEV(C30:C33)/SQRT(COUNT(C30:C33))</f>
        <v>0</v>
      </c>
      <c r="D36" s="13">
        <f t="shared" ref="D36:H36" si="9">STDEV(D30:D33)/SQRT(COUNT(D30:D33))</f>
        <v>5.9602023131053443E-2</v>
      </c>
      <c r="E36" s="13">
        <f t="shared" si="9"/>
        <v>9.902536010628013E-2</v>
      </c>
      <c r="F36" s="13">
        <f t="shared" si="9"/>
        <v>0.18029901385793604</v>
      </c>
      <c r="G36" s="13">
        <f t="shared" si="9"/>
        <v>0.1569403204232144</v>
      </c>
      <c r="H36" s="13">
        <f t="shared" si="9"/>
        <v>0.15871624149677849</v>
      </c>
    </row>
    <row r="39" spans="2:8" x14ac:dyDescent="0.35">
      <c r="B39" s="26" t="s">
        <v>80</v>
      </c>
      <c r="C39" s="44" t="s">
        <v>81</v>
      </c>
      <c r="D39" s="44"/>
      <c r="E39" s="44"/>
      <c r="F39" s="44"/>
      <c r="G39" s="44"/>
      <c r="H39" s="44"/>
    </row>
    <row r="40" spans="2:8" x14ac:dyDescent="0.35">
      <c r="B40" s="2"/>
      <c r="C40" s="44" t="s">
        <v>8</v>
      </c>
      <c r="D40" s="44"/>
      <c r="E40" s="44"/>
      <c r="F40" s="44" t="s">
        <v>78</v>
      </c>
      <c r="G40" s="44"/>
      <c r="H40" s="44"/>
    </row>
    <row r="41" spans="2:8" x14ac:dyDescent="0.35">
      <c r="B41" s="5"/>
      <c r="C41" s="6">
        <v>0</v>
      </c>
      <c r="D41" s="7">
        <v>8</v>
      </c>
      <c r="E41" s="7">
        <v>24</v>
      </c>
      <c r="F41" s="41">
        <v>0</v>
      </c>
      <c r="G41" s="41">
        <v>8</v>
      </c>
      <c r="H41" s="41">
        <v>24</v>
      </c>
    </row>
    <row r="42" spans="2:8" x14ac:dyDescent="0.35">
      <c r="B42" s="8" t="s">
        <v>0</v>
      </c>
      <c r="C42" s="9">
        <v>1</v>
      </c>
      <c r="D42" s="9">
        <v>1.3467396317655311</v>
      </c>
      <c r="E42" s="9">
        <v>1.1940911459418488</v>
      </c>
      <c r="F42" s="9">
        <v>1.2876314890131599</v>
      </c>
      <c r="G42" s="9">
        <v>1.2718112301015532</v>
      </c>
      <c r="H42" s="9">
        <v>1.0563778491649425</v>
      </c>
    </row>
    <row r="43" spans="2:8" x14ac:dyDescent="0.35">
      <c r="B43" s="10" t="s">
        <v>1</v>
      </c>
      <c r="C43" s="9">
        <v>1</v>
      </c>
      <c r="D43" s="9">
        <v>1.4208614611432693</v>
      </c>
      <c r="E43" s="9">
        <v>1.3858784147237568</v>
      </c>
      <c r="F43" s="9">
        <v>1.8323703157569322</v>
      </c>
      <c r="G43" s="9">
        <v>1.9172592820969201</v>
      </c>
      <c r="H43" s="9">
        <v>1.8444406903096537</v>
      </c>
    </row>
    <row r="44" spans="2:8" x14ac:dyDescent="0.35">
      <c r="B44" s="10" t="s">
        <v>2</v>
      </c>
      <c r="C44" s="9">
        <v>1</v>
      </c>
      <c r="D44" s="9">
        <v>1.4541377669352904</v>
      </c>
      <c r="E44" s="9">
        <v>1.3299179336178102</v>
      </c>
      <c r="F44" s="9">
        <v>1.5899503819734877</v>
      </c>
      <c r="G44" s="9">
        <v>1.6020369818667828</v>
      </c>
      <c r="H44" s="9">
        <v>1.6950664490233827</v>
      </c>
    </row>
    <row r="45" spans="2:8" x14ac:dyDescent="0.35">
      <c r="B45" s="10" t="s">
        <v>3</v>
      </c>
      <c r="C45" s="9">
        <v>1</v>
      </c>
      <c r="D45" s="9">
        <v>1.5603402868794864</v>
      </c>
      <c r="E45" s="9">
        <v>1.4630477184992832</v>
      </c>
      <c r="F45" s="9">
        <v>1.7617407366185374</v>
      </c>
      <c r="G45" s="9">
        <v>1.8255599777454516</v>
      </c>
      <c r="H45" s="9">
        <v>1.503923266020788</v>
      </c>
    </row>
    <row r="46" spans="2:8" x14ac:dyDescent="0.35">
      <c r="B46" s="10"/>
      <c r="C46" s="2"/>
      <c r="D46" s="2"/>
      <c r="E46" s="2"/>
      <c r="F46" s="2"/>
      <c r="G46" s="2"/>
      <c r="H46" s="2"/>
    </row>
    <row r="47" spans="2:8" x14ac:dyDescent="0.35">
      <c r="B47" s="10" t="s">
        <v>5</v>
      </c>
      <c r="C47" s="11">
        <f>AVERAGE(C42:C45)</f>
        <v>1</v>
      </c>
      <c r="D47" s="11">
        <f t="shared" ref="D47" si="10">AVERAGE(D42:D45)</f>
        <v>1.4455197866808944</v>
      </c>
      <c r="E47" s="11">
        <f>AVERAGE(E42:E45)</f>
        <v>1.3432338031956748</v>
      </c>
      <c r="F47" s="11">
        <f t="shared" ref="F47:H47" si="11">AVERAGE(F42:F45)</f>
        <v>1.6179232308405294</v>
      </c>
      <c r="G47" s="11">
        <f t="shared" si="11"/>
        <v>1.6541668679526769</v>
      </c>
      <c r="H47" s="11">
        <f t="shared" si="11"/>
        <v>1.5249520636296916</v>
      </c>
    </row>
    <row r="48" spans="2:8" x14ac:dyDescent="0.35">
      <c r="B48" s="12" t="s">
        <v>6</v>
      </c>
      <c r="C48" s="13">
        <f>STDEV(C42:C45)/SQRT(COUNT(C42:C45))</f>
        <v>0</v>
      </c>
      <c r="D48" s="13">
        <f t="shared" ref="D48:H48" si="12">STDEV(D42:D45)/SQRT(COUNT(D42:D45))</f>
        <v>4.4369254438314507E-2</v>
      </c>
      <c r="E48" s="13">
        <f t="shared" si="12"/>
        <v>5.6711831355332559E-2</v>
      </c>
      <c r="F48" s="13">
        <f t="shared" si="12"/>
        <v>0.12129376948495899</v>
      </c>
      <c r="G48" s="13">
        <f t="shared" si="12"/>
        <v>0.1436159738343179</v>
      </c>
      <c r="H48" s="13">
        <f t="shared" si="12"/>
        <v>0.17103018531969105</v>
      </c>
    </row>
    <row r="51" spans="2:8" x14ac:dyDescent="0.35">
      <c r="B51" s="26" t="s">
        <v>79</v>
      </c>
      <c r="C51" s="44" t="s">
        <v>82</v>
      </c>
      <c r="D51" s="44"/>
      <c r="E51" s="44"/>
      <c r="F51" s="44"/>
      <c r="G51" s="44"/>
      <c r="H51" s="44"/>
    </row>
    <row r="52" spans="2:8" x14ac:dyDescent="0.35">
      <c r="B52" s="2"/>
      <c r="C52" s="44" t="s">
        <v>8</v>
      </c>
      <c r="D52" s="44"/>
      <c r="E52" s="44"/>
      <c r="F52" s="44" t="s">
        <v>78</v>
      </c>
      <c r="G52" s="44"/>
      <c r="H52" s="44"/>
    </row>
    <row r="53" spans="2:8" x14ac:dyDescent="0.35">
      <c r="B53" s="5"/>
      <c r="C53" s="6">
        <v>0</v>
      </c>
      <c r="D53" s="7">
        <v>8</v>
      </c>
      <c r="E53" s="7">
        <v>24</v>
      </c>
      <c r="F53" s="41">
        <v>0</v>
      </c>
      <c r="G53" s="41">
        <v>8</v>
      </c>
      <c r="H53" s="41">
        <v>24</v>
      </c>
    </row>
    <row r="54" spans="2:8" x14ac:dyDescent="0.35">
      <c r="B54" s="8" t="s">
        <v>0</v>
      </c>
      <c r="C54" s="9">
        <v>1</v>
      </c>
      <c r="D54" s="9">
        <v>1.2422040161230501</v>
      </c>
      <c r="E54" s="9">
        <v>1.2812564789117895</v>
      </c>
      <c r="F54" s="9">
        <v>1.3121688243487042</v>
      </c>
      <c r="G54" s="9">
        <v>1.2179315874836205</v>
      </c>
      <c r="H54" s="9">
        <v>1.0052000836717401</v>
      </c>
    </row>
    <row r="55" spans="2:8" x14ac:dyDescent="0.35">
      <c r="B55" s="10" t="s">
        <v>1</v>
      </c>
      <c r="C55" s="9">
        <v>1</v>
      </c>
      <c r="D55" s="9">
        <v>1.3030238354116583</v>
      </c>
      <c r="E55" s="9">
        <v>1.2696496133312885</v>
      </c>
      <c r="F55" s="9">
        <v>1.9548134845318643</v>
      </c>
      <c r="G55" s="9">
        <v>1.902902408328335</v>
      </c>
      <c r="H55" s="9">
        <v>1.8938608771941527</v>
      </c>
    </row>
    <row r="56" spans="2:8" x14ac:dyDescent="0.35">
      <c r="B56" s="10" t="s">
        <v>2</v>
      </c>
      <c r="C56" s="9">
        <v>1</v>
      </c>
      <c r="D56" s="9">
        <v>1.3048305894565684</v>
      </c>
      <c r="E56" s="9">
        <v>1.1479693696117039</v>
      </c>
      <c r="F56" s="9">
        <v>1.2581204317820074</v>
      </c>
      <c r="G56" s="9">
        <v>1.2659145074821907</v>
      </c>
      <c r="H56" s="9">
        <v>1.3356717403865894</v>
      </c>
    </row>
    <row r="57" spans="2:8" x14ac:dyDescent="0.35">
      <c r="B57" s="10" t="s">
        <v>3</v>
      </c>
      <c r="C57" s="9">
        <v>1</v>
      </c>
      <c r="D57" s="9">
        <v>1.374459724516035</v>
      </c>
      <c r="E57" s="9">
        <v>1.2198395975716234</v>
      </c>
      <c r="F57" s="9">
        <v>1.5093108929734753</v>
      </c>
      <c r="G57" s="9">
        <v>1.5526016059778245</v>
      </c>
      <c r="H57" s="9">
        <v>1.3421453238475158</v>
      </c>
    </row>
    <row r="58" spans="2:8" x14ac:dyDescent="0.35">
      <c r="B58" s="10"/>
      <c r="C58" s="2"/>
      <c r="D58" s="2"/>
      <c r="E58" s="2"/>
      <c r="F58" s="2"/>
      <c r="G58" s="2"/>
      <c r="H58" s="2"/>
    </row>
    <row r="59" spans="2:8" x14ac:dyDescent="0.35">
      <c r="B59" s="10" t="s">
        <v>5</v>
      </c>
      <c r="C59" s="11">
        <f>AVERAGE(C54:C57)</f>
        <v>1</v>
      </c>
      <c r="D59" s="11">
        <f t="shared" ref="D59" si="13">AVERAGE(D54:D57)</f>
        <v>1.3061295413768279</v>
      </c>
      <c r="E59" s="11">
        <f>AVERAGE(E54:E57)</f>
        <v>1.2296787648566014</v>
      </c>
      <c r="F59" s="11">
        <f t="shared" ref="F59:H59" si="14">AVERAGE(F54:F57)</f>
        <v>1.5086034084090127</v>
      </c>
      <c r="G59" s="11">
        <f t="shared" si="14"/>
        <v>1.4848375273179928</v>
      </c>
      <c r="H59" s="11">
        <f t="shared" si="14"/>
        <v>1.3942195062749998</v>
      </c>
    </row>
    <row r="60" spans="2:8" x14ac:dyDescent="0.35">
      <c r="B60" s="12" t="s">
        <v>6</v>
      </c>
      <c r="C60" s="13">
        <f>STDEV(C54:C57)/SQRT(COUNT(C54:C57))</f>
        <v>0</v>
      </c>
      <c r="D60" s="13">
        <f t="shared" ref="D60:H60" si="15">STDEV(D54:D57)/SQRT(COUNT(D54:D57))</f>
        <v>2.7029026669555034E-2</v>
      </c>
      <c r="E60" s="13">
        <f t="shared" si="15"/>
        <v>3.0319360974870216E-2</v>
      </c>
      <c r="F60" s="13">
        <f t="shared" si="15"/>
        <v>0.15822773670747534</v>
      </c>
      <c r="G60" s="13">
        <f t="shared" si="15"/>
        <v>0.15772768844427801</v>
      </c>
      <c r="H60" s="13">
        <f t="shared" si="15"/>
        <v>0.1841912891675741</v>
      </c>
    </row>
  </sheetData>
  <mergeCells count="15">
    <mergeCell ref="A1:L1"/>
    <mergeCell ref="C3:G3"/>
    <mergeCell ref="C4:G4"/>
    <mergeCell ref="C16:E16"/>
    <mergeCell ref="F16:H16"/>
    <mergeCell ref="C15:H15"/>
    <mergeCell ref="C51:H51"/>
    <mergeCell ref="C52:E52"/>
    <mergeCell ref="F52:H52"/>
    <mergeCell ref="C27:H27"/>
    <mergeCell ref="C28:E28"/>
    <mergeCell ref="F28:H28"/>
    <mergeCell ref="C39:H39"/>
    <mergeCell ref="C40:E40"/>
    <mergeCell ref="F40:H4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A27A-4876-4DD7-9407-6DC3DDD970BE}">
  <dimension ref="A1:S44"/>
  <sheetViews>
    <sheetView zoomScaleNormal="100" workbookViewId="0">
      <selection activeCell="N12" sqref="N12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10" max="10" width="2.6328125" customWidth="1"/>
  </cols>
  <sheetData>
    <row r="1" spans="1:19" ht="25" customHeight="1" x14ac:dyDescent="0.35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</row>
    <row r="2" spans="1:19" x14ac:dyDescent="0.35">
      <c r="A2" s="4"/>
      <c r="B2" s="4"/>
      <c r="C2" s="4"/>
      <c r="D2" s="4"/>
      <c r="E2" s="4"/>
      <c r="F2" s="4"/>
      <c r="G2" s="4"/>
      <c r="H2" s="4"/>
      <c r="I2" s="2"/>
      <c r="J2" s="2"/>
    </row>
    <row r="3" spans="1:19" x14ac:dyDescent="0.35">
      <c r="B3" s="26" t="s">
        <v>65</v>
      </c>
      <c r="C3" s="43" t="s">
        <v>26</v>
      </c>
      <c r="D3" s="43"/>
      <c r="E3" s="43"/>
      <c r="F3" s="43"/>
      <c r="G3" s="43"/>
      <c r="H3" s="43"/>
      <c r="I3" s="2"/>
    </row>
    <row r="4" spans="1:19" x14ac:dyDescent="0.35">
      <c r="B4" s="2"/>
      <c r="C4" s="48" t="s">
        <v>22</v>
      </c>
      <c r="D4" s="48"/>
      <c r="E4" s="48"/>
      <c r="F4" s="48" t="s">
        <v>23</v>
      </c>
      <c r="G4" s="48"/>
      <c r="H4" s="48"/>
      <c r="I4" s="2"/>
    </row>
    <row r="5" spans="1:19" x14ac:dyDescent="0.35">
      <c r="B5" s="5"/>
      <c r="C5" s="18" t="s">
        <v>4</v>
      </c>
      <c r="D5" s="15" t="s">
        <v>18</v>
      </c>
      <c r="E5" s="27" t="s">
        <v>71</v>
      </c>
      <c r="F5" s="24" t="s">
        <v>4</v>
      </c>
      <c r="G5" s="25" t="s">
        <v>18</v>
      </c>
      <c r="H5" s="35" t="s">
        <v>71</v>
      </c>
      <c r="I5" s="2"/>
    </row>
    <row r="6" spans="1:19" x14ac:dyDescent="0.35">
      <c r="B6" s="8" t="s">
        <v>0</v>
      </c>
      <c r="C6" s="22">
        <v>11.21</v>
      </c>
      <c r="D6" s="22">
        <v>24.07</v>
      </c>
      <c r="E6" s="22">
        <v>18.63</v>
      </c>
      <c r="F6" s="22">
        <v>20.149999999999999</v>
      </c>
      <c r="G6" s="22">
        <v>36.479999999999997</v>
      </c>
      <c r="H6" s="22">
        <v>19.18</v>
      </c>
      <c r="I6" s="2"/>
    </row>
    <row r="7" spans="1:19" x14ac:dyDescent="0.35">
      <c r="B7" s="10" t="s">
        <v>1</v>
      </c>
      <c r="C7" s="22">
        <v>11.41</v>
      </c>
      <c r="D7" s="22">
        <v>26.81</v>
      </c>
      <c r="E7" s="22">
        <v>17.399999999999999</v>
      </c>
      <c r="F7" s="22">
        <v>20.32</v>
      </c>
      <c r="G7" s="22">
        <v>33.08</v>
      </c>
      <c r="H7" s="22">
        <v>18.03</v>
      </c>
      <c r="I7" s="2"/>
    </row>
    <row r="8" spans="1:19" x14ac:dyDescent="0.35">
      <c r="B8" s="10" t="s">
        <v>2</v>
      </c>
      <c r="C8" s="22">
        <v>12.86</v>
      </c>
      <c r="D8" s="22">
        <v>26.39</v>
      </c>
      <c r="E8" s="22">
        <v>17.59</v>
      </c>
      <c r="F8" s="22">
        <v>23.2</v>
      </c>
      <c r="G8" s="22">
        <v>36.1</v>
      </c>
      <c r="H8" s="22">
        <v>22.35</v>
      </c>
      <c r="I8" s="2"/>
    </row>
    <row r="9" spans="1:19" x14ac:dyDescent="0.35">
      <c r="B9" s="10"/>
      <c r="C9" s="29"/>
      <c r="D9" s="29"/>
      <c r="E9" s="29"/>
      <c r="F9" s="29"/>
      <c r="G9" s="29"/>
      <c r="H9" s="29"/>
      <c r="I9" s="2"/>
    </row>
    <row r="10" spans="1:19" x14ac:dyDescent="0.35">
      <c r="B10" s="10" t="s">
        <v>5</v>
      </c>
      <c r="C10" s="11">
        <f t="shared" ref="C10:H10" si="0">AVERAGE(C6:C8)</f>
        <v>11.826666666666668</v>
      </c>
      <c r="D10" s="11">
        <f t="shared" si="0"/>
        <v>25.756666666666664</v>
      </c>
      <c r="E10" s="11">
        <f t="shared" si="0"/>
        <v>17.873333333333335</v>
      </c>
      <c r="F10" s="11">
        <f t="shared" si="0"/>
        <v>21.223333333333333</v>
      </c>
      <c r="G10" s="11">
        <f t="shared" si="0"/>
        <v>35.22</v>
      </c>
      <c r="H10" s="11">
        <f t="shared" si="0"/>
        <v>19.853333333333335</v>
      </c>
      <c r="I10" s="2"/>
    </row>
    <row r="11" spans="1:19" x14ac:dyDescent="0.35">
      <c r="B11" s="12" t="s">
        <v>6</v>
      </c>
      <c r="C11" s="13">
        <f t="shared" ref="C11:H11" si="1">STDEV(C6:C8)/SQRT(COUNT(C6:C8))</f>
        <v>0.51988246534940707</v>
      </c>
      <c r="D11" s="13">
        <f t="shared" si="1"/>
        <v>0.85200417317705124</v>
      </c>
      <c r="E11" s="13">
        <f t="shared" si="1"/>
        <v>0.38228843095815029</v>
      </c>
      <c r="F11" s="13">
        <f t="shared" si="1"/>
        <v>0.98955096438289181</v>
      </c>
      <c r="G11" s="13">
        <f t="shared" si="1"/>
        <v>1.0756083549942024</v>
      </c>
      <c r="H11" s="13">
        <f t="shared" si="1"/>
        <v>1.291721504212284</v>
      </c>
      <c r="I11" s="2"/>
    </row>
    <row r="12" spans="1:19" x14ac:dyDescent="0.35">
      <c r="B12" s="2"/>
      <c r="C12" s="2"/>
      <c r="D12" s="2"/>
      <c r="E12" s="2"/>
      <c r="F12" s="2"/>
      <c r="G12" s="2"/>
      <c r="H12" s="2"/>
      <c r="I12" s="2"/>
    </row>
    <row r="13" spans="1:19" x14ac:dyDescent="0.35">
      <c r="B13" s="2"/>
      <c r="C13" s="2"/>
      <c r="D13" s="2"/>
      <c r="E13" s="2"/>
      <c r="F13" s="2"/>
      <c r="G13" s="2"/>
      <c r="H13" s="2"/>
      <c r="I13" s="2"/>
    </row>
    <row r="14" spans="1:19" x14ac:dyDescent="0.35">
      <c r="B14" s="26" t="s">
        <v>68</v>
      </c>
      <c r="C14" s="43" t="s">
        <v>26</v>
      </c>
      <c r="D14" s="43"/>
      <c r="E14" s="43"/>
      <c r="F14" s="43"/>
      <c r="G14" s="43"/>
      <c r="H14" s="43"/>
      <c r="I14" s="2"/>
    </row>
    <row r="15" spans="1:19" x14ac:dyDescent="0.35">
      <c r="B15" s="2"/>
      <c r="C15" s="48" t="s">
        <v>22</v>
      </c>
      <c r="D15" s="48"/>
      <c r="E15" s="48"/>
      <c r="F15" s="48" t="s">
        <v>23</v>
      </c>
      <c r="G15" s="48"/>
      <c r="H15" s="48"/>
      <c r="I15" s="2"/>
    </row>
    <row r="16" spans="1:19" x14ac:dyDescent="0.35">
      <c r="B16" s="5"/>
      <c r="C16" s="18" t="s">
        <v>4</v>
      </c>
      <c r="D16" s="15" t="s">
        <v>18</v>
      </c>
      <c r="E16" s="27" t="s">
        <v>53</v>
      </c>
      <c r="F16" s="24" t="s">
        <v>4</v>
      </c>
      <c r="G16" s="25" t="s">
        <v>18</v>
      </c>
      <c r="H16" s="35" t="s">
        <v>53</v>
      </c>
      <c r="I16" s="2"/>
      <c r="K16" s="33"/>
      <c r="L16" s="33"/>
      <c r="M16" s="33"/>
      <c r="N16" s="33"/>
      <c r="O16" s="33"/>
      <c r="P16" s="33"/>
      <c r="Q16" s="33"/>
      <c r="R16" s="33"/>
      <c r="S16" s="33"/>
    </row>
    <row r="17" spans="2:19" x14ac:dyDescent="0.35">
      <c r="B17" s="8" t="s">
        <v>0</v>
      </c>
      <c r="C17" s="22">
        <v>10.199999999999999</v>
      </c>
      <c r="D17" s="22">
        <v>26.79</v>
      </c>
      <c r="E17" s="22">
        <v>17.55</v>
      </c>
      <c r="F17" s="22">
        <v>21.19</v>
      </c>
      <c r="G17" s="22">
        <v>35.01</v>
      </c>
      <c r="H17" s="22">
        <v>17.7</v>
      </c>
      <c r="I17" s="2"/>
      <c r="K17" s="33"/>
      <c r="L17" s="33"/>
      <c r="M17" s="33"/>
      <c r="N17" s="33"/>
      <c r="O17" s="33"/>
      <c r="P17" s="33"/>
      <c r="Q17" s="33"/>
      <c r="R17" s="33"/>
      <c r="S17" s="33"/>
    </row>
    <row r="18" spans="2:19" x14ac:dyDescent="0.35">
      <c r="B18" s="10" t="s">
        <v>1</v>
      </c>
      <c r="C18" s="22">
        <v>9.17</v>
      </c>
      <c r="D18" s="22">
        <v>23.26</v>
      </c>
      <c r="E18" s="22">
        <v>17.329999999999998</v>
      </c>
      <c r="F18" s="22">
        <v>19.3</v>
      </c>
      <c r="G18" s="22">
        <v>36.68</v>
      </c>
      <c r="H18" s="22">
        <v>17.46</v>
      </c>
      <c r="I18" s="2"/>
    </row>
    <row r="19" spans="2:19" x14ac:dyDescent="0.35">
      <c r="B19" s="10" t="s">
        <v>2</v>
      </c>
      <c r="C19" s="22">
        <v>13.78</v>
      </c>
      <c r="D19" s="22">
        <v>28.22</v>
      </c>
      <c r="E19" s="22">
        <v>21.38</v>
      </c>
      <c r="F19" s="22">
        <v>20.05</v>
      </c>
      <c r="G19" s="22">
        <v>33.64</v>
      </c>
      <c r="H19" s="22">
        <v>18.57</v>
      </c>
      <c r="I19" s="2"/>
    </row>
    <row r="20" spans="2:19" x14ac:dyDescent="0.35">
      <c r="B20" s="10"/>
      <c r="C20" s="29"/>
      <c r="D20" s="29"/>
      <c r="E20" s="29"/>
      <c r="F20" s="29"/>
      <c r="G20" s="29"/>
      <c r="H20" s="29"/>
      <c r="I20" s="2"/>
    </row>
    <row r="21" spans="2:19" x14ac:dyDescent="0.35">
      <c r="B21" s="10" t="s">
        <v>5</v>
      </c>
      <c r="C21" s="11">
        <f t="shared" ref="C21:H21" si="2">AVERAGE(C17:C19)</f>
        <v>11.049999999999999</v>
      </c>
      <c r="D21" s="11">
        <f t="shared" si="2"/>
        <v>26.09</v>
      </c>
      <c r="E21" s="11">
        <f t="shared" si="2"/>
        <v>18.75333333333333</v>
      </c>
      <c r="F21" s="11">
        <f t="shared" si="2"/>
        <v>20.180000000000003</v>
      </c>
      <c r="G21" s="11">
        <f t="shared" si="2"/>
        <v>35.11</v>
      </c>
      <c r="H21" s="11">
        <f t="shared" si="2"/>
        <v>17.91</v>
      </c>
      <c r="I21" s="2"/>
    </row>
    <row r="22" spans="2:19" x14ac:dyDescent="0.35">
      <c r="B22" s="12" t="s">
        <v>6</v>
      </c>
      <c r="C22" s="13">
        <f t="shared" ref="C22:H22" si="3">STDEV(C17:C19)/SQRT(COUNT(C17:C19))</f>
        <v>1.3970087091114851</v>
      </c>
      <c r="D22" s="13">
        <f t="shared" si="3"/>
        <v>1.4739855268398434</v>
      </c>
      <c r="E22" s="13">
        <f t="shared" si="3"/>
        <v>1.3148679697132248</v>
      </c>
      <c r="F22" s="13">
        <f t="shared" si="3"/>
        <v>0.5494542747126463</v>
      </c>
      <c r="G22" s="13">
        <f t="shared" si="3"/>
        <v>0.87899563897287514</v>
      </c>
      <c r="H22" s="13">
        <f t="shared" si="3"/>
        <v>0.33719430600174727</v>
      </c>
      <c r="I22" s="2"/>
    </row>
    <row r="23" spans="2:19" x14ac:dyDescent="0.35">
      <c r="B23" s="2"/>
      <c r="C23" s="2"/>
      <c r="D23" s="2"/>
      <c r="E23" s="2"/>
      <c r="F23" s="2"/>
      <c r="G23" s="2"/>
      <c r="H23" s="2"/>
      <c r="I23" s="2"/>
    </row>
    <row r="24" spans="2:19" x14ac:dyDescent="0.35">
      <c r="B24" s="2"/>
      <c r="C24" s="2"/>
      <c r="D24" s="2"/>
      <c r="E24" s="2"/>
      <c r="F24" s="2"/>
      <c r="G24" s="2"/>
      <c r="H24" s="2"/>
      <c r="I24" s="2"/>
    </row>
    <row r="25" spans="2:19" x14ac:dyDescent="0.35">
      <c r="B25" s="26" t="s">
        <v>74</v>
      </c>
      <c r="C25" s="43" t="s">
        <v>26</v>
      </c>
      <c r="D25" s="43"/>
      <c r="E25" s="43"/>
      <c r="F25" s="43"/>
      <c r="G25" s="43"/>
      <c r="H25" s="43"/>
      <c r="I25" s="2"/>
    </row>
    <row r="26" spans="2:19" x14ac:dyDescent="0.35">
      <c r="B26" s="2"/>
      <c r="C26" s="48" t="s">
        <v>22</v>
      </c>
      <c r="D26" s="48"/>
      <c r="E26" s="48"/>
      <c r="F26" s="48" t="s">
        <v>72</v>
      </c>
      <c r="G26" s="48"/>
      <c r="H26" s="48"/>
      <c r="I26" s="2"/>
      <c r="K26" s="33"/>
      <c r="L26" s="33"/>
      <c r="M26" s="33"/>
      <c r="N26" s="33"/>
      <c r="O26" s="33"/>
      <c r="P26" s="33"/>
      <c r="Q26" s="33"/>
      <c r="R26" s="33"/>
      <c r="S26" s="33"/>
    </row>
    <row r="27" spans="2:19" x14ac:dyDescent="0.35">
      <c r="B27" s="5"/>
      <c r="C27" s="18" t="s">
        <v>4</v>
      </c>
      <c r="D27" s="15" t="s">
        <v>18</v>
      </c>
      <c r="E27" s="32"/>
      <c r="F27" s="36" t="s">
        <v>4</v>
      </c>
      <c r="G27" s="27" t="s">
        <v>18</v>
      </c>
      <c r="H27" s="35" t="s">
        <v>73</v>
      </c>
      <c r="I27" s="2"/>
      <c r="K27" s="33"/>
      <c r="L27" s="33"/>
      <c r="M27" s="33"/>
      <c r="N27" s="33"/>
      <c r="O27" s="33"/>
      <c r="P27" s="33"/>
      <c r="Q27" s="33"/>
      <c r="R27" s="33"/>
      <c r="S27" s="33"/>
    </row>
    <row r="28" spans="2:19" x14ac:dyDescent="0.35">
      <c r="B28" s="8" t="s">
        <v>0</v>
      </c>
      <c r="C28" s="22">
        <v>12.53</v>
      </c>
      <c r="D28" s="22">
        <v>23.19</v>
      </c>
      <c r="E28" s="11"/>
      <c r="F28" s="22">
        <v>9.82</v>
      </c>
      <c r="G28" s="22">
        <v>16.39</v>
      </c>
      <c r="H28" s="22">
        <v>18.440000000000001</v>
      </c>
      <c r="I28" s="2"/>
    </row>
    <row r="29" spans="2:19" x14ac:dyDescent="0.35">
      <c r="B29" s="10" t="s">
        <v>1</v>
      </c>
      <c r="C29" s="22">
        <v>12.61</v>
      </c>
      <c r="D29" s="22">
        <v>25.33</v>
      </c>
      <c r="E29" s="11"/>
      <c r="F29" s="22">
        <v>9.83</v>
      </c>
      <c r="G29" s="22">
        <v>16.73</v>
      </c>
      <c r="H29" s="22">
        <v>18.37</v>
      </c>
      <c r="I29" s="2"/>
    </row>
    <row r="30" spans="2:19" x14ac:dyDescent="0.35">
      <c r="B30" s="10" t="s">
        <v>2</v>
      </c>
      <c r="C30" s="22">
        <v>16.12</v>
      </c>
      <c r="D30" s="22">
        <v>24.52</v>
      </c>
      <c r="E30" s="11"/>
      <c r="F30" s="22">
        <v>11.13</v>
      </c>
      <c r="G30" s="22">
        <v>17.97</v>
      </c>
      <c r="H30" s="22">
        <v>17.579999999999998</v>
      </c>
      <c r="I30" s="2"/>
    </row>
    <row r="31" spans="2:19" x14ac:dyDescent="0.35">
      <c r="B31" s="10"/>
      <c r="C31" s="29"/>
      <c r="D31" s="29"/>
      <c r="E31" s="29"/>
      <c r="F31" s="29"/>
      <c r="G31" s="29"/>
      <c r="H31" s="29"/>
      <c r="I31" s="2"/>
      <c r="K31" s="33"/>
      <c r="L31" s="33"/>
      <c r="M31" s="33"/>
      <c r="N31" s="33"/>
      <c r="O31" s="33"/>
      <c r="P31" s="33"/>
      <c r="Q31" s="33"/>
      <c r="R31" s="33"/>
      <c r="S31" s="33"/>
    </row>
    <row r="32" spans="2:19" x14ac:dyDescent="0.35">
      <c r="B32" s="10" t="s">
        <v>5</v>
      </c>
      <c r="C32" s="11">
        <f>AVERAGE(C28:C30)</f>
        <v>13.753333333333336</v>
      </c>
      <c r="D32" s="11">
        <f>AVERAGE(D28:D30)</f>
        <v>24.346666666666664</v>
      </c>
      <c r="E32" s="11"/>
      <c r="F32" s="11">
        <f>AVERAGE(F28:F30)</f>
        <v>10.26</v>
      </c>
      <c r="G32" s="11">
        <f>AVERAGE(G28:G30)</f>
        <v>17.03</v>
      </c>
      <c r="H32" s="11">
        <f>AVERAGE(H28:H30)</f>
        <v>18.13</v>
      </c>
      <c r="I32" s="2"/>
      <c r="K32" s="33"/>
      <c r="L32" s="33"/>
      <c r="M32" s="33"/>
      <c r="N32" s="33"/>
      <c r="O32" s="33"/>
      <c r="P32" s="33"/>
      <c r="Q32" s="33"/>
      <c r="R32" s="33"/>
      <c r="S32" s="33"/>
    </row>
    <row r="33" spans="2:17" x14ac:dyDescent="0.35">
      <c r="B33" s="12" t="s">
        <v>6</v>
      </c>
      <c r="C33" s="13">
        <f>STDEV(C28:C30)/SQRT(COUNT(C28:C30))</f>
        <v>1.1835586639922362</v>
      </c>
      <c r="D33" s="13">
        <f>STDEV(D28:D30)/SQRT(COUNT(D28:D30))</f>
        <v>0.62381443109665513</v>
      </c>
      <c r="E33" s="13"/>
      <c r="F33" s="13">
        <f>STDEV(F28:F30)/SQRT(COUNT(F28:F30))</f>
        <v>0.43500957843860577</v>
      </c>
      <c r="G33" s="13">
        <f>STDEV(G28:G30)/SQRT(COUNT(G28:G30))</f>
        <v>0.48013886880082191</v>
      </c>
      <c r="H33" s="13">
        <f>STDEV(H28:H30)/SQRT(COUNT(H28:H30))</f>
        <v>0.27574142476844837</v>
      </c>
      <c r="I33" s="2"/>
    </row>
    <row r="34" spans="2:17" x14ac:dyDescent="0.35">
      <c r="B34" s="2"/>
      <c r="C34" s="2"/>
      <c r="D34" s="2"/>
      <c r="E34" s="2"/>
      <c r="F34" s="2"/>
      <c r="G34" s="2"/>
      <c r="H34" s="2"/>
      <c r="I34" s="2"/>
    </row>
    <row r="35" spans="2:17" x14ac:dyDescent="0.35">
      <c r="B35" s="2"/>
      <c r="C35" s="2"/>
      <c r="D35" s="2"/>
      <c r="E35" s="2"/>
      <c r="F35" s="2"/>
      <c r="G35" s="2"/>
      <c r="H35" s="2"/>
      <c r="I35" s="2"/>
    </row>
    <row r="36" spans="2:17" x14ac:dyDescent="0.35">
      <c r="B36" s="26" t="s">
        <v>75</v>
      </c>
      <c r="C36" s="48" t="s">
        <v>32</v>
      </c>
      <c r="D36" s="48"/>
      <c r="E36" s="48"/>
      <c r="F36" s="48"/>
      <c r="G36" s="48"/>
      <c r="H36" s="48"/>
      <c r="I36" s="48"/>
      <c r="K36" s="34"/>
      <c r="L36" s="33"/>
      <c r="M36" s="33"/>
      <c r="N36" s="33"/>
      <c r="O36" s="33"/>
      <c r="P36" s="33"/>
      <c r="Q36" s="33"/>
    </row>
    <row r="37" spans="2:17" x14ac:dyDescent="0.35">
      <c r="B37" s="2"/>
      <c r="C37" s="48" t="s">
        <v>22</v>
      </c>
      <c r="D37" s="48"/>
      <c r="E37" s="48"/>
      <c r="F37" s="49" t="s">
        <v>72</v>
      </c>
      <c r="G37" s="49"/>
      <c r="H37" s="49"/>
      <c r="I37" s="49"/>
      <c r="K37" s="34"/>
      <c r="L37" s="33"/>
      <c r="M37" s="33"/>
      <c r="N37" s="33"/>
      <c r="O37" s="33"/>
      <c r="P37" s="33"/>
      <c r="Q37" s="33"/>
    </row>
    <row r="38" spans="2:17" x14ac:dyDescent="0.35">
      <c r="B38" s="5"/>
      <c r="C38" s="18" t="s">
        <v>4</v>
      </c>
      <c r="D38" s="15" t="s">
        <v>18</v>
      </c>
      <c r="E38" s="32"/>
      <c r="F38" s="36" t="s">
        <v>4</v>
      </c>
      <c r="G38" s="27" t="s">
        <v>18</v>
      </c>
      <c r="H38" s="37" t="s">
        <v>24</v>
      </c>
      <c r="I38" s="35" t="s">
        <v>73</v>
      </c>
      <c r="K38" s="34"/>
      <c r="L38" s="33"/>
      <c r="M38" s="33"/>
      <c r="N38" s="33"/>
      <c r="O38" s="33"/>
      <c r="P38" s="33"/>
      <c r="Q38" s="33"/>
    </row>
    <row r="39" spans="2:17" x14ac:dyDescent="0.35">
      <c r="B39" s="8" t="s">
        <v>0</v>
      </c>
      <c r="C39" s="22">
        <v>7.59</v>
      </c>
      <c r="D39" s="22">
        <v>26.82</v>
      </c>
      <c r="E39" s="11"/>
      <c r="F39" s="22">
        <v>12.39</v>
      </c>
      <c r="G39" s="22">
        <v>13.35</v>
      </c>
      <c r="H39" s="22">
        <v>18.760000000000002</v>
      </c>
      <c r="I39" s="22">
        <v>24.34</v>
      </c>
    </row>
    <row r="40" spans="2:17" x14ac:dyDescent="0.35">
      <c r="B40" s="10" t="s">
        <v>1</v>
      </c>
      <c r="C40" s="22">
        <v>6.67</v>
      </c>
      <c r="D40" s="22">
        <v>30.7</v>
      </c>
      <c r="E40" s="11"/>
      <c r="F40" s="22">
        <v>6.9</v>
      </c>
      <c r="G40" s="22">
        <v>16</v>
      </c>
      <c r="H40" s="22">
        <v>7.68</v>
      </c>
      <c r="I40" s="22">
        <v>15.42</v>
      </c>
    </row>
    <row r="41" spans="2:17" x14ac:dyDescent="0.35">
      <c r="B41" s="10" t="s">
        <v>2</v>
      </c>
      <c r="C41" s="22">
        <v>10.08</v>
      </c>
      <c r="D41" s="22">
        <v>22.45</v>
      </c>
      <c r="E41" s="11"/>
      <c r="F41" s="22">
        <v>11.73</v>
      </c>
      <c r="G41" s="22">
        <v>17.52</v>
      </c>
      <c r="H41" s="22">
        <v>18.829999999999998</v>
      </c>
      <c r="I41" s="22">
        <v>19.16</v>
      </c>
    </row>
    <row r="42" spans="2:17" x14ac:dyDescent="0.35">
      <c r="B42" s="10"/>
      <c r="C42" s="29"/>
      <c r="D42" s="29"/>
      <c r="E42" s="29"/>
      <c r="F42" s="29"/>
      <c r="G42" s="29"/>
      <c r="H42" s="29"/>
      <c r="I42" s="29"/>
    </row>
    <row r="43" spans="2:17" x14ac:dyDescent="0.35">
      <c r="B43" s="10" t="s">
        <v>5</v>
      </c>
      <c r="C43" s="11">
        <f>AVERAGE(C39:C41)</f>
        <v>8.1133333333333333</v>
      </c>
      <c r="D43" s="11">
        <f>AVERAGE(D39:D41)</f>
        <v>26.656666666666666</v>
      </c>
      <c r="E43" s="11"/>
      <c r="F43" s="11">
        <f>AVERAGE(F39:F41)</f>
        <v>10.34</v>
      </c>
      <c r="G43" s="11">
        <f>AVERAGE(G39:G41)</f>
        <v>15.623333333333335</v>
      </c>
      <c r="H43" s="11">
        <f>AVERAGE(H39:H41)</f>
        <v>15.089999999999998</v>
      </c>
      <c r="I43" s="11">
        <f>AVERAGE(I39:I41)</f>
        <v>19.64</v>
      </c>
    </row>
    <row r="44" spans="2:17" x14ac:dyDescent="0.35">
      <c r="B44" s="12" t="s">
        <v>6</v>
      </c>
      <c r="C44" s="13">
        <f>STDEV(C39:C41)/SQRT(COUNT(C39:C41))</f>
        <v>1.0185665308548977</v>
      </c>
      <c r="D44" s="13">
        <f>STDEV(D39:D41)/SQRT(COUNT(D39:D41))</f>
        <v>2.382969669224615</v>
      </c>
      <c r="E44" s="13"/>
      <c r="F44" s="13">
        <f>STDEV(F39:F41)/SQRT(COUNT(F39:F41))</f>
        <v>1.7305201530175847</v>
      </c>
      <c r="G44" s="13">
        <f>STDEV(G39:G41)/SQRT(COUNT(G39:G41))</f>
        <v>1.2184188296494904</v>
      </c>
      <c r="H44" s="13">
        <f>STDEV(H39:H41)/SQRT(COUNT(H39:H41))</f>
        <v>3.7050551053032037</v>
      </c>
      <c r="I44" s="13">
        <f>STDEV(I39:I41)/SQRT(COUNT(I39:I41))</f>
        <v>2.5861425585866855</v>
      </c>
    </row>
  </sheetData>
  <mergeCells count="13">
    <mergeCell ref="C25:H25"/>
    <mergeCell ref="C26:E26"/>
    <mergeCell ref="F26:H26"/>
    <mergeCell ref="C37:E37"/>
    <mergeCell ref="C36:I36"/>
    <mergeCell ref="F37:I37"/>
    <mergeCell ref="C15:E15"/>
    <mergeCell ref="F15:H15"/>
    <mergeCell ref="A1:J1"/>
    <mergeCell ref="C3:H3"/>
    <mergeCell ref="C4:E4"/>
    <mergeCell ref="F4:H4"/>
    <mergeCell ref="C14:H1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6890B-721A-411A-819D-E9FAA672F7CD}">
  <dimension ref="A1:I48"/>
  <sheetViews>
    <sheetView zoomScale="90" zoomScaleNormal="90" workbookViewId="0">
      <selection activeCell="F43" sqref="F43:F45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9" max="9" width="2.6328125" customWidth="1"/>
  </cols>
  <sheetData>
    <row r="1" spans="1:9" ht="25" customHeight="1" x14ac:dyDescent="0.35">
      <c r="A1" s="42" t="s">
        <v>35</v>
      </c>
      <c r="B1" s="42"/>
      <c r="C1" s="42"/>
      <c r="D1" s="42"/>
      <c r="E1" s="42"/>
      <c r="F1" s="42"/>
      <c r="G1" s="42"/>
      <c r="H1" s="42"/>
      <c r="I1" s="42"/>
    </row>
    <row r="2" spans="1:9" x14ac:dyDescent="0.35">
      <c r="A2" s="4"/>
      <c r="B2" s="4"/>
      <c r="C2" s="4"/>
      <c r="D2" s="4"/>
      <c r="E2" s="4"/>
      <c r="F2" s="4"/>
      <c r="G2" s="4"/>
      <c r="H2" s="4"/>
      <c r="I2" s="2"/>
    </row>
    <row r="3" spans="1:9" x14ac:dyDescent="0.35">
      <c r="A3" s="2"/>
      <c r="B3" s="26" t="s">
        <v>69</v>
      </c>
      <c r="C3" s="50" t="s">
        <v>59</v>
      </c>
      <c r="D3" s="50"/>
      <c r="E3" s="50"/>
      <c r="F3" s="50"/>
      <c r="G3" s="50"/>
      <c r="H3" s="50"/>
      <c r="I3" s="2"/>
    </row>
    <row r="4" spans="1:9" x14ac:dyDescent="0.35">
      <c r="A4" s="2"/>
      <c r="B4" s="31"/>
      <c r="C4" s="43" t="s">
        <v>60</v>
      </c>
      <c r="D4" s="43"/>
      <c r="E4" s="43"/>
      <c r="F4" s="43"/>
      <c r="G4" s="43"/>
      <c r="H4" s="43"/>
      <c r="I4" s="2"/>
    </row>
    <row r="5" spans="1:9" x14ac:dyDescent="0.35">
      <c r="A5" s="2"/>
      <c r="B5" s="2"/>
      <c r="C5" s="46" t="s">
        <v>61</v>
      </c>
      <c r="D5" s="46"/>
      <c r="E5" s="46" t="s">
        <v>62</v>
      </c>
      <c r="F5" s="46"/>
      <c r="G5" s="46" t="s">
        <v>63</v>
      </c>
      <c r="H5" s="46"/>
      <c r="I5" s="2"/>
    </row>
    <row r="6" spans="1:9" x14ac:dyDescent="0.35">
      <c r="A6" s="2"/>
      <c r="B6" s="5"/>
      <c r="C6" s="32" t="s">
        <v>4</v>
      </c>
      <c r="D6" s="32" t="s">
        <v>18</v>
      </c>
      <c r="E6" s="32" t="s">
        <v>4</v>
      </c>
      <c r="F6" s="32" t="s">
        <v>18</v>
      </c>
      <c r="G6" s="32" t="s">
        <v>4</v>
      </c>
      <c r="H6" s="32" t="s">
        <v>18</v>
      </c>
      <c r="I6" s="2"/>
    </row>
    <row r="7" spans="1:9" x14ac:dyDescent="0.35">
      <c r="A7" s="2"/>
      <c r="B7" s="8" t="s">
        <v>40</v>
      </c>
      <c r="C7" s="11">
        <v>1</v>
      </c>
      <c r="D7" s="9">
        <v>1.49</v>
      </c>
      <c r="E7" s="11">
        <v>1</v>
      </c>
      <c r="F7" s="9">
        <v>1.38</v>
      </c>
      <c r="G7" s="11">
        <v>1</v>
      </c>
      <c r="H7" s="9">
        <v>0.56000000000000005</v>
      </c>
      <c r="I7" s="2"/>
    </row>
    <row r="8" spans="1:9" x14ac:dyDescent="0.35">
      <c r="A8" s="2"/>
      <c r="B8" s="10" t="s">
        <v>41</v>
      </c>
      <c r="C8" s="11">
        <v>1</v>
      </c>
      <c r="D8" s="9">
        <v>1.33</v>
      </c>
      <c r="E8" s="11">
        <v>1</v>
      </c>
      <c r="F8" s="9">
        <v>0.9</v>
      </c>
      <c r="G8" s="11">
        <v>1</v>
      </c>
      <c r="H8" s="9">
        <v>0.71</v>
      </c>
      <c r="I8" s="2"/>
    </row>
    <row r="9" spans="1:9" x14ac:dyDescent="0.35">
      <c r="A9" s="2"/>
      <c r="B9" s="10" t="s">
        <v>42</v>
      </c>
      <c r="C9" s="11">
        <v>1</v>
      </c>
      <c r="D9" s="9">
        <v>1.1299999999999999</v>
      </c>
      <c r="E9" s="11">
        <v>1</v>
      </c>
      <c r="F9" s="9">
        <v>0.78</v>
      </c>
      <c r="G9" s="11">
        <v>1</v>
      </c>
      <c r="H9" s="9">
        <v>0.67</v>
      </c>
      <c r="I9" s="2"/>
    </row>
    <row r="10" spans="1:9" x14ac:dyDescent="0.35">
      <c r="A10" s="2"/>
      <c r="B10" s="10"/>
      <c r="C10" s="2"/>
      <c r="D10" s="2"/>
      <c r="E10" s="2"/>
      <c r="F10" s="2"/>
      <c r="G10" s="2"/>
      <c r="H10" s="2"/>
      <c r="I10" s="2"/>
    </row>
    <row r="11" spans="1:9" x14ac:dyDescent="0.35">
      <c r="A11" s="2"/>
      <c r="B11" s="10" t="s">
        <v>5</v>
      </c>
      <c r="C11" s="11">
        <f t="shared" ref="C11:H11" si="0">AVERAGE(C7:C9)</f>
        <v>1</v>
      </c>
      <c r="D11" s="11">
        <f t="shared" si="0"/>
        <v>1.3166666666666667</v>
      </c>
      <c r="E11" s="11">
        <f t="shared" si="0"/>
        <v>1</v>
      </c>
      <c r="F11" s="11">
        <f t="shared" si="0"/>
        <v>1.0199999999999998</v>
      </c>
      <c r="G11" s="11">
        <f t="shared" si="0"/>
        <v>1</v>
      </c>
      <c r="H11" s="11">
        <f t="shared" si="0"/>
        <v>0.64666666666666661</v>
      </c>
      <c r="I11" s="2"/>
    </row>
    <row r="12" spans="1:9" x14ac:dyDescent="0.35">
      <c r="A12" s="2"/>
      <c r="B12" s="12" t="s">
        <v>6</v>
      </c>
      <c r="C12" s="13">
        <f t="shared" ref="C12:H12" si="1">STDEV(C7:C9)/SQRT(COUNT(C7:C9))</f>
        <v>0</v>
      </c>
      <c r="D12" s="13">
        <f t="shared" si="1"/>
        <v>0.10413666234542131</v>
      </c>
      <c r="E12" s="13">
        <f t="shared" si="1"/>
        <v>0</v>
      </c>
      <c r="F12" s="13">
        <f t="shared" si="1"/>
        <v>0.18330302779823363</v>
      </c>
      <c r="G12" s="13">
        <f t="shared" si="1"/>
        <v>0</v>
      </c>
      <c r="H12" s="13">
        <f t="shared" si="1"/>
        <v>4.4845413490245685E-2</v>
      </c>
      <c r="I12" s="2"/>
    </row>
    <row r="13" spans="1:9" x14ac:dyDescent="0.3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3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35">
      <c r="A15" s="2"/>
      <c r="B15" s="2"/>
      <c r="C15" s="50" t="s">
        <v>64</v>
      </c>
      <c r="D15" s="50"/>
      <c r="E15" s="50"/>
      <c r="F15" s="50"/>
      <c r="G15" s="50"/>
      <c r="H15" s="50"/>
      <c r="I15" s="2"/>
    </row>
    <row r="16" spans="1:9" x14ac:dyDescent="0.35">
      <c r="A16" s="2"/>
      <c r="B16" s="31"/>
      <c r="C16" s="43" t="s">
        <v>60</v>
      </c>
      <c r="D16" s="43"/>
      <c r="E16" s="43"/>
      <c r="F16" s="43"/>
      <c r="G16" s="43"/>
      <c r="H16" s="43"/>
      <c r="I16" s="2"/>
    </row>
    <row r="17" spans="1:9" x14ac:dyDescent="0.35">
      <c r="A17" s="2"/>
      <c r="B17" s="2"/>
      <c r="C17" s="46" t="s">
        <v>61</v>
      </c>
      <c r="D17" s="46"/>
      <c r="E17" s="46" t="s">
        <v>62</v>
      </c>
      <c r="F17" s="46"/>
      <c r="G17" s="46" t="s">
        <v>63</v>
      </c>
      <c r="H17" s="46"/>
      <c r="I17" s="2"/>
    </row>
    <row r="18" spans="1:9" x14ac:dyDescent="0.35">
      <c r="A18" s="2"/>
      <c r="B18" s="5"/>
      <c r="C18" s="32" t="s">
        <v>4</v>
      </c>
      <c r="D18" s="32" t="s">
        <v>18</v>
      </c>
      <c r="E18" s="32" t="s">
        <v>4</v>
      </c>
      <c r="F18" s="32" t="s">
        <v>18</v>
      </c>
      <c r="G18" s="32" t="s">
        <v>4</v>
      </c>
      <c r="H18" s="32" t="s">
        <v>18</v>
      </c>
      <c r="I18" s="2"/>
    </row>
    <row r="19" spans="1:9" x14ac:dyDescent="0.35">
      <c r="A19" s="2"/>
      <c r="B19" s="8" t="s">
        <v>40</v>
      </c>
      <c r="C19" s="11">
        <v>1</v>
      </c>
      <c r="D19" s="9">
        <v>1.2549999999999999</v>
      </c>
      <c r="E19" s="11">
        <v>1</v>
      </c>
      <c r="F19" s="9">
        <v>0.96299999999999997</v>
      </c>
      <c r="G19" s="11">
        <v>1</v>
      </c>
      <c r="H19" s="9">
        <v>0.99299999999999999</v>
      </c>
      <c r="I19" s="2"/>
    </row>
    <row r="20" spans="1:9" x14ac:dyDescent="0.35">
      <c r="A20" s="2"/>
      <c r="B20" s="10" t="s">
        <v>41</v>
      </c>
      <c r="C20" s="11">
        <v>1</v>
      </c>
      <c r="D20" s="9">
        <v>1.248</v>
      </c>
      <c r="E20" s="11">
        <v>1</v>
      </c>
      <c r="F20" s="9">
        <v>0.94</v>
      </c>
      <c r="G20" s="11">
        <v>1</v>
      </c>
      <c r="H20" s="9">
        <v>0.98199999999999998</v>
      </c>
      <c r="I20" s="2"/>
    </row>
    <row r="21" spans="1:9" x14ac:dyDescent="0.35">
      <c r="A21" s="2"/>
      <c r="B21" s="10" t="s">
        <v>42</v>
      </c>
      <c r="C21" s="11">
        <v>1</v>
      </c>
      <c r="D21" s="9">
        <v>1.1719999999999999</v>
      </c>
      <c r="E21" s="11">
        <v>1</v>
      </c>
      <c r="F21" s="9">
        <v>1.018</v>
      </c>
      <c r="G21" s="11">
        <v>1</v>
      </c>
      <c r="H21" s="9">
        <v>0.95599999999999996</v>
      </c>
      <c r="I21" s="2"/>
    </row>
    <row r="22" spans="1:9" x14ac:dyDescent="0.35">
      <c r="A22" s="2"/>
      <c r="B22" s="10"/>
      <c r="C22" s="2"/>
      <c r="D22" s="2"/>
      <c r="E22" s="2"/>
      <c r="F22" s="2"/>
      <c r="G22" s="2"/>
      <c r="H22" s="2"/>
      <c r="I22" s="2"/>
    </row>
    <row r="23" spans="1:9" x14ac:dyDescent="0.35">
      <c r="A23" s="2"/>
      <c r="B23" s="10" t="s">
        <v>5</v>
      </c>
      <c r="C23" s="11">
        <f t="shared" ref="C23:H23" si="2">AVERAGE(C19:C21)</f>
        <v>1</v>
      </c>
      <c r="D23" s="11">
        <f t="shared" si="2"/>
        <v>1.2249999999999999</v>
      </c>
      <c r="E23" s="11">
        <f t="shared" si="2"/>
        <v>1</v>
      </c>
      <c r="F23" s="11">
        <f t="shared" si="2"/>
        <v>0.97366666666666679</v>
      </c>
      <c r="G23" s="11">
        <f t="shared" si="2"/>
        <v>1</v>
      </c>
      <c r="H23" s="11">
        <f t="shared" si="2"/>
        <v>0.97699999999999998</v>
      </c>
      <c r="I23" s="2"/>
    </row>
    <row r="24" spans="1:9" x14ac:dyDescent="0.35">
      <c r="A24" s="2"/>
      <c r="B24" s="12" t="s">
        <v>6</v>
      </c>
      <c r="C24" s="13">
        <f t="shared" ref="C24:H24" si="3">STDEV(C19:C21)/SQRT(COUNT(C19:C21))</f>
        <v>0</v>
      </c>
      <c r="D24" s="13">
        <f t="shared" si="3"/>
        <v>2.6576932353703529E-2</v>
      </c>
      <c r="E24" s="13">
        <f t="shared" si="3"/>
        <v>0</v>
      </c>
      <c r="F24" s="13">
        <f t="shared" si="3"/>
        <v>2.3139672522411493E-2</v>
      </c>
      <c r="G24" s="13">
        <f t="shared" si="3"/>
        <v>0</v>
      </c>
      <c r="H24" s="13">
        <f t="shared" si="3"/>
        <v>1.09696551146029E-2</v>
      </c>
      <c r="I24" s="2"/>
    </row>
    <row r="25" spans="1:9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5">
      <c r="A27" s="2"/>
      <c r="B27" s="26" t="s">
        <v>70</v>
      </c>
      <c r="C27" s="50" t="s">
        <v>66</v>
      </c>
      <c r="D27" s="50"/>
      <c r="E27" s="50"/>
      <c r="F27" s="50"/>
      <c r="G27" s="2"/>
      <c r="H27" s="2"/>
      <c r="I27" s="2"/>
    </row>
    <row r="28" spans="1:9" x14ac:dyDescent="0.35">
      <c r="A28" s="2"/>
      <c r="B28" s="31"/>
      <c r="C28" s="43" t="s">
        <v>60</v>
      </c>
      <c r="D28" s="43"/>
      <c r="E28" s="43"/>
      <c r="F28" s="43"/>
      <c r="G28" s="2"/>
      <c r="H28" s="2"/>
      <c r="I28" s="2"/>
    </row>
    <row r="29" spans="1:9" x14ac:dyDescent="0.35">
      <c r="A29" s="2"/>
      <c r="B29" s="2"/>
      <c r="C29" s="46" t="s">
        <v>61</v>
      </c>
      <c r="D29" s="46"/>
      <c r="E29" s="46" t="s">
        <v>63</v>
      </c>
      <c r="F29" s="46"/>
      <c r="G29" s="2"/>
      <c r="H29" s="2"/>
      <c r="I29" s="2"/>
    </row>
    <row r="30" spans="1:9" x14ac:dyDescent="0.35">
      <c r="A30" s="2"/>
      <c r="B30" s="5"/>
      <c r="C30" s="32" t="s">
        <v>4</v>
      </c>
      <c r="D30" s="32" t="s">
        <v>18</v>
      </c>
      <c r="E30" s="32" t="s">
        <v>4</v>
      </c>
      <c r="F30" s="32" t="s">
        <v>18</v>
      </c>
      <c r="G30" s="2"/>
      <c r="H30" s="2"/>
      <c r="I30" s="2"/>
    </row>
    <row r="31" spans="1:9" x14ac:dyDescent="0.35">
      <c r="A31" s="2"/>
      <c r="B31" s="8" t="s">
        <v>40</v>
      </c>
      <c r="C31" s="11">
        <v>1</v>
      </c>
      <c r="D31" s="9">
        <v>1.93</v>
      </c>
      <c r="E31" s="11">
        <v>1</v>
      </c>
      <c r="F31" s="9">
        <v>1.35</v>
      </c>
      <c r="G31" s="2"/>
      <c r="H31" s="2"/>
      <c r="I31" s="2"/>
    </row>
    <row r="32" spans="1:9" x14ac:dyDescent="0.35">
      <c r="A32" s="2"/>
      <c r="B32" s="10" t="s">
        <v>41</v>
      </c>
      <c r="C32" s="11">
        <v>1</v>
      </c>
      <c r="D32" s="9">
        <v>1.2589999999999999</v>
      </c>
      <c r="E32" s="11">
        <v>1</v>
      </c>
      <c r="F32" s="9">
        <v>1.35</v>
      </c>
      <c r="G32" s="2"/>
      <c r="H32" s="2"/>
      <c r="I32" s="2"/>
    </row>
    <row r="33" spans="1:9" x14ac:dyDescent="0.35">
      <c r="A33" s="2"/>
      <c r="B33" s="10" t="s">
        <v>42</v>
      </c>
      <c r="C33" s="11">
        <v>1</v>
      </c>
      <c r="D33" s="9">
        <v>1.6950000000000001</v>
      </c>
      <c r="E33" s="11">
        <v>1</v>
      </c>
      <c r="F33" s="9">
        <v>1.28</v>
      </c>
      <c r="G33" s="2"/>
      <c r="H33" s="2"/>
      <c r="I33" s="2"/>
    </row>
    <row r="34" spans="1:9" x14ac:dyDescent="0.35">
      <c r="A34" s="2"/>
      <c r="B34" s="10"/>
      <c r="C34" s="2"/>
      <c r="D34" s="2"/>
      <c r="E34" s="2"/>
      <c r="F34" s="2"/>
      <c r="G34" s="2"/>
      <c r="H34" s="2"/>
      <c r="I34" s="2"/>
    </row>
    <row r="35" spans="1:9" x14ac:dyDescent="0.35">
      <c r="A35" s="2"/>
      <c r="B35" s="10" t="s">
        <v>5</v>
      </c>
      <c r="C35" s="11">
        <f>AVERAGE(C31:C33)</f>
        <v>1</v>
      </c>
      <c r="D35" s="11">
        <f>AVERAGE(D31:D33)</f>
        <v>1.6280000000000001</v>
      </c>
      <c r="E35" s="11">
        <f>AVERAGE(E31:E33)</f>
        <v>1</v>
      </c>
      <c r="F35" s="11">
        <f>AVERAGE(F31:F33)</f>
        <v>1.3266666666666669</v>
      </c>
      <c r="G35" s="2"/>
      <c r="H35" s="2"/>
      <c r="I35" s="2"/>
    </row>
    <row r="36" spans="1:9" x14ac:dyDescent="0.35">
      <c r="A36" s="2"/>
      <c r="B36" s="12" t="s">
        <v>6</v>
      </c>
      <c r="C36" s="13">
        <f>STDEV(C31:C33)/SQRT(COUNT(C31:C33))</f>
        <v>0</v>
      </c>
      <c r="D36" s="13">
        <f>STDEV(D31:D33)/SQRT(COUNT(D31:D33))</f>
        <v>0.1965765330178883</v>
      </c>
      <c r="E36" s="13">
        <f>STDEV(E31:E33)/SQRT(COUNT(E31:E33))</f>
        <v>0</v>
      </c>
      <c r="F36" s="13">
        <f>STDEV(F31:F33)/SQRT(COUNT(F31:F33))</f>
        <v>2.3333333333333355E-2</v>
      </c>
      <c r="G36" s="2"/>
      <c r="H36" s="2"/>
      <c r="I36" s="2"/>
    </row>
    <row r="37" spans="1:9" x14ac:dyDescent="0.3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3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35">
      <c r="A39" s="2"/>
      <c r="B39" s="2"/>
      <c r="C39" s="50" t="s">
        <v>67</v>
      </c>
      <c r="D39" s="50"/>
      <c r="E39" s="50"/>
      <c r="F39" s="50"/>
      <c r="G39" s="2"/>
      <c r="H39" s="2"/>
      <c r="I39" s="2"/>
    </row>
    <row r="40" spans="1:9" x14ac:dyDescent="0.35">
      <c r="A40" s="2"/>
      <c r="B40" s="31"/>
      <c r="C40" s="43" t="s">
        <v>60</v>
      </c>
      <c r="D40" s="43"/>
      <c r="E40" s="43"/>
      <c r="F40" s="43"/>
      <c r="G40" s="2"/>
      <c r="H40" s="2"/>
      <c r="I40" s="2"/>
    </row>
    <row r="41" spans="1:9" x14ac:dyDescent="0.35">
      <c r="A41" s="2"/>
      <c r="B41" s="2"/>
      <c r="C41" s="46" t="s">
        <v>61</v>
      </c>
      <c r="D41" s="46"/>
      <c r="E41" s="46" t="s">
        <v>63</v>
      </c>
      <c r="F41" s="46"/>
      <c r="G41" s="2"/>
      <c r="H41" s="2"/>
      <c r="I41" s="2"/>
    </row>
    <row r="42" spans="1:9" x14ac:dyDescent="0.35">
      <c r="A42" s="2"/>
      <c r="B42" s="5"/>
      <c r="C42" s="32" t="s">
        <v>4</v>
      </c>
      <c r="D42" s="32" t="s">
        <v>18</v>
      </c>
      <c r="E42" s="32" t="s">
        <v>4</v>
      </c>
      <c r="F42" s="32" t="s">
        <v>18</v>
      </c>
      <c r="G42" s="2"/>
      <c r="H42" s="2"/>
      <c r="I42" s="2"/>
    </row>
    <row r="43" spans="1:9" x14ac:dyDescent="0.35">
      <c r="A43" s="2"/>
      <c r="B43" s="8" t="s">
        <v>40</v>
      </c>
      <c r="C43" s="11">
        <v>1</v>
      </c>
      <c r="D43" s="9">
        <v>1.4570000000000001</v>
      </c>
      <c r="E43" s="11">
        <v>1</v>
      </c>
      <c r="F43" s="9">
        <v>1.1399999999999999</v>
      </c>
      <c r="G43" s="2"/>
      <c r="H43" s="2"/>
      <c r="I43" s="2"/>
    </row>
    <row r="44" spans="1:9" x14ac:dyDescent="0.35">
      <c r="A44" s="2"/>
      <c r="B44" s="10" t="s">
        <v>41</v>
      </c>
      <c r="C44" s="11">
        <v>1</v>
      </c>
      <c r="D44" s="9">
        <v>1.911</v>
      </c>
      <c r="E44" s="11">
        <v>1</v>
      </c>
      <c r="F44" s="9">
        <v>1.46</v>
      </c>
      <c r="G44" s="2"/>
      <c r="H44" s="2"/>
      <c r="I44" s="2"/>
    </row>
    <row r="45" spans="1:9" x14ac:dyDescent="0.35">
      <c r="A45" s="2"/>
      <c r="B45" s="10" t="s">
        <v>42</v>
      </c>
      <c r="C45" s="11">
        <v>1</v>
      </c>
      <c r="D45" s="9">
        <v>1.5660000000000001</v>
      </c>
      <c r="E45" s="11">
        <v>1</v>
      </c>
      <c r="F45" s="9">
        <v>1.43</v>
      </c>
      <c r="G45" s="2"/>
      <c r="H45" s="2"/>
      <c r="I45" s="2"/>
    </row>
    <row r="46" spans="1:9" x14ac:dyDescent="0.35">
      <c r="A46" s="2"/>
      <c r="B46" s="10"/>
      <c r="C46" s="2"/>
      <c r="D46" s="2"/>
      <c r="E46" s="2"/>
      <c r="F46" s="2"/>
      <c r="G46" s="2"/>
      <c r="H46" s="2"/>
      <c r="I46" s="2"/>
    </row>
    <row r="47" spans="1:9" x14ac:dyDescent="0.35">
      <c r="A47" s="2"/>
      <c r="B47" s="10" t="s">
        <v>5</v>
      </c>
      <c r="C47" s="11">
        <f>AVERAGE(C43:C45)</f>
        <v>1</v>
      </c>
      <c r="D47" s="11">
        <f>AVERAGE(D43:D45)</f>
        <v>1.6446666666666667</v>
      </c>
      <c r="E47" s="11">
        <f>AVERAGE(E43:E45)</f>
        <v>1</v>
      </c>
      <c r="F47" s="11">
        <f>AVERAGE(F43:F45)</f>
        <v>1.343333333333333</v>
      </c>
      <c r="G47" s="2"/>
      <c r="H47" s="2"/>
      <c r="I47" s="2"/>
    </row>
    <row r="48" spans="1:9" x14ac:dyDescent="0.35">
      <c r="A48" s="2"/>
      <c r="B48" s="12" t="s">
        <v>6</v>
      </c>
      <c r="C48" s="13">
        <f>STDEV(C43:C45)/SQRT(COUNT(C43:C45))</f>
        <v>0</v>
      </c>
      <c r="D48" s="13">
        <f>STDEV(D43:D45)/SQRT(COUNT(D43:D45))</f>
        <v>0.13683363783969352</v>
      </c>
      <c r="E48" s="13">
        <f>STDEV(E43:E45)/SQRT(COUNT(E43:E45))</f>
        <v>0</v>
      </c>
      <c r="F48" s="13">
        <f>STDEV(F43:F45)/SQRT(COUNT(F43:F45))</f>
        <v>0.10203485243342626</v>
      </c>
      <c r="G48" s="2"/>
      <c r="H48" s="2"/>
      <c r="I48" s="2"/>
    </row>
  </sheetData>
  <mergeCells count="19">
    <mergeCell ref="C41:D41"/>
    <mergeCell ref="E41:F41"/>
    <mergeCell ref="C27:F27"/>
    <mergeCell ref="C39:F39"/>
    <mergeCell ref="C28:F28"/>
    <mergeCell ref="C29:D29"/>
    <mergeCell ref="E29:F29"/>
    <mergeCell ref="C40:F40"/>
    <mergeCell ref="C16:H16"/>
    <mergeCell ref="C17:D17"/>
    <mergeCell ref="E17:F17"/>
    <mergeCell ref="G17:H17"/>
    <mergeCell ref="C3:H3"/>
    <mergeCell ref="C15:H15"/>
    <mergeCell ref="A1:I1"/>
    <mergeCell ref="C4:H4"/>
    <mergeCell ref="C5:D5"/>
    <mergeCell ref="E5:F5"/>
    <mergeCell ref="G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8022-9C01-429A-8344-0BF096B0CA79}">
  <dimension ref="A1:N45"/>
  <sheetViews>
    <sheetView zoomScale="90" zoomScaleNormal="90" workbookViewId="0">
      <selection activeCell="K46" sqref="K46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12" max="12" width="10.90625" customWidth="1"/>
    <col min="14" max="14" width="2.6328125" customWidth="1"/>
  </cols>
  <sheetData>
    <row r="1" spans="1:14" ht="25" customHeight="1" x14ac:dyDescent="0.35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35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</row>
    <row r="3" spans="1:14" x14ac:dyDescent="0.35">
      <c r="B3" s="26" t="s">
        <v>47</v>
      </c>
      <c r="C3" s="43" t="s">
        <v>37</v>
      </c>
      <c r="D3" s="43"/>
      <c r="E3" s="43"/>
      <c r="F3" s="43"/>
      <c r="G3" s="43"/>
      <c r="H3" s="43"/>
      <c r="I3" s="43"/>
      <c r="J3" s="2"/>
      <c r="K3" s="2"/>
      <c r="L3" s="2"/>
      <c r="M3" s="2"/>
    </row>
    <row r="4" spans="1:14" x14ac:dyDescent="0.35">
      <c r="B4" s="2"/>
      <c r="C4" s="48" t="s">
        <v>38</v>
      </c>
      <c r="D4" s="48"/>
      <c r="E4" s="48"/>
      <c r="F4" s="3"/>
      <c r="G4" s="48" t="s">
        <v>39</v>
      </c>
      <c r="H4" s="48"/>
      <c r="I4" s="48"/>
      <c r="J4" s="2"/>
      <c r="K4" s="2"/>
      <c r="L4" s="2"/>
      <c r="M4" s="2"/>
    </row>
    <row r="5" spans="1:14" x14ac:dyDescent="0.35">
      <c r="B5" s="5"/>
      <c r="C5" s="18" t="s">
        <v>4</v>
      </c>
      <c r="D5" s="15" t="s">
        <v>18</v>
      </c>
      <c r="E5" s="27" t="s">
        <v>53</v>
      </c>
      <c r="F5" s="28"/>
      <c r="G5" s="18" t="s">
        <v>4</v>
      </c>
      <c r="H5" s="15" t="s">
        <v>18</v>
      </c>
      <c r="I5" s="27" t="s">
        <v>53</v>
      </c>
      <c r="J5" s="2"/>
      <c r="K5" s="2"/>
      <c r="L5" s="2"/>
      <c r="M5" s="2"/>
    </row>
    <row r="6" spans="1:14" x14ac:dyDescent="0.35">
      <c r="B6" s="8" t="s">
        <v>40</v>
      </c>
      <c r="C6" s="22">
        <v>61.36</v>
      </c>
      <c r="D6" s="22">
        <v>45.45</v>
      </c>
      <c r="E6" s="22">
        <v>55.56</v>
      </c>
      <c r="F6" s="11"/>
      <c r="G6" s="22">
        <v>0.36</v>
      </c>
      <c r="H6" s="22">
        <v>-0.02</v>
      </c>
      <c r="I6" s="22">
        <v>0.53</v>
      </c>
      <c r="J6" s="2"/>
      <c r="K6" s="2"/>
      <c r="L6" s="2"/>
      <c r="M6" s="2"/>
    </row>
    <row r="7" spans="1:14" x14ac:dyDescent="0.35">
      <c r="B7" s="10" t="s">
        <v>41</v>
      </c>
      <c r="C7" s="22">
        <v>51.92</v>
      </c>
      <c r="D7" s="22">
        <v>65.22</v>
      </c>
      <c r="E7" s="22">
        <v>60</v>
      </c>
      <c r="F7" s="11"/>
      <c r="G7" s="22">
        <v>-0.02</v>
      </c>
      <c r="H7" s="22">
        <v>0.24</v>
      </c>
      <c r="I7" s="22">
        <v>0.17</v>
      </c>
      <c r="J7" s="2"/>
      <c r="K7" s="2"/>
      <c r="L7" s="2"/>
      <c r="M7" s="2"/>
    </row>
    <row r="8" spans="1:14" x14ac:dyDescent="0.35">
      <c r="B8" s="10" t="s">
        <v>42</v>
      </c>
      <c r="C8" s="22">
        <v>48.48</v>
      </c>
      <c r="D8" s="22">
        <v>50</v>
      </c>
      <c r="E8" s="22">
        <v>58.7</v>
      </c>
      <c r="F8" s="11"/>
      <c r="G8" s="22">
        <v>0.43</v>
      </c>
      <c r="H8" s="22">
        <v>0.12</v>
      </c>
      <c r="I8" s="22">
        <v>0.23</v>
      </c>
      <c r="J8" s="2"/>
      <c r="K8" s="2"/>
      <c r="L8" s="2"/>
      <c r="M8" s="2"/>
    </row>
    <row r="9" spans="1:14" x14ac:dyDescent="0.35">
      <c r="B9" s="10" t="s">
        <v>43</v>
      </c>
      <c r="C9" s="22">
        <v>75.61</v>
      </c>
      <c r="D9" s="22">
        <v>50.94</v>
      </c>
      <c r="E9" s="22">
        <v>52.78</v>
      </c>
      <c r="F9" s="11"/>
      <c r="G9" s="22">
        <v>0.37</v>
      </c>
      <c r="H9" s="22">
        <v>0.28000000000000003</v>
      </c>
      <c r="I9" s="22">
        <v>0.14000000000000001</v>
      </c>
      <c r="J9" s="2"/>
      <c r="K9" s="2"/>
      <c r="L9" s="2"/>
      <c r="M9" s="2"/>
    </row>
    <row r="10" spans="1:14" x14ac:dyDescent="0.35">
      <c r="B10" s="10" t="s">
        <v>44</v>
      </c>
      <c r="C10" s="22">
        <v>69.09</v>
      </c>
      <c r="D10" s="22">
        <v>54.55</v>
      </c>
      <c r="E10" s="22">
        <v>68.569999999999993</v>
      </c>
      <c r="F10" s="11"/>
      <c r="G10" s="22">
        <v>0.47</v>
      </c>
      <c r="H10" s="22">
        <v>-0.17</v>
      </c>
      <c r="I10" s="22">
        <v>0.6</v>
      </c>
      <c r="J10" s="2"/>
      <c r="K10" s="2"/>
      <c r="L10" s="2"/>
      <c r="M10" s="2"/>
    </row>
    <row r="11" spans="1:14" x14ac:dyDescent="0.35">
      <c r="B11" s="10" t="s">
        <v>45</v>
      </c>
      <c r="C11" s="22">
        <v>55.56</v>
      </c>
      <c r="D11" s="22">
        <v>45</v>
      </c>
      <c r="E11" s="22">
        <v>58.06</v>
      </c>
      <c r="F11" s="11"/>
      <c r="G11" s="22">
        <v>0.22</v>
      </c>
      <c r="H11" s="22">
        <v>0.02</v>
      </c>
      <c r="I11" s="22">
        <v>0.21</v>
      </c>
      <c r="J11" s="2"/>
      <c r="K11" s="2"/>
      <c r="L11" s="2"/>
      <c r="M11" s="2"/>
    </row>
    <row r="12" spans="1:14" x14ac:dyDescent="0.35">
      <c r="B12" s="10" t="s">
        <v>46</v>
      </c>
      <c r="C12" s="22">
        <v>67.739999999999995</v>
      </c>
      <c r="D12" s="22">
        <v>35.71</v>
      </c>
      <c r="E12" s="22">
        <v>56.45</v>
      </c>
      <c r="F12" s="11"/>
      <c r="G12" s="22">
        <v>0.59</v>
      </c>
      <c r="H12" s="22">
        <v>-0.09</v>
      </c>
      <c r="I12" s="22">
        <v>0.28000000000000003</v>
      </c>
      <c r="J12" s="2"/>
      <c r="K12" s="2"/>
      <c r="L12" s="2"/>
      <c r="M12" s="2"/>
    </row>
    <row r="13" spans="1:14" x14ac:dyDescent="0.35">
      <c r="B13" s="10"/>
      <c r="C13" s="29"/>
      <c r="D13" s="29"/>
      <c r="E13" s="29"/>
      <c r="F13" s="29"/>
      <c r="G13" s="29"/>
      <c r="H13" s="29"/>
      <c r="I13" s="29"/>
      <c r="J13" s="2"/>
      <c r="K13" s="2"/>
      <c r="L13" s="2"/>
      <c r="M13" s="2"/>
    </row>
    <row r="14" spans="1:14" x14ac:dyDescent="0.35">
      <c r="B14" s="10" t="s">
        <v>5</v>
      </c>
      <c r="C14" s="11">
        <f>AVERAGE(C6:C12)</f>
        <v>61.394285714285722</v>
      </c>
      <c r="D14" s="11">
        <f t="shared" ref="D14:E14" si="0">AVERAGE(D6:D12)</f>
        <v>49.552857142857142</v>
      </c>
      <c r="E14" s="11">
        <f t="shared" si="0"/>
        <v>58.588571428571427</v>
      </c>
      <c r="F14" s="11"/>
      <c r="G14" s="11">
        <f>AVERAGE(G6:G12)</f>
        <v>0.3457142857142857</v>
      </c>
      <c r="H14" s="11">
        <f t="shared" ref="H14:I14" si="1">AVERAGE(H6:H12)</f>
        <v>5.4285714285714284E-2</v>
      </c>
      <c r="I14" s="11">
        <f t="shared" si="1"/>
        <v>0.30857142857142861</v>
      </c>
      <c r="J14" s="2"/>
      <c r="K14" s="2"/>
      <c r="L14" s="2"/>
      <c r="M14" s="2"/>
    </row>
    <row r="15" spans="1:14" x14ac:dyDescent="0.35">
      <c r="B15" s="12" t="s">
        <v>6</v>
      </c>
      <c r="C15" s="13">
        <f>STDEV(C6:C12)/SQRT(COUNT(C6:C12))</f>
        <v>3.754868495029597</v>
      </c>
      <c r="D15" s="13">
        <f t="shared" ref="D15:E15" si="2">STDEV(D6:D12)/SQRT(COUNT(D6:D12))</f>
        <v>3.4563314671605632</v>
      </c>
      <c r="E15" s="13">
        <f t="shared" si="2"/>
        <v>1.8860268499975179</v>
      </c>
      <c r="F15" s="13"/>
      <c r="G15" s="13">
        <f>STDEV(G6:G12)/SQRT(COUNT(G6:G12))</f>
        <v>7.4413808973781165E-2</v>
      </c>
      <c r="H15" s="13">
        <f t="shared" ref="H15:I15" si="3">STDEV(H6:H12)/SQRT(COUNT(H6:H12))</f>
        <v>6.3164831341240402E-2</v>
      </c>
      <c r="I15" s="13">
        <f t="shared" si="3"/>
        <v>6.8710177087343824E-2</v>
      </c>
      <c r="J15" s="2"/>
      <c r="K15" s="2"/>
      <c r="L15" s="2"/>
      <c r="M15" s="2"/>
    </row>
    <row r="16" spans="1:14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35">
      <c r="B18" s="26" t="s">
        <v>52</v>
      </c>
      <c r="C18" s="43" t="s">
        <v>48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2:13" x14ac:dyDescent="0.35">
      <c r="B19" s="2"/>
      <c r="C19" s="46" t="s">
        <v>49</v>
      </c>
      <c r="D19" s="46"/>
      <c r="E19" s="46"/>
      <c r="F19" s="3"/>
      <c r="G19" s="46" t="s">
        <v>50</v>
      </c>
      <c r="H19" s="46"/>
      <c r="I19" s="46"/>
      <c r="J19" s="2"/>
      <c r="K19" s="46" t="s">
        <v>51</v>
      </c>
      <c r="L19" s="46"/>
      <c r="M19" s="46"/>
    </row>
    <row r="20" spans="2:13" x14ac:dyDescent="0.35">
      <c r="B20" s="5"/>
      <c r="C20" s="18" t="s">
        <v>4</v>
      </c>
      <c r="D20" s="15" t="s">
        <v>18</v>
      </c>
      <c r="E20" s="27" t="s">
        <v>53</v>
      </c>
      <c r="F20" s="28"/>
      <c r="G20" s="18" t="s">
        <v>4</v>
      </c>
      <c r="H20" s="15" t="s">
        <v>18</v>
      </c>
      <c r="I20" s="27" t="s">
        <v>53</v>
      </c>
      <c r="J20" s="5"/>
      <c r="K20" s="18" t="s">
        <v>4</v>
      </c>
      <c r="L20" s="15" t="s">
        <v>18</v>
      </c>
      <c r="M20" s="27" t="s">
        <v>53</v>
      </c>
    </row>
    <row r="21" spans="2:13" x14ac:dyDescent="0.35">
      <c r="B21" s="8" t="s">
        <v>40</v>
      </c>
      <c r="C21" s="9">
        <v>55.4</v>
      </c>
      <c r="D21" s="9">
        <v>50.5</v>
      </c>
      <c r="E21" s="9">
        <v>69</v>
      </c>
      <c r="F21" s="11"/>
      <c r="G21" s="9">
        <v>63.1</v>
      </c>
      <c r="H21" s="9">
        <v>48</v>
      </c>
      <c r="I21" s="9">
        <v>63.67</v>
      </c>
      <c r="J21" s="2"/>
      <c r="K21" s="9">
        <v>7.7</v>
      </c>
      <c r="L21" s="9">
        <v>-2.5</v>
      </c>
      <c r="M21" s="9">
        <v>-5.33</v>
      </c>
    </row>
    <row r="22" spans="2:13" x14ac:dyDescent="0.35">
      <c r="B22" s="10" t="s">
        <v>41</v>
      </c>
      <c r="C22" s="9">
        <v>59.6</v>
      </c>
      <c r="D22" s="9">
        <v>55.87</v>
      </c>
      <c r="E22" s="9">
        <v>29.57</v>
      </c>
      <c r="F22" s="11"/>
      <c r="G22" s="9">
        <v>69.53</v>
      </c>
      <c r="H22" s="9">
        <v>51.03</v>
      </c>
      <c r="I22" s="9">
        <v>47.63</v>
      </c>
      <c r="J22" s="2"/>
      <c r="K22" s="9">
        <v>9.93</v>
      </c>
      <c r="L22" s="9">
        <v>-4.83</v>
      </c>
      <c r="M22" s="9">
        <v>18.07</v>
      </c>
    </row>
    <row r="23" spans="2:13" x14ac:dyDescent="0.35">
      <c r="B23" s="10" t="s">
        <v>42</v>
      </c>
      <c r="C23" s="9">
        <v>57.93</v>
      </c>
      <c r="D23" s="9">
        <v>38.07</v>
      </c>
      <c r="E23" s="9">
        <v>58.63</v>
      </c>
      <c r="F23" s="11"/>
      <c r="G23" s="9">
        <v>59.83</v>
      </c>
      <c r="H23" s="9">
        <v>46.33</v>
      </c>
      <c r="I23" s="9">
        <v>67.3</v>
      </c>
      <c r="J23" s="2"/>
      <c r="K23" s="9">
        <v>1.9</v>
      </c>
      <c r="L23" s="9">
        <v>8.27</v>
      </c>
      <c r="M23" s="9">
        <v>8.67</v>
      </c>
    </row>
    <row r="24" spans="2:13" x14ac:dyDescent="0.35">
      <c r="B24" s="10" t="s">
        <v>43</v>
      </c>
      <c r="C24" s="9">
        <v>45.67</v>
      </c>
      <c r="D24" s="9">
        <v>63.43</v>
      </c>
      <c r="E24" s="9">
        <v>47.1</v>
      </c>
      <c r="F24" s="11"/>
      <c r="G24" s="9">
        <v>64.900000000000006</v>
      </c>
      <c r="H24" s="9">
        <v>41.93</v>
      </c>
      <c r="I24" s="9">
        <v>39.03</v>
      </c>
      <c r="J24" s="2"/>
      <c r="K24" s="9">
        <v>19.23</v>
      </c>
      <c r="L24" s="9">
        <v>-21.5</v>
      </c>
      <c r="M24" s="9">
        <v>-8.07</v>
      </c>
    </row>
    <row r="25" spans="2:13" x14ac:dyDescent="0.35">
      <c r="B25" s="10" t="s">
        <v>44</v>
      </c>
      <c r="C25" s="9">
        <v>43.2</v>
      </c>
      <c r="D25" s="9">
        <v>38.9</v>
      </c>
      <c r="E25" s="9">
        <v>46.47</v>
      </c>
      <c r="F25" s="11"/>
      <c r="G25" s="9">
        <v>48.23</v>
      </c>
      <c r="H25" s="9">
        <v>35.630000000000003</v>
      </c>
      <c r="I25" s="9">
        <v>41.2</v>
      </c>
      <c r="J25" s="2"/>
      <c r="K25" s="9">
        <v>5.03</v>
      </c>
      <c r="L25" s="9">
        <v>-3.27</v>
      </c>
      <c r="M25" s="9">
        <v>-5.27</v>
      </c>
    </row>
    <row r="26" spans="2:13" x14ac:dyDescent="0.35">
      <c r="B26" s="10" t="s">
        <v>45</v>
      </c>
      <c r="C26" s="9">
        <v>62.73</v>
      </c>
      <c r="D26" s="9">
        <v>75</v>
      </c>
      <c r="E26" s="9">
        <v>50.37</v>
      </c>
      <c r="F26" s="11"/>
      <c r="G26" s="9">
        <v>58.23</v>
      </c>
      <c r="H26" s="9">
        <v>52.4</v>
      </c>
      <c r="I26" s="9">
        <v>44.5</v>
      </c>
      <c r="J26" s="2"/>
      <c r="K26" s="9">
        <v>-4.5</v>
      </c>
      <c r="L26" s="9">
        <v>-22.6</v>
      </c>
      <c r="M26" s="9">
        <v>-5.87</v>
      </c>
    </row>
    <row r="27" spans="2:13" x14ac:dyDescent="0.35">
      <c r="B27" s="10" t="s">
        <v>46</v>
      </c>
      <c r="C27" s="9">
        <v>51.8</v>
      </c>
      <c r="D27" s="9">
        <v>27.83</v>
      </c>
      <c r="E27" s="9">
        <v>44.67</v>
      </c>
      <c r="F27" s="11"/>
      <c r="G27" s="9">
        <v>52.9</v>
      </c>
      <c r="H27" s="9">
        <v>31.43</v>
      </c>
      <c r="I27" s="9">
        <v>42.47</v>
      </c>
      <c r="J27" s="2"/>
      <c r="K27" s="9">
        <v>1.1000000000000001</v>
      </c>
      <c r="L27" s="9">
        <v>3.6</v>
      </c>
      <c r="M27" s="9">
        <v>-2.2000000000000002</v>
      </c>
    </row>
    <row r="28" spans="2:13" x14ac:dyDescent="0.35">
      <c r="B28" s="10"/>
      <c r="C28" s="29"/>
      <c r="D28" s="29"/>
      <c r="E28" s="29"/>
      <c r="F28" s="29"/>
      <c r="G28" s="11"/>
      <c r="H28" s="11"/>
      <c r="I28" s="11"/>
      <c r="J28" s="2"/>
      <c r="K28" s="29"/>
      <c r="L28" s="29"/>
      <c r="M28" s="29"/>
    </row>
    <row r="29" spans="2:13" x14ac:dyDescent="0.35">
      <c r="B29" s="10" t="s">
        <v>5</v>
      </c>
      <c r="C29" s="11">
        <f>AVERAGE(C21:C27)</f>
        <v>53.761428571428574</v>
      </c>
      <c r="D29" s="11">
        <f t="shared" ref="D29:E29" si="4">AVERAGE(D21:D27)</f>
        <v>49.942857142857136</v>
      </c>
      <c r="E29" s="11">
        <f t="shared" si="4"/>
        <v>49.401428571428575</v>
      </c>
      <c r="F29" s="11"/>
      <c r="G29" s="11">
        <f>AVERAGE(G21:G27)</f>
        <v>59.531428571428577</v>
      </c>
      <c r="H29" s="11">
        <f t="shared" ref="H29:I29" si="5">AVERAGE(H21:H27)</f>
        <v>43.821428571428569</v>
      </c>
      <c r="I29" s="11">
        <f t="shared" si="5"/>
        <v>49.400000000000013</v>
      </c>
      <c r="J29" s="2"/>
      <c r="K29" s="11">
        <f>AVERAGE(K21:K27)</f>
        <v>5.7700000000000005</v>
      </c>
      <c r="L29" s="11">
        <f t="shared" ref="L29:M29" si="6">AVERAGE(L21:L27)</f>
        <v>-6.1185714285714292</v>
      </c>
      <c r="M29" s="11">
        <f t="shared" si="6"/>
        <v>0</v>
      </c>
    </row>
    <row r="30" spans="2:13" x14ac:dyDescent="0.35">
      <c r="B30" s="12" t="s">
        <v>6</v>
      </c>
      <c r="C30" s="13">
        <f>STDEV(C21:C27)/SQRT(COUNT(C21:C27))</f>
        <v>2.7405607946892347</v>
      </c>
      <c r="D30" s="13">
        <f t="shared" ref="D30:E30" si="7">STDEV(D21:D27)/SQRT(COUNT(D21:D27))</f>
        <v>6.1665239549583273</v>
      </c>
      <c r="E30" s="13">
        <f t="shared" si="7"/>
        <v>4.6285102141748675</v>
      </c>
      <c r="F30" s="13"/>
      <c r="G30" s="13">
        <f>STDEV(G21:G27)/SQRT(COUNT(G21:G27))</f>
        <v>2.7386505441039888</v>
      </c>
      <c r="H30" s="13">
        <f t="shared" ref="H30:I30" si="8">STDEV(H21:H27)/SQRT(COUNT(H21:H27))</f>
        <v>2.9822222686889028</v>
      </c>
      <c r="I30" s="13">
        <f t="shared" si="8"/>
        <v>4.2928168130582902</v>
      </c>
      <c r="J30" s="5"/>
      <c r="K30" s="13">
        <f>STDEV(K21:K27)/SQRT(COUNT(K21:K27))</f>
        <v>2.8660924120282156</v>
      </c>
      <c r="L30" s="13">
        <f t="shared" ref="L30:M30" si="9">STDEV(L21:L27)/SQRT(COUNT(L21:L27))</f>
        <v>4.4523302772771904</v>
      </c>
      <c r="M30" s="13">
        <f t="shared" si="9"/>
        <v>3.6589661563525477</v>
      </c>
    </row>
    <row r="33" spans="2:13" x14ac:dyDescent="0.35">
      <c r="B33" s="26" t="s">
        <v>54</v>
      </c>
      <c r="C33" s="43" t="s">
        <v>55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x14ac:dyDescent="0.35">
      <c r="B34" s="2"/>
      <c r="C34" s="46" t="s">
        <v>56</v>
      </c>
      <c r="D34" s="46"/>
      <c r="E34" s="46"/>
      <c r="F34" s="3"/>
      <c r="G34" s="46" t="s">
        <v>57</v>
      </c>
      <c r="H34" s="46"/>
      <c r="I34" s="46"/>
      <c r="J34" s="2"/>
      <c r="K34" s="46" t="s">
        <v>58</v>
      </c>
      <c r="L34" s="46"/>
      <c r="M34" s="46"/>
    </row>
    <row r="35" spans="2:13" x14ac:dyDescent="0.35">
      <c r="B35" s="5"/>
      <c r="C35" s="18" t="s">
        <v>4</v>
      </c>
      <c r="D35" s="15" t="s">
        <v>18</v>
      </c>
      <c r="E35" s="27" t="s">
        <v>53</v>
      </c>
      <c r="F35" s="28"/>
      <c r="G35" s="18" t="s">
        <v>4</v>
      </c>
      <c r="H35" s="15" t="s">
        <v>18</v>
      </c>
      <c r="I35" s="27" t="s">
        <v>53</v>
      </c>
      <c r="J35" s="5"/>
      <c r="K35" s="18" t="s">
        <v>4</v>
      </c>
      <c r="L35" s="15" t="s">
        <v>18</v>
      </c>
      <c r="M35" s="27" t="s">
        <v>53</v>
      </c>
    </row>
    <row r="36" spans="2:13" x14ac:dyDescent="0.35">
      <c r="B36" s="8" t="s">
        <v>40</v>
      </c>
      <c r="C36" s="9">
        <v>8.9</v>
      </c>
      <c r="D36" s="9">
        <v>11.9</v>
      </c>
      <c r="E36" s="9">
        <v>17.7</v>
      </c>
      <c r="F36" s="11"/>
      <c r="G36" s="9">
        <v>1.7170000000000001</v>
      </c>
      <c r="H36" s="9">
        <v>2.4009999999999998</v>
      </c>
      <c r="I36" s="9">
        <v>2.0430000000000001</v>
      </c>
      <c r="J36" s="2"/>
      <c r="K36" s="30">
        <v>18</v>
      </c>
      <c r="L36" s="30">
        <v>19</v>
      </c>
      <c r="M36" s="30">
        <v>15</v>
      </c>
    </row>
    <row r="37" spans="2:13" x14ac:dyDescent="0.35">
      <c r="B37" s="10" t="s">
        <v>41</v>
      </c>
      <c r="C37" s="9">
        <v>29.6</v>
      </c>
      <c r="D37" s="9">
        <v>13.8</v>
      </c>
      <c r="E37" s="9">
        <v>25.1</v>
      </c>
      <c r="F37" s="11"/>
      <c r="G37" s="9">
        <v>4.2839999999999998</v>
      </c>
      <c r="H37" s="9">
        <v>0.79800000000000004</v>
      </c>
      <c r="I37" s="9">
        <v>3.6539999999999999</v>
      </c>
      <c r="J37" s="2"/>
      <c r="K37" s="30">
        <v>34</v>
      </c>
      <c r="L37" s="30">
        <v>11</v>
      </c>
      <c r="M37" s="30">
        <v>36</v>
      </c>
    </row>
    <row r="38" spans="2:13" x14ac:dyDescent="0.35">
      <c r="B38" s="10" t="s">
        <v>42</v>
      </c>
      <c r="C38" s="9">
        <v>36.5</v>
      </c>
      <c r="D38" s="9">
        <v>17.899999999999999</v>
      </c>
      <c r="E38" s="9">
        <v>11.7</v>
      </c>
      <c r="F38" s="11"/>
      <c r="G38" s="9">
        <v>1.454</v>
      </c>
      <c r="H38" s="9">
        <v>2.58</v>
      </c>
      <c r="I38" s="9">
        <v>4.0490000000000004</v>
      </c>
      <c r="J38" s="2"/>
      <c r="K38" s="30">
        <v>35</v>
      </c>
      <c r="L38" s="30">
        <v>25</v>
      </c>
      <c r="M38" s="30">
        <v>11</v>
      </c>
    </row>
    <row r="39" spans="2:13" x14ac:dyDescent="0.35">
      <c r="B39" s="10" t="s">
        <v>43</v>
      </c>
      <c r="C39" s="9">
        <v>26.2</v>
      </c>
      <c r="D39" s="9">
        <v>42.8</v>
      </c>
      <c r="E39" s="9">
        <v>26</v>
      </c>
      <c r="F39" s="11"/>
      <c r="G39" s="9">
        <v>3.4340000000000002</v>
      </c>
      <c r="H39" s="9">
        <v>4.0030000000000001</v>
      </c>
      <c r="I39" s="9">
        <v>3.9809999999999999</v>
      </c>
      <c r="J39" s="2"/>
      <c r="K39" s="30">
        <v>34</v>
      </c>
      <c r="L39" s="30">
        <v>30</v>
      </c>
      <c r="M39" s="30">
        <v>25</v>
      </c>
    </row>
    <row r="40" spans="2:13" x14ac:dyDescent="0.35">
      <c r="B40" s="10" t="s">
        <v>44</v>
      </c>
      <c r="C40" s="9">
        <v>12.8</v>
      </c>
      <c r="D40" s="9">
        <v>21.6</v>
      </c>
      <c r="E40" s="9">
        <v>29.8</v>
      </c>
      <c r="F40" s="11"/>
      <c r="G40" s="9">
        <v>4.1749999999999998</v>
      </c>
      <c r="H40" s="9">
        <v>2.968</v>
      </c>
      <c r="I40" s="9">
        <v>1.496</v>
      </c>
      <c r="J40" s="2"/>
      <c r="K40" s="30">
        <v>16</v>
      </c>
      <c r="L40" s="30">
        <v>24</v>
      </c>
      <c r="M40" s="30">
        <v>34</v>
      </c>
    </row>
    <row r="41" spans="2:13" x14ac:dyDescent="0.35">
      <c r="B41" s="10" t="s">
        <v>45</v>
      </c>
      <c r="C41" s="9">
        <v>10.9</v>
      </c>
      <c r="D41" s="9">
        <v>29.7</v>
      </c>
      <c r="E41" s="9">
        <v>26.7</v>
      </c>
      <c r="F41" s="11"/>
      <c r="G41" s="9">
        <v>3.1619999999999999</v>
      </c>
      <c r="H41" s="9">
        <v>4.5289999999999999</v>
      </c>
      <c r="I41" s="9">
        <v>1.94</v>
      </c>
      <c r="J41" s="2"/>
      <c r="K41" s="30">
        <v>18</v>
      </c>
      <c r="L41" s="30">
        <v>36</v>
      </c>
      <c r="M41" s="30">
        <v>29</v>
      </c>
    </row>
    <row r="42" spans="2:13" x14ac:dyDescent="0.35">
      <c r="B42" s="10" t="s">
        <v>46</v>
      </c>
      <c r="C42" s="9">
        <v>37.9</v>
      </c>
      <c r="D42" s="9">
        <v>11.8</v>
      </c>
      <c r="E42" s="9">
        <v>31.8</v>
      </c>
      <c r="F42" s="11"/>
      <c r="G42" s="9">
        <v>4.3449999999999998</v>
      </c>
      <c r="H42" s="9">
        <v>2.1509999999999998</v>
      </c>
      <c r="I42" s="9">
        <v>4.734</v>
      </c>
      <c r="J42" s="2"/>
      <c r="K42" s="30">
        <v>36</v>
      </c>
      <c r="L42" s="30">
        <v>19</v>
      </c>
      <c r="M42" s="30">
        <v>35</v>
      </c>
    </row>
    <row r="43" spans="2:13" x14ac:dyDescent="0.35">
      <c r="B43" s="10"/>
      <c r="C43" s="29"/>
      <c r="D43" s="29"/>
      <c r="E43" s="29"/>
      <c r="F43" s="29"/>
      <c r="G43" s="11"/>
      <c r="H43" s="11"/>
      <c r="I43" s="11"/>
      <c r="J43" s="2"/>
      <c r="K43" s="29"/>
      <c r="L43" s="29"/>
      <c r="M43" s="29"/>
    </row>
    <row r="44" spans="2:13" x14ac:dyDescent="0.35">
      <c r="B44" s="10" t="s">
        <v>5</v>
      </c>
      <c r="C44" s="11">
        <f>AVERAGE(C36:C42)</f>
        <v>23.25714285714286</v>
      </c>
      <c r="D44" s="11">
        <f t="shared" ref="D44:E44" si="10">AVERAGE(D36:D42)</f>
        <v>21.357142857142858</v>
      </c>
      <c r="E44" s="11">
        <f t="shared" si="10"/>
        <v>24.114285714285717</v>
      </c>
      <c r="F44" s="11"/>
      <c r="G44" s="11">
        <f>AVERAGE(G36:G42)</f>
        <v>3.2244285714285712</v>
      </c>
      <c r="H44" s="11">
        <f t="shared" ref="H44:I44" si="11">AVERAGE(H36:H42)</f>
        <v>2.7757142857142858</v>
      </c>
      <c r="I44" s="11">
        <f t="shared" si="11"/>
        <v>3.1281428571428571</v>
      </c>
      <c r="J44" s="2"/>
      <c r="K44" s="11">
        <f>AVERAGE(K36:K42)</f>
        <v>27.285714285714285</v>
      </c>
      <c r="L44" s="11">
        <f t="shared" ref="L44:M44" si="12">AVERAGE(L36:L42)</f>
        <v>23.428571428571427</v>
      </c>
      <c r="M44" s="11">
        <f t="shared" si="12"/>
        <v>26.428571428571427</v>
      </c>
    </row>
    <row r="45" spans="2:13" x14ac:dyDescent="0.35">
      <c r="B45" s="12" t="s">
        <v>6</v>
      </c>
      <c r="C45" s="13">
        <f>STDEV(C36:C42)/SQRT(COUNT(C36:C42))</f>
        <v>4.6467017049401669</v>
      </c>
      <c r="D45" s="13">
        <f t="shared" ref="D45:E45" si="13">STDEV(D36:D42)/SQRT(COUNT(D36:D42))</f>
        <v>4.3075159753100163</v>
      </c>
      <c r="E45" s="13">
        <f t="shared" si="13"/>
        <v>2.663101358104381</v>
      </c>
      <c r="F45" s="13"/>
      <c r="G45" s="13">
        <f>STDEV(G36:G42)/SQRT(COUNT(G36:G42))</f>
        <v>0.4560841013267109</v>
      </c>
      <c r="H45" s="13">
        <f t="shared" ref="H45:I45" si="14">STDEV(H36:H42)/SQRT(COUNT(H36:H42))</f>
        <v>0.46541204039747269</v>
      </c>
      <c r="I45" s="13">
        <f t="shared" si="14"/>
        <v>0.48017246051469359</v>
      </c>
      <c r="J45" s="5"/>
      <c r="K45" s="13">
        <f>STDEV(K36:K42)/SQRT(COUNT(K36:K42))</f>
        <v>3.5369766866114136</v>
      </c>
      <c r="L45" s="13">
        <f t="shared" ref="L45:M45" si="15">STDEV(L36:L42)/SQRT(COUNT(L36:L42))</f>
        <v>3.0772370326482883</v>
      </c>
      <c r="M45" s="13">
        <f t="shared" si="15"/>
        <v>3.7787447075220415</v>
      </c>
    </row>
  </sheetData>
  <mergeCells count="12">
    <mergeCell ref="A1:N1"/>
    <mergeCell ref="C33:M33"/>
    <mergeCell ref="C34:E34"/>
    <mergeCell ref="G34:I34"/>
    <mergeCell ref="K34:M34"/>
    <mergeCell ref="C3:I3"/>
    <mergeCell ref="C4:E4"/>
    <mergeCell ref="G4:I4"/>
    <mergeCell ref="C18:M18"/>
    <mergeCell ref="C19:E19"/>
    <mergeCell ref="G19:I19"/>
    <mergeCell ref="K19:M19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7377-FE33-4017-A7F1-7533865F1194}">
  <dimension ref="A1:I41"/>
  <sheetViews>
    <sheetView zoomScale="90" zoomScaleNormal="90" workbookViewId="0">
      <selection activeCell="D44" sqref="D44"/>
    </sheetView>
  </sheetViews>
  <sheetFormatPr baseColWidth="10" defaultColWidth="10.90625" defaultRowHeight="14.5" x14ac:dyDescent="0.35"/>
  <cols>
    <col min="1" max="1" width="2.6328125" customWidth="1"/>
    <col min="3" max="7" width="11.1796875" customWidth="1"/>
    <col min="9" max="9" width="2.6328125" customWidth="1"/>
  </cols>
  <sheetData>
    <row r="1" spans="1:9" ht="25" customHeight="1" x14ac:dyDescent="0.35">
      <c r="A1" s="51" t="s">
        <v>83</v>
      </c>
      <c r="B1" s="51"/>
      <c r="C1" s="51"/>
      <c r="D1" s="51"/>
      <c r="E1" s="51"/>
      <c r="F1" s="51"/>
      <c r="G1" s="51"/>
      <c r="H1" s="51"/>
      <c r="I1" s="51"/>
    </row>
    <row r="2" spans="1:9" x14ac:dyDescent="0.35">
      <c r="A2" s="4"/>
      <c r="B2" s="4"/>
      <c r="C2" s="4"/>
      <c r="D2" s="4"/>
      <c r="E2" s="4"/>
      <c r="F2" s="4"/>
      <c r="G2" s="4"/>
      <c r="H2" s="4"/>
      <c r="I2" s="2"/>
    </row>
    <row r="3" spans="1:9" ht="29" customHeight="1" x14ac:dyDescent="0.35">
      <c r="A3" s="2"/>
      <c r="B3" s="52" t="s">
        <v>84</v>
      </c>
      <c r="C3" s="44" t="s">
        <v>85</v>
      </c>
      <c r="D3" s="44"/>
      <c r="E3" s="53"/>
      <c r="F3" s="53"/>
      <c r="G3" s="53"/>
      <c r="H3" s="2"/>
      <c r="I3" s="2"/>
    </row>
    <row r="4" spans="1:9" x14ac:dyDescent="0.35">
      <c r="A4" s="2"/>
      <c r="B4" s="5"/>
      <c r="C4" s="54" t="s">
        <v>22</v>
      </c>
      <c r="D4" s="54" t="s">
        <v>86</v>
      </c>
      <c r="E4" s="38"/>
      <c r="F4" s="38"/>
      <c r="G4" s="38"/>
      <c r="H4" s="2"/>
      <c r="I4" s="2"/>
    </row>
    <row r="5" spans="1:9" x14ac:dyDescent="0.35">
      <c r="A5" s="2"/>
      <c r="B5" s="8" t="s">
        <v>0</v>
      </c>
      <c r="C5" s="9">
        <v>1</v>
      </c>
      <c r="D5" s="9">
        <v>0.48147412676121298</v>
      </c>
      <c r="E5" s="9"/>
      <c r="F5" s="9"/>
      <c r="G5" s="9"/>
      <c r="H5" s="2"/>
      <c r="I5" s="2"/>
    </row>
    <row r="6" spans="1:9" x14ac:dyDescent="0.35">
      <c r="A6" s="2"/>
      <c r="B6" s="10" t="s">
        <v>1</v>
      </c>
      <c r="C6" s="9">
        <v>1</v>
      </c>
      <c r="D6" s="9">
        <v>0.4249375517576916</v>
      </c>
      <c r="E6" s="9"/>
      <c r="F6" s="9"/>
      <c r="G6" s="9"/>
      <c r="H6" s="2"/>
      <c r="I6" s="2"/>
    </row>
    <row r="7" spans="1:9" x14ac:dyDescent="0.35">
      <c r="A7" s="2"/>
      <c r="B7" s="10" t="s">
        <v>2</v>
      </c>
      <c r="C7" s="9">
        <v>1</v>
      </c>
      <c r="D7" s="9">
        <v>0.44813527487473664</v>
      </c>
      <c r="E7" s="9"/>
      <c r="F7" s="9"/>
      <c r="G7" s="9"/>
      <c r="H7" s="2"/>
      <c r="I7" s="2"/>
    </row>
    <row r="8" spans="1:9" x14ac:dyDescent="0.35">
      <c r="A8" s="2"/>
      <c r="B8" s="10"/>
      <c r="C8" s="2"/>
      <c r="D8" s="2"/>
      <c r="E8" s="2"/>
      <c r="F8" s="2"/>
      <c r="G8" s="2"/>
      <c r="H8" s="2"/>
      <c r="I8" s="2"/>
    </row>
    <row r="9" spans="1:9" x14ac:dyDescent="0.35">
      <c r="A9" s="2"/>
      <c r="B9" s="10" t="s">
        <v>5</v>
      </c>
      <c r="C9" s="11">
        <f>AVERAGE(C5:C7)</f>
        <v>1</v>
      </c>
      <c r="D9" s="11">
        <f>AVERAGE(D5:D7)</f>
        <v>0.45151565113121372</v>
      </c>
      <c r="E9" s="11"/>
      <c r="F9" s="11"/>
      <c r="G9" s="11"/>
      <c r="H9" s="2"/>
      <c r="I9" s="2"/>
    </row>
    <row r="10" spans="1:9" x14ac:dyDescent="0.35">
      <c r="A10" s="2"/>
      <c r="B10" s="12" t="s">
        <v>6</v>
      </c>
      <c r="C10" s="13">
        <f>STDEV(C5:C7)/SQRT(COUNT(C5:C7))</f>
        <v>0</v>
      </c>
      <c r="D10" s="13">
        <f>STDEV(D5:D7)/SQRT(COUNT(D5:D7))</f>
        <v>1.6407988765727459E-2</v>
      </c>
      <c r="E10" s="11"/>
      <c r="F10" s="11"/>
      <c r="G10" s="11"/>
      <c r="H10" s="2"/>
      <c r="I10" s="2"/>
    </row>
    <row r="11" spans="1:9" x14ac:dyDescent="0.35">
      <c r="A11" s="2"/>
      <c r="B11" s="55"/>
      <c r="C11" s="11"/>
      <c r="D11" s="11"/>
      <c r="E11" s="11"/>
      <c r="F11" s="11"/>
      <c r="G11" s="11"/>
      <c r="H11" s="2"/>
      <c r="I11" s="2"/>
    </row>
    <row r="12" spans="1:9" x14ac:dyDescent="0.35">
      <c r="A12" s="2"/>
      <c r="B12" s="2"/>
      <c r="C12" s="2"/>
      <c r="D12" s="2"/>
      <c r="E12" s="2"/>
      <c r="F12" s="2"/>
      <c r="G12" s="2"/>
      <c r="H12" s="2"/>
      <c r="I12" s="2"/>
    </row>
    <row r="13" spans="1:9" ht="29" customHeight="1" x14ac:dyDescent="0.35">
      <c r="A13" s="2"/>
      <c r="B13" s="52" t="s">
        <v>87</v>
      </c>
      <c r="C13" s="44" t="s">
        <v>7</v>
      </c>
      <c r="D13" s="44"/>
      <c r="E13" s="53"/>
      <c r="F13" s="53"/>
      <c r="G13" s="53"/>
      <c r="H13" s="2"/>
      <c r="I13" s="2"/>
    </row>
    <row r="14" spans="1:9" x14ac:dyDescent="0.35">
      <c r="A14" s="2"/>
      <c r="B14" s="5"/>
      <c r="C14" s="54" t="s">
        <v>22</v>
      </c>
      <c r="D14" s="54" t="s">
        <v>23</v>
      </c>
      <c r="E14" s="38"/>
      <c r="F14" s="38"/>
      <c r="G14" s="38"/>
      <c r="H14" s="2"/>
      <c r="I14" s="2"/>
    </row>
    <row r="15" spans="1:9" x14ac:dyDescent="0.35">
      <c r="A15" s="2"/>
      <c r="B15" s="8" t="s">
        <v>0</v>
      </c>
      <c r="C15" s="9">
        <v>1</v>
      </c>
      <c r="D15" s="9">
        <v>0.41264150647947051</v>
      </c>
      <c r="E15" s="9"/>
      <c r="F15" s="9"/>
      <c r="G15" s="9"/>
      <c r="H15" s="2"/>
      <c r="I15" s="2"/>
    </row>
    <row r="16" spans="1:9" x14ac:dyDescent="0.35">
      <c r="A16" s="2"/>
      <c r="B16" s="10" t="s">
        <v>1</v>
      </c>
      <c r="C16" s="9">
        <v>1</v>
      </c>
      <c r="D16" s="9">
        <v>0.47181894102482475</v>
      </c>
      <c r="E16" s="9"/>
      <c r="F16" s="9"/>
      <c r="G16" s="9"/>
      <c r="H16" s="2"/>
      <c r="I16" s="2"/>
    </row>
    <row r="17" spans="1:9" x14ac:dyDescent="0.35">
      <c r="A17" s="2"/>
      <c r="B17" s="10" t="s">
        <v>2</v>
      </c>
      <c r="C17" s="9">
        <v>1</v>
      </c>
      <c r="D17" s="9">
        <v>0.45274773123028755</v>
      </c>
      <c r="E17" s="9"/>
      <c r="F17" s="9"/>
      <c r="G17" s="9"/>
      <c r="H17" s="2"/>
      <c r="I17" s="2"/>
    </row>
    <row r="18" spans="1:9" x14ac:dyDescent="0.35">
      <c r="A18" s="2"/>
      <c r="B18" s="10"/>
      <c r="C18" s="2"/>
      <c r="D18" s="2"/>
      <c r="E18" s="2"/>
      <c r="F18" s="2"/>
      <c r="G18" s="2"/>
      <c r="H18" s="2"/>
      <c r="I18" s="2"/>
    </row>
    <row r="19" spans="1:9" x14ac:dyDescent="0.35">
      <c r="A19" s="2"/>
      <c r="B19" s="10" t="s">
        <v>5</v>
      </c>
      <c r="C19" s="11">
        <f>AVERAGE(C15:C17)</f>
        <v>1</v>
      </c>
      <c r="D19" s="11">
        <f>AVERAGE(D15:D17)</f>
        <v>0.44573605957819423</v>
      </c>
      <c r="E19" s="11"/>
      <c r="F19" s="11"/>
      <c r="G19" s="11"/>
      <c r="H19" s="2"/>
      <c r="I19" s="2"/>
    </row>
    <row r="20" spans="1:9" x14ac:dyDescent="0.35">
      <c r="A20" s="2"/>
      <c r="B20" s="12" t="s">
        <v>6</v>
      </c>
      <c r="C20" s="13">
        <f>STDEV(C15:C17)/SQRT(COUNT(C15:C17))</f>
        <v>0</v>
      </c>
      <c r="D20" s="13">
        <f>STDEV(D15:D17)/SQRT(COUNT(D15:D17))</f>
        <v>1.7439082968627277E-2</v>
      </c>
      <c r="E20" s="11"/>
      <c r="F20" s="11"/>
      <c r="G20" s="11"/>
      <c r="H20" s="2"/>
      <c r="I20" s="2"/>
    </row>
    <row r="23" spans="1:9" ht="29" customHeight="1" x14ac:dyDescent="0.35">
      <c r="A23" s="2"/>
      <c r="B23" s="52" t="s">
        <v>88</v>
      </c>
      <c r="C23" s="44" t="s">
        <v>77</v>
      </c>
      <c r="D23" s="44"/>
      <c r="E23" s="53"/>
      <c r="F23" s="52" t="s">
        <v>88</v>
      </c>
      <c r="G23" s="44" t="s">
        <v>89</v>
      </c>
      <c r="H23" s="44"/>
      <c r="I23" s="2"/>
    </row>
    <row r="24" spans="1:9" x14ac:dyDescent="0.35">
      <c r="A24" s="2"/>
      <c r="B24" s="5"/>
      <c r="C24" s="54" t="s">
        <v>22</v>
      </c>
      <c r="D24" s="54" t="s">
        <v>72</v>
      </c>
      <c r="E24" s="38"/>
      <c r="F24" s="5"/>
      <c r="G24" s="54" t="s">
        <v>22</v>
      </c>
      <c r="H24" s="54" t="s">
        <v>72</v>
      </c>
      <c r="I24" s="2"/>
    </row>
    <row r="25" spans="1:9" x14ac:dyDescent="0.35">
      <c r="A25" s="2"/>
      <c r="B25" s="8" t="s">
        <v>0</v>
      </c>
      <c r="C25" s="9">
        <v>1</v>
      </c>
      <c r="D25" s="9">
        <v>0.54571803316317724</v>
      </c>
      <c r="E25" s="9"/>
      <c r="F25" s="8" t="s">
        <v>0</v>
      </c>
      <c r="G25" s="9">
        <v>1</v>
      </c>
      <c r="H25" s="9">
        <v>1.1140751904546711</v>
      </c>
      <c r="I25" s="2"/>
    </row>
    <row r="26" spans="1:9" x14ac:dyDescent="0.35">
      <c r="A26" s="2"/>
      <c r="B26" s="10" t="s">
        <v>1</v>
      </c>
      <c r="C26" s="9">
        <v>1</v>
      </c>
      <c r="D26" s="9">
        <v>0.51059450611597534</v>
      </c>
      <c r="E26" s="9"/>
      <c r="F26" s="10" t="s">
        <v>1</v>
      </c>
      <c r="G26" s="9">
        <v>1</v>
      </c>
      <c r="H26" s="9">
        <v>0.94215017355438946</v>
      </c>
      <c r="I26" s="2"/>
    </row>
    <row r="27" spans="1:9" x14ac:dyDescent="0.35">
      <c r="A27" s="2"/>
      <c r="B27" s="10" t="s">
        <v>2</v>
      </c>
      <c r="C27" s="9">
        <v>1</v>
      </c>
      <c r="D27" s="9">
        <v>0.43690189254942635</v>
      </c>
      <c r="E27" s="9"/>
      <c r="F27" s="10" t="s">
        <v>2</v>
      </c>
      <c r="G27" s="9">
        <v>1</v>
      </c>
      <c r="H27" s="9">
        <v>0.89380033240743573</v>
      </c>
      <c r="I27" s="2"/>
    </row>
    <row r="28" spans="1:9" x14ac:dyDescent="0.35">
      <c r="A28" s="2"/>
      <c r="B28" s="10"/>
      <c r="C28" s="2"/>
      <c r="D28" s="2"/>
      <c r="E28" s="2"/>
      <c r="F28" s="10"/>
      <c r="G28" s="2"/>
      <c r="H28" s="2"/>
      <c r="I28" s="2"/>
    </row>
    <row r="29" spans="1:9" x14ac:dyDescent="0.35">
      <c r="A29" s="2"/>
      <c r="B29" s="10" t="s">
        <v>5</v>
      </c>
      <c r="C29" s="11">
        <f>AVERAGE(C25:C27)</f>
        <v>1</v>
      </c>
      <c r="D29" s="11">
        <f>AVERAGE(D25:D27)</f>
        <v>0.49773814394285965</v>
      </c>
      <c r="E29" s="11"/>
      <c r="F29" s="10" t="s">
        <v>5</v>
      </c>
      <c r="G29" s="11">
        <f>AVERAGE(G25:G27)</f>
        <v>1</v>
      </c>
      <c r="H29" s="11">
        <f>AVERAGE(H25:H27)</f>
        <v>0.98334189880549872</v>
      </c>
      <c r="I29" s="2"/>
    </row>
    <row r="30" spans="1:9" x14ac:dyDescent="0.35">
      <c r="A30" s="2"/>
      <c r="B30" s="12" t="s">
        <v>6</v>
      </c>
      <c r="C30" s="13">
        <f>STDEV(C25:C27)/SQRT(COUNT(C25:C27))</f>
        <v>0</v>
      </c>
      <c r="D30" s="13">
        <f>STDEV(D25:D27)/SQRT(COUNT(D25:D27))</f>
        <v>3.2063492483730055E-2</v>
      </c>
      <c r="E30" s="11"/>
      <c r="F30" s="12" t="s">
        <v>6</v>
      </c>
      <c r="G30" s="13">
        <f>STDEV(G25:G27)/SQRT(COUNT(G25:G27))</f>
        <v>0</v>
      </c>
      <c r="H30" s="13">
        <f>STDEV(H25:H27)/SQRT(COUNT(H25:H27))</f>
        <v>6.6840162436977407E-2</v>
      </c>
      <c r="I30" s="2"/>
    </row>
    <row r="33" spans="1:7" ht="28.5" customHeight="1" x14ac:dyDescent="0.35">
      <c r="A33" s="2"/>
      <c r="B33" s="52" t="s">
        <v>90</v>
      </c>
      <c r="C33" s="56" t="s">
        <v>91</v>
      </c>
      <c r="D33" s="56"/>
      <c r="E33" s="56"/>
      <c r="F33" s="56"/>
      <c r="G33" s="56"/>
    </row>
    <row r="34" spans="1:7" x14ac:dyDescent="0.35">
      <c r="A34" s="2"/>
      <c r="B34" s="2"/>
      <c r="C34" s="57" t="s">
        <v>92</v>
      </c>
      <c r="D34" s="57" t="s">
        <v>93</v>
      </c>
      <c r="E34" s="57" t="s">
        <v>94</v>
      </c>
      <c r="F34" s="58" t="s">
        <v>95</v>
      </c>
      <c r="G34" s="59" t="s">
        <v>96</v>
      </c>
    </row>
    <row r="35" spans="1:7" x14ac:dyDescent="0.35">
      <c r="A35" s="2"/>
      <c r="B35" s="2"/>
      <c r="C35" s="60"/>
      <c r="D35" s="60"/>
      <c r="E35" s="60"/>
      <c r="F35" s="61"/>
      <c r="G35" s="62"/>
    </row>
    <row r="36" spans="1:7" x14ac:dyDescent="0.35">
      <c r="A36" s="2"/>
      <c r="B36" s="8" t="s">
        <v>0</v>
      </c>
      <c r="C36" s="9">
        <v>1</v>
      </c>
      <c r="D36" s="9">
        <v>2.4985017871524082</v>
      </c>
      <c r="E36" s="11">
        <v>2.8857437241326243</v>
      </c>
      <c r="F36" s="11">
        <v>1.3931509073351303</v>
      </c>
      <c r="G36" s="11">
        <v>0.45600386333694781</v>
      </c>
    </row>
    <row r="37" spans="1:7" x14ac:dyDescent="0.35">
      <c r="A37" s="2"/>
      <c r="B37" s="10" t="s">
        <v>1</v>
      </c>
      <c r="C37" s="9">
        <v>1</v>
      </c>
      <c r="D37" s="9">
        <v>2.1909781468149894</v>
      </c>
      <c r="E37" s="11">
        <v>2.4663725796082057</v>
      </c>
      <c r="F37" s="11">
        <v>1.4182378619743288</v>
      </c>
      <c r="G37" s="11">
        <v>0.74376209819058714</v>
      </c>
    </row>
    <row r="38" spans="1:7" x14ac:dyDescent="0.35">
      <c r="A38" s="2"/>
      <c r="B38" s="10" t="s">
        <v>2</v>
      </c>
      <c r="C38" s="9">
        <v>1</v>
      </c>
      <c r="D38" s="9">
        <v>1.8211898648993829</v>
      </c>
      <c r="E38" s="11">
        <v>2.027901636117833</v>
      </c>
      <c r="F38" s="11">
        <v>1.174155559739386</v>
      </c>
      <c r="G38" s="11">
        <v>0.616401635582848</v>
      </c>
    </row>
    <row r="39" spans="1:7" x14ac:dyDescent="0.35">
      <c r="A39" s="2"/>
      <c r="B39" s="10"/>
      <c r="C39" s="2"/>
      <c r="D39" s="2"/>
    </row>
    <row r="40" spans="1:7" x14ac:dyDescent="0.35">
      <c r="A40" s="2"/>
      <c r="B40" s="10" t="s">
        <v>5</v>
      </c>
      <c r="C40" s="11">
        <f>AVERAGE(C36:C38)</f>
        <v>1</v>
      </c>
      <c r="D40" s="11">
        <f>AVERAGE(D36:D38)</f>
        <v>2.1702232662889269</v>
      </c>
      <c r="E40" s="11">
        <f t="shared" ref="E40:G40" si="0">AVERAGE(E36:E38)</f>
        <v>2.4600059799528879</v>
      </c>
      <c r="F40" s="11">
        <f t="shared" si="0"/>
        <v>1.328514776349615</v>
      </c>
      <c r="G40" s="11">
        <f t="shared" si="0"/>
        <v>0.60538919903679433</v>
      </c>
    </row>
    <row r="41" spans="1:7" x14ac:dyDescent="0.35">
      <c r="A41" s="2"/>
      <c r="B41" s="12" t="s">
        <v>6</v>
      </c>
      <c r="C41" s="13">
        <f>STDEV(C36:C38)/SQRT(COUNT(C36:C38))</f>
        <v>0</v>
      </c>
      <c r="D41" s="13">
        <f>STDEV(D36:D38)/SQRT(COUNT(D36:D38))</f>
        <v>0.19579830932685099</v>
      </c>
      <c r="E41" s="13">
        <f t="shared" ref="E41:G41" si="1">STDEV(E36:E38)/SQRT(COUNT(E36:E38))</f>
        <v>0.24765813950266991</v>
      </c>
      <c r="F41" s="13">
        <f t="shared" si="1"/>
        <v>7.7518631389836432E-2</v>
      </c>
      <c r="G41" s="13">
        <f t="shared" si="1"/>
        <v>8.3250937433222885E-2</v>
      </c>
    </row>
  </sheetData>
  <mergeCells count="11">
    <mergeCell ref="C34:C35"/>
    <mergeCell ref="D34:D35"/>
    <mergeCell ref="E34:E35"/>
    <mergeCell ref="F34:F35"/>
    <mergeCell ref="G34:G35"/>
    <mergeCell ref="A1:I1"/>
    <mergeCell ref="C3:D3"/>
    <mergeCell ref="C13:D13"/>
    <mergeCell ref="C23:D23"/>
    <mergeCell ref="G23:H23"/>
    <mergeCell ref="C33:G3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9FDD-9F05-4C9B-B015-6122BA4F2EAC}">
  <dimension ref="A1:F46"/>
  <sheetViews>
    <sheetView tabSelected="1" zoomScale="90" zoomScaleNormal="90" workbookViewId="0">
      <selection activeCell="L42" sqref="L42"/>
    </sheetView>
  </sheetViews>
  <sheetFormatPr baseColWidth="10" defaultColWidth="10.90625" defaultRowHeight="14.5" x14ac:dyDescent="0.35"/>
  <cols>
    <col min="1" max="1" width="2.6328125" customWidth="1"/>
    <col min="3" max="4" width="11.1796875" customWidth="1"/>
    <col min="6" max="6" width="2.6328125" customWidth="1"/>
  </cols>
  <sheetData>
    <row r="1" spans="1:6" ht="25" customHeight="1" x14ac:dyDescent="0.35">
      <c r="A1" s="51" t="s">
        <v>97</v>
      </c>
      <c r="B1" s="51"/>
      <c r="C1" s="51"/>
      <c r="D1" s="51"/>
      <c r="E1" s="51"/>
      <c r="F1" s="51"/>
    </row>
    <row r="2" spans="1:6" x14ac:dyDescent="0.35">
      <c r="A2" s="4"/>
      <c r="B2" s="4"/>
      <c r="C2" s="4"/>
      <c r="D2" s="4"/>
      <c r="E2" s="4"/>
      <c r="F2" s="2"/>
    </row>
    <row r="3" spans="1:6" ht="29" customHeight="1" x14ac:dyDescent="0.35">
      <c r="A3" s="2"/>
      <c r="B3" s="52" t="s">
        <v>98</v>
      </c>
      <c r="C3" s="44" t="s">
        <v>99</v>
      </c>
      <c r="D3" s="44"/>
      <c r="E3" s="44"/>
      <c r="F3" s="2"/>
    </row>
    <row r="4" spans="1:6" x14ac:dyDescent="0.35">
      <c r="A4" s="2"/>
      <c r="B4" s="2"/>
      <c r="C4" s="39" t="s">
        <v>27</v>
      </c>
      <c r="D4" s="39" t="s">
        <v>28</v>
      </c>
      <c r="E4" s="39" t="s">
        <v>29</v>
      </c>
      <c r="F4" s="2"/>
    </row>
    <row r="5" spans="1:6" x14ac:dyDescent="0.35">
      <c r="A5" s="2"/>
      <c r="B5" s="5"/>
      <c r="C5" s="40" t="s">
        <v>100</v>
      </c>
      <c r="D5" s="20" t="s">
        <v>100</v>
      </c>
      <c r="E5" s="25" t="s">
        <v>100</v>
      </c>
      <c r="F5" s="2"/>
    </row>
    <row r="6" spans="1:6" x14ac:dyDescent="0.35">
      <c r="A6" s="2"/>
      <c r="B6" s="8" t="s">
        <v>0</v>
      </c>
      <c r="C6" s="11">
        <v>14.57</v>
      </c>
      <c r="D6" s="11">
        <v>6.3</v>
      </c>
      <c r="E6" s="11">
        <v>15.2</v>
      </c>
      <c r="F6" s="2"/>
    </row>
    <row r="7" spans="1:6" x14ac:dyDescent="0.35">
      <c r="A7" s="2"/>
      <c r="B7" s="10" t="s">
        <v>1</v>
      </c>
      <c r="C7" s="11">
        <v>16.75</v>
      </c>
      <c r="D7" s="11">
        <v>6.7</v>
      </c>
      <c r="E7" s="11">
        <v>14.5</v>
      </c>
      <c r="F7" s="2"/>
    </row>
    <row r="8" spans="1:6" x14ac:dyDescent="0.35">
      <c r="A8" s="2"/>
      <c r="B8" s="10" t="s">
        <v>2</v>
      </c>
      <c r="C8" s="11">
        <v>14.51</v>
      </c>
      <c r="D8" s="11">
        <v>8.1999999999999993</v>
      </c>
      <c r="E8" s="11">
        <v>14.8</v>
      </c>
      <c r="F8" s="2"/>
    </row>
    <row r="9" spans="1:6" x14ac:dyDescent="0.35">
      <c r="A9" s="2"/>
      <c r="B9" s="10" t="s">
        <v>3</v>
      </c>
      <c r="C9" s="11">
        <v>15.29</v>
      </c>
      <c r="D9" s="11">
        <v>9</v>
      </c>
      <c r="E9" s="11">
        <v>15.1</v>
      </c>
      <c r="F9" s="2"/>
    </row>
    <row r="10" spans="1:6" x14ac:dyDescent="0.35">
      <c r="A10" s="2"/>
      <c r="B10" s="10"/>
      <c r="C10" s="4"/>
      <c r="D10" s="4"/>
      <c r="E10" s="4"/>
      <c r="F10" s="2"/>
    </row>
    <row r="11" spans="1:6" x14ac:dyDescent="0.35">
      <c r="A11" s="2"/>
      <c r="B11" s="10" t="s">
        <v>5</v>
      </c>
      <c r="C11" s="11">
        <f>AVERAGE(C6:C9)</f>
        <v>15.28</v>
      </c>
      <c r="D11" s="11">
        <f>AVERAGE(D6:D9)</f>
        <v>7.55</v>
      </c>
      <c r="E11" s="11">
        <f t="shared" ref="E11" si="0">AVERAGE(E6:E9)</f>
        <v>14.9</v>
      </c>
      <c r="F11" s="2"/>
    </row>
    <row r="12" spans="1:6" x14ac:dyDescent="0.35">
      <c r="A12" s="2"/>
      <c r="B12" s="12" t="s">
        <v>6</v>
      </c>
      <c r="C12" s="13">
        <f>STDEV(C6:C9)/SQRT(COUNT(C6:C9))</f>
        <v>0.52105661880452114</v>
      </c>
      <c r="D12" s="13">
        <f t="shared" ref="D12:E12" si="1">STDEV(D6:D9)/SQRT(COUNT(D6:D9))</f>
        <v>0.63311399710741945</v>
      </c>
      <c r="E12" s="13">
        <f t="shared" si="1"/>
        <v>0.15811388300841878</v>
      </c>
      <c r="F12" s="2"/>
    </row>
    <row r="13" spans="1:6" x14ac:dyDescent="0.35">
      <c r="A13" s="2"/>
      <c r="B13" s="2"/>
      <c r="C13" s="4"/>
      <c r="D13" s="4"/>
      <c r="E13" s="4"/>
      <c r="F13" s="2"/>
    </row>
    <row r="14" spans="1:6" x14ac:dyDescent="0.35">
      <c r="A14" s="2"/>
      <c r="B14" s="2"/>
      <c r="C14" s="4"/>
      <c r="D14" s="4"/>
      <c r="E14" s="4"/>
      <c r="F14" s="2"/>
    </row>
    <row r="15" spans="1:6" ht="29" customHeight="1" x14ac:dyDescent="0.35">
      <c r="A15" s="2"/>
      <c r="B15" s="52" t="s">
        <v>101</v>
      </c>
      <c r="C15" s="63" t="s">
        <v>99</v>
      </c>
      <c r="D15" s="63"/>
      <c r="E15" s="63"/>
      <c r="F15" s="2"/>
    </row>
    <row r="16" spans="1:6" x14ac:dyDescent="0.35">
      <c r="A16" s="2"/>
      <c r="B16" s="2"/>
      <c r="C16" s="39" t="s">
        <v>22</v>
      </c>
      <c r="D16" s="39" t="s">
        <v>23</v>
      </c>
      <c r="E16" s="39" t="s">
        <v>24</v>
      </c>
      <c r="F16" s="2"/>
    </row>
    <row r="17" spans="1:6" x14ac:dyDescent="0.35">
      <c r="A17" s="2"/>
      <c r="B17" s="5"/>
      <c r="C17" s="40" t="s">
        <v>100</v>
      </c>
      <c r="D17" s="20" t="s">
        <v>100</v>
      </c>
      <c r="E17" s="25" t="s">
        <v>100</v>
      </c>
      <c r="F17" s="2"/>
    </row>
    <row r="18" spans="1:6" x14ac:dyDescent="0.35">
      <c r="A18" s="2"/>
      <c r="B18" s="8" t="s">
        <v>0</v>
      </c>
      <c r="C18" s="11">
        <v>14.6</v>
      </c>
      <c r="D18" s="11">
        <v>15.8</v>
      </c>
      <c r="E18" s="11">
        <v>16.600000000000001</v>
      </c>
      <c r="F18" s="2"/>
    </row>
    <row r="19" spans="1:6" x14ac:dyDescent="0.35">
      <c r="A19" s="2"/>
      <c r="B19" s="10" t="s">
        <v>1</v>
      </c>
      <c r="C19" s="11">
        <v>15.3</v>
      </c>
      <c r="D19" s="11">
        <v>17.3</v>
      </c>
      <c r="E19" s="11">
        <v>16.5</v>
      </c>
      <c r="F19" s="2"/>
    </row>
    <row r="20" spans="1:6" x14ac:dyDescent="0.35">
      <c r="A20" s="2"/>
      <c r="B20" s="10" t="s">
        <v>2</v>
      </c>
      <c r="C20" s="11">
        <v>14.9</v>
      </c>
      <c r="D20" s="11">
        <v>19</v>
      </c>
      <c r="E20" s="11">
        <v>15.9</v>
      </c>
      <c r="F20" s="2"/>
    </row>
    <row r="21" spans="1:6" x14ac:dyDescent="0.35">
      <c r="A21" s="2"/>
      <c r="B21" s="10" t="s">
        <v>3</v>
      </c>
      <c r="C21" s="11">
        <v>14.3</v>
      </c>
      <c r="D21" s="11">
        <v>16.2</v>
      </c>
      <c r="E21" s="11">
        <v>13.4</v>
      </c>
      <c r="F21" s="2"/>
    </row>
    <row r="22" spans="1:6" x14ac:dyDescent="0.35">
      <c r="A22" s="2"/>
      <c r="B22" s="10"/>
      <c r="C22" s="4"/>
      <c r="D22" s="4"/>
      <c r="E22" s="4"/>
      <c r="F22" s="2"/>
    </row>
    <row r="23" spans="1:6" x14ac:dyDescent="0.35">
      <c r="A23" s="2"/>
      <c r="B23" s="10" t="s">
        <v>5</v>
      </c>
      <c r="C23" s="11">
        <f t="shared" ref="C23:E23" si="2">AVERAGE(C18:C21)</f>
        <v>14.774999999999999</v>
      </c>
      <c r="D23" s="11">
        <f t="shared" si="2"/>
        <v>17.074999999999999</v>
      </c>
      <c r="E23" s="11">
        <f t="shared" si="2"/>
        <v>15.6</v>
      </c>
      <c r="F23" s="2"/>
    </row>
    <row r="24" spans="1:6" x14ac:dyDescent="0.35">
      <c r="A24" s="2"/>
      <c r="B24" s="12" t="s">
        <v>6</v>
      </c>
      <c r="C24" s="13">
        <f t="shared" ref="C24:E24" si="3">STDEV(C18:C21)/SQRT(COUNT(C18:C21))</f>
        <v>0.21360009363293833</v>
      </c>
      <c r="D24" s="13">
        <f t="shared" si="3"/>
        <v>0.71574553206196589</v>
      </c>
      <c r="E24" s="13">
        <f t="shared" si="3"/>
        <v>0.74944423853057063</v>
      </c>
      <c r="F24" s="2"/>
    </row>
    <row r="25" spans="1:6" x14ac:dyDescent="0.35">
      <c r="C25" s="64"/>
      <c r="D25" s="64"/>
      <c r="E25" s="64"/>
    </row>
    <row r="26" spans="1:6" x14ac:dyDescent="0.35">
      <c r="C26" s="64"/>
      <c r="D26" s="64"/>
      <c r="E26" s="64"/>
    </row>
    <row r="27" spans="1:6" ht="29" customHeight="1" x14ac:dyDescent="0.35">
      <c r="B27" s="52" t="s">
        <v>102</v>
      </c>
      <c r="C27" s="44" t="s">
        <v>103</v>
      </c>
      <c r="D27" s="44"/>
      <c r="E27" s="44"/>
    </row>
    <row r="28" spans="1:6" x14ac:dyDescent="0.35">
      <c r="B28" s="2"/>
      <c r="C28" s="39" t="s">
        <v>22</v>
      </c>
      <c r="D28" s="39" t="s">
        <v>23</v>
      </c>
      <c r="E28" s="39" t="s">
        <v>24</v>
      </c>
    </row>
    <row r="29" spans="1:6" x14ac:dyDescent="0.35">
      <c r="B29" s="5"/>
      <c r="C29" s="40" t="s">
        <v>100</v>
      </c>
      <c r="D29" s="20" t="s">
        <v>100</v>
      </c>
      <c r="E29" s="25" t="s">
        <v>100</v>
      </c>
    </row>
    <row r="30" spans="1:6" x14ac:dyDescent="0.35">
      <c r="B30" s="8" t="s">
        <v>0</v>
      </c>
      <c r="C30" s="9">
        <v>16.71</v>
      </c>
      <c r="D30" s="9">
        <v>25.82</v>
      </c>
      <c r="E30" s="9">
        <v>23.75</v>
      </c>
    </row>
    <row r="31" spans="1:6" x14ac:dyDescent="0.35">
      <c r="B31" s="10" t="s">
        <v>1</v>
      </c>
      <c r="C31" s="9">
        <v>12.86</v>
      </c>
      <c r="D31" s="9">
        <v>18.8</v>
      </c>
      <c r="E31" s="9">
        <v>27.5</v>
      </c>
    </row>
    <row r="32" spans="1:6" x14ac:dyDescent="0.35">
      <c r="B32" s="10" t="s">
        <v>2</v>
      </c>
      <c r="C32" s="9">
        <v>19.23</v>
      </c>
      <c r="D32" s="9">
        <v>20.440000000000001</v>
      </c>
      <c r="E32" s="9">
        <v>24.65</v>
      </c>
    </row>
    <row r="33" spans="2:5" x14ac:dyDescent="0.35">
      <c r="B33" s="10" t="s">
        <v>3</v>
      </c>
      <c r="C33" s="9">
        <v>24.03</v>
      </c>
      <c r="D33" s="9">
        <v>42.49</v>
      </c>
      <c r="E33" s="9">
        <v>42.47</v>
      </c>
    </row>
    <row r="34" spans="2:5" x14ac:dyDescent="0.35">
      <c r="B34" s="10"/>
      <c r="C34" s="4"/>
      <c r="D34" s="4"/>
      <c r="E34" s="4"/>
    </row>
    <row r="35" spans="2:5" x14ac:dyDescent="0.35">
      <c r="B35" s="10" t="s">
        <v>5</v>
      </c>
      <c r="C35" s="11">
        <f t="shared" ref="C35:E35" si="4">AVERAGE(C30:C33)</f>
        <v>18.2075</v>
      </c>
      <c r="D35" s="11">
        <f t="shared" si="4"/>
        <v>26.887500000000003</v>
      </c>
      <c r="E35" s="11">
        <f t="shared" si="4"/>
        <v>29.592500000000001</v>
      </c>
    </row>
    <row r="36" spans="2:5" x14ac:dyDescent="0.35">
      <c r="B36" s="12" t="s">
        <v>6</v>
      </c>
      <c r="C36" s="13">
        <f t="shared" ref="C36:E36" si="5">STDEV(C30:C33)/SQRT(COUNT(C30:C33))</f>
        <v>2.3413898116289853</v>
      </c>
      <c r="D36" s="13">
        <f t="shared" si="5"/>
        <v>5.4126046949073698</v>
      </c>
      <c r="E36" s="13">
        <f t="shared" si="5"/>
        <v>4.3662691453917448</v>
      </c>
    </row>
    <row r="39" spans="2:5" x14ac:dyDescent="0.35">
      <c r="B39" s="52" t="s">
        <v>104</v>
      </c>
      <c r="C39" s="44" t="s">
        <v>26</v>
      </c>
      <c r="D39" s="44"/>
      <c r="E39" s="44"/>
    </row>
    <row r="40" spans="2:5" x14ac:dyDescent="0.35">
      <c r="B40" s="5"/>
      <c r="C40" s="65" t="s">
        <v>4</v>
      </c>
      <c r="D40" s="66" t="s">
        <v>105</v>
      </c>
      <c r="E40" s="67" t="s">
        <v>106</v>
      </c>
    </row>
    <row r="41" spans="2:5" x14ac:dyDescent="0.35">
      <c r="B41" s="8" t="s">
        <v>0</v>
      </c>
      <c r="C41" s="9">
        <v>10.53</v>
      </c>
      <c r="D41" s="9">
        <v>10.58</v>
      </c>
      <c r="E41" s="9">
        <v>9.02</v>
      </c>
    </row>
    <row r="42" spans="2:5" x14ac:dyDescent="0.35">
      <c r="B42" s="10" t="s">
        <v>1</v>
      </c>
      <c r="C42" s="9">
        <v>10.73</v>
      </c>
      <c r="D42" s="9">
        <v>12.15</v>
      </c>
      <c r="E42" s="9">
        <v>11.67</v>
      </c>
    </row>
    <row r="43" spans="2:5" x14ac:dyDescent="0.35">
      <c r="B43" s="10" t="s">
        <v>2</v>
      </c>
      <c r="C43" s="9">
        <v>9.27</v>
      </c>
      <c r="D43" s="9">
        <v>11.39</v>
      </c>
      <c r="E43" s="9">
        <v>10.59</v>
      </c>
    </row>
    <row r="44" spans="2:5" x14ac:dyDescent="0.35">
      <c r="B44" s="10"/>
      <c r="C44" s="4"/>
      <c r="D44" s="4"/>
      <c r="E44" s="4"/>
    </row>
    <row r="45" spans="2:5" x14ac:dyDescent="0.35">
      <c r="B45" s="10" t="s">
        <v>5</v>
      </c>
      <c r="C45" s="11">
        <f>AVERAGE(C41:C43)</f>
        <v>10.176666666666666</v>
      </c>
      <c r="D45" s="11">
        <f>AVERAGE(D41:D43)</f>
        <v>11.373333333333335</v>
      </c>
      <c r="E45" s="11">
        <f>AVERAGE(E41:E43)</f>
        <v>10.426666666666666</v>
      </c>
    </row>
    <row r="46" spans="2:5" x14ac:dyDescent="0.35">
      <c r="B46" s="12" t="s">
        <v>6</v>
      </c>
      <c r="C46" s="13">
        <f>STDEV(C41:C43)/SQRT(COUNT(C41:C43))</f>
        <v>0.45699501577636997</v>
      </c>
      <c r="D46" s="13">
        <f>STDEV(D41:D43)/SQRT(COUNT(D41:D43))</f>
        <v>0.45329656713654681</v>
      </c>
      <c r="E46" s="13">
        <f>STDEV(E41:E43)/SQRT(COUNT(E41:E43))</f>
        <v>0.76933593298232639</v>
      </c>
    </row>
  </sheetData>
  <mergeCells count="5">
    <mergeCell ref="A1:F1"/>
    <mergeCell ref="C3:E3"/>
    <mergeCell ref="C15:E15"/>
    <mergeCell ref="C27:E27"/>
    <mergeCell ref="C39:E3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Fig 1</vt:lpstr>
      <vt:lpstr>Fig 2</vt:lpstr>
      <vt:lpstr>Fig 3</vt:lpstr>
      <vt:lpstr>Fig 4</vt:lpstr>
      <vt:lpstr>Fig 5</vt:lpstr>
      <vt:lpstr>Fig 6</vt:lpstr>
      <vt:lpstr>Fig S1</vt:lpstr>
      <vt:lpstr>Fig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Agulla Freire</dc:creator>
  <cp:lastModifiedBy>Rebeca</cp:lastModifiedBy>
  <dcterms:created xsi:type="dcterms:W3CDTF">2022-01-04T14:18:29Z</dcterms:created>
  <dcterms:modified xsi:type="dcterms:W3CDTF">2022-03-22T12:55:02Z</dcterms:modified>
</cp:coreProperties>
</file>