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hernan\Dropbox\My PC (MVM-BIOQ-1394)\Desktop\Students_SUBMISSIONS\Paper_Abbie\Submission_Frontiers\"/>
    </mc:Choice>
  </mc:AlternateContent>
  <bookViews>
    <workbookView xWindow="0" yWindow="0" windowWidth="17070" windowHeight="5280"/>
  </bookViews>
  <sheets>
    <sheet name="Volumetric data" sheetId="1" r:id="rId1"/>
    <sheet name="WMH count" sheetId="2" r:id="rId2"/>
    <sheet name="Change in WMH count" sheetId="3" r:id="rId3"/>
    <sheet name="Demographic, radiol and VRF" sheetId="4" r:id="rId4"/>
    <sheet name="Data Dictionar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L32" i="4"/>
  <c r="K32" i="4"/>
  <c r="J32" i="4"/>
  <c r="I32" i="4"/>
  <c r="L31" i="4"/>
  <c r="K31" i="4"/>
  <c r="J31" i="4"/>
  <c r="I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  <c r="M2" i="1"/>
  <c r="J2" i="1"/>
  <c r="G2" i="1"/>
  <c r="D2" i="1"/>
</calcChain>
</file>

<file path=xl/sharedStrings.xml><?xml version="1.0" encoding="utf-8"?>
<sst xmlns="http://schemas.openxmlformats.org/spreadsheetml/2006/main" count="472" uniqueCount="246">
  <si>
    <t>RCSO_PVS_CC_vol</t>
  </si>
  <si>
    <t>LCSO_PVS_CC_vol</t>
  </si>
  <si>
    <t>CSO_PVS_CC_vol</t>
  </si>
  <si>
    <t>PVS_RCSO_sizeMean</t>
  </si>
  <si>
    <t>PVS_LCSO_sizeMean</t>
  </si>
  <si>
    <t>PVS_CSO_sizeMean</t>
  </si>
  <si>
    <t>PVS_LCSO_lengthMean</t>
  </si>
  <si>
    <t>PVS_RCSO_lengthMean</t>
  </si>
  <si>
    <t>PVS_CSO_lengthMean</t>
  </si>
  <si>
    <t>PVS_RCSO_widthMean</t>
  </si>
  <si>
    <t>PVS_LCSO_widthMean</t>
  </si>
  <si>
    <t>PVS_CSO_widthMean</t>
  </si>
  <si>
    <t>Frontal</t>
  </si>
  <si>
    <t>Parietal</t>
  </si>
  <si>
    <t>Temporal</t>
  </si>
  <si>
    <t>Occipital</t>
  </si>
  <si>
    <t>Basal ganglia</t>
  </si>
  <si>
    <t>Closely related to PVS</t>
  </si>
  <si>
    <t xml:space="preserve">Not closely related to PVS  </t>
  </si>
  <si>
    <t>BG</t>
  </si>
  <si>
    <t>CSO</t>
  </si>
  <si>
    <t>Mask (1_WMH)</t>
  </si>
  <si>
    <t>Mask (2_WMH)</t>
  </si>
  <si>
    <t>Mask (3_WMH)</t>
  </si>
  <si>
    <t>Basal Ganglia</t>
  </si>
  <si>
    <t>Increases around PVS</t>
  </si>
  <si>
    <t xml:space="preserve">Increases close to PVS  </t>
  </si>
  <si>
    <t>Increases not near PVS</t>
  </si>
  <si>
    <t>No increase</t>
  </si>
  <si>
    <t>age_days</t>
  </si>
  <si>
    <t>age_years</t>
  </si>
  <si>
    <t>gender</t>
  </si>
  <si>
    <t>diabetes</t>
  </si>
  <si>
    <t>hibp</t>
  </si>
  <si>
    <t>hichol</t>
  </si>
  <si>
    <t>cvd_hist</t>
  </si>
  <si>
    <t>Fazekas_deep</t>
  </si>
  <si>
    <t>Fazekas_peri</t>
  </si>
  <si>
    <t>atrophy_deep</t>
  </si>
  <si>
    <t>atrophy_superficial</t>
  </si>
  <si>
    <t>median</t>
  </si>
  <si>
    <t>QR1</t>
  </si>
  <si>
    <t>QR3</t>
  </si>
  <si>
    <t>Study_ID</t>
  </si>
  <si>
    <t>Subject_1</t>
  </si>
  <si>
    <t>Subject_2</t>
  </si>
  <si>
    <t>Subject_3</t>
  </si>
  <si>
    <t>Subject_4</t>
  </si>
  <si>
    <t>Subject_5</t>
  </si>
  <si>
    <t>Subject_6</t>
  </si>
  <si>
    <t>Subject_7</t>
  </si>
  <si>
    <t>Subject_8</t>
  </si>
  <si>
    <t>Subject_9</t>
  </si>
  <si>
    <t>Subject_10</t>
  </si>
  <si>
    <t>Subject_11</t>
  </si>
  <si>
    <t>Subject_12</t>
  </si>
  <si>
    <t>Subject_13</t>
  </si>
  <si>
    <t>Subject_14</t>
  </si>
  <si>
    <t>Subject_15</t>
  </si>
  <si>
    <t>Subject_16</t>
  </si>
  <si>
    <t>Subject_17</t>
  </si>
  <si>
    <t>Subject_18</t>
  </si>
  <si>
    <t>Subject_19</t>
  </si>
  <si>
    <t>Subject_20</t>
  </si>
  <si>
    <t>Subject_21</t>
  </si>
  <si>
    <t>Subject_22</t>
  </si>
  <si>
    <t>Subject_23</t>
  </si>
  <si>
    <t>Subject_24</t>
  </si>
  <si>
    <t>Subject_25</t>
  </si>
  <si>
    <t>Subject_26</t>
  </si>
  <si>
    <t>Subject_27</t>
  </si>
  <si>
    <t>Subject_28</t>
  </si>
  <si>
    <t>Subject_29</t>
  </si>
  <si>
    <t>Subject_1 - wave 1</t>
  </si>
  <si>
    <t>Subject_1 - wave 2</t>
  </si>
  <si>
    <t>Subject_1 - wave 3</t>
  </si>
  <si>
    <t>Subject_2 - wave 1</t>
  </si>
  <si>
    <t>Subject_2 - wave 2</t>
  </si>
  <si>
    <t>Subject_2 - wave 3</t>
  </si>
  <si>
    <t>Subject_3 - wave 1</t>
  </si>
  <si>
    <t>Subject_3 - wave 2</t>
  </si>
  <si>
    <t>Subject_3 - wave 3</t>
  </si>
  <si>
    <t>Study ID, testing wave, WMH binary mask used</t>
  </si>
  <si>
    <t>Subject_4 - wave 1</t>
  </si>
  <si>
    <t>Subject_4 - wave 2</t>
  </si>
  <si>
    <t>Subject_4 - wave 3</t>
  </si>
  <si>
    <t>Subject_5 - wave 1</t>
  </si>
  <si>
    <t>Subject_5 - wave 2</t>
  </si>
  <si>
    <t>Subject_5 - wave 3</t>
  </si>
  <si>
    <t>Subject_6 - wave 1</t>
  </si>
  <si>
    <t>Subject_6 - wave 2</t>
  </si>
  <si>
    <t>Subject_6 - wave 3</t>
  </si>
  <si>
    <t>Subject_7 - wave 1</t>
  </si>
  <si>
    <t>Subject_7 - wave 2</t>
  </si>
  <si>
    <t>Subject_7 - wave 3</t>
  </si>
  <si>
    <t>Subject_8 - wave 1</t>
  </si>
  <si>
    <t>Subject_8 - wave 2</t>
  </si>
  <si>
    <t>Subject_8 - wave 3</t>
  </si>
  <si>
    <t>Subject_9 - wave 1</t>
  </si>
  <si>
    <t>Subject_9 - wave 2</t>
  </si>
  <si>
    <t>Subject_9 - wave 3</t>
  </si>
  <si>
    <t>Subject_10 - wave 1</t>
  </si>
  <si>
    <t>Subject_10 - wave 2</t>
  </si>
  <si>
    <t>Subject_10 - wave 3</t>
  </si>
  <si>
    <t>Subject_11 - wave 1</t>
  </si>
  <si>
    <t>Subject_11 - wave 2</t>
  </si>
  <si>
    <t>Subject_11 - wave 3</t>
  </si>
  <si>
    <t>Subject_12 - wave 1</t>
  </si>
  <si>
    <t>Subject_12 - wave 2</t>
  </si>
  <si>
    <t>Subjecct_12 - wave 3</t>
  </si>
  <si>
    <t>Subject_13 - wave 1</t>
  </si>
  <si>
    <t>Subject_13 - wave 2</t>
  </si>
  <si>
    <t>Subject_13 - wave 3</t>
  </si>
  <si>
    <t>Subject_14 - wave 1</t>
  </si>
  <si>
    <t>Subject_14 - wave 2</t>
  </si>
  <si>
    <t>Subject_14 - wave 3</t>
  </si>
  <si>
    <t>Subject_15 - wave 1</t>
  </si>
  <si>
    <t>Subject_15 - wave 2</t>
  </si>
  <si>
    <t>Subject_15 - wave 3</t>
  </si>
  <si>
    <t>Subject_16 - wave 1</t>
  </si>
  <si>
    <t>Subject_16 - wave 2</t>
  </si>
  <si>
    <t>Subject_16 - wave 3</t>
  </si>
  <si>
    <t>Subject_17 - wave 1</t>
  </si>
  <si>
    <t>Subject_17 - wave 2</t>
  </si>
  <si>
    <t>Subject_17 - wave 3</t>
  </si>
  <si>
    <t>Subject_18 - wave 1</t>
  </si>
  <si>
    <t>Subject_18 - wave 2</t>
  </si>
  <si>
    <t>Subject_18 - wave 3</t>
  </si>
  <si>
    <t>Subject_19 - wave 1</t>
  </si>
  <si>
    <t>Subject_19 - wave 2</t>
  </si>
  <si>
    <t>Subject_19 - wave 3</t>
  </si>
  <si>
    <t>Subject_20 - wave 1</t>
  </si>
  <si>
    <t>Subject_20 - wave 2</t>
  </si>
  <si>
    <t>Subject_20 - wave 3</t>
  </si>
  <si>
    <t>Subject_21 - wave 1</t>
  </si>
  <si>
    <t>Subject_21 - wave 2</t>
  </si>
  <si>
    <t>Subject_21 - wave 3</t>
  </si>
  <si>
    <t>Subject_22 - wave 1</t>
  </si>
  <si>
    <t>Subject_22 - wave 2</t>
  </si>
  <si>
    <t>Subject_22 - wave 3</t>
  </si>
  <si>
    <t>Subject_23 - wave 1</t>
  </si>
  <si>
    <t>Subject_23 - wave 2</t>
  </si>
  <si>
    <t>Subject_23 - wave 3</t>
  </si>
  <si>
    <t>Subject_24 - wave 1</t>
  </si>
  <si>
    <t>Subject_24 - wave 2</t>
  </si>
  <si>
    <t>Subject_24 - wave 3</t>
  </si>
  <si>
    <t>Subject_25 - wave 1</t>
  </si>
  <si>
    <t>Subject_25 - wave 2</t>
  </si>
  <si>
    <t>Subject_25 - wave 3</t>
  </si>
  <si>
    <t>Subject_26 - wave 2</t>
  </si>
  <si>
    <t>Subject_26 - wave 1</t>
  </si>
  <si>
    <t>Subject_26 - wave 3</t>
  </si>
  <si>
    <t>Subject_27 - wave 2</t>
  </si>
  <si>
    <t>Subject_27 - wave 1</t>
  </si>
  <si>
    <t>Subject_27 - wave 3</t>
  </si>
  <si>
    <t>Subject_28 - wave 1</t>
  </si>
  <si>
    <t>Subject_28 - wave 2</t>
  </si>
  <si>
    <t>Subject_28 - wave 3</t>
  </si>
  <si>
    <t>Subject_29 - wave 1</t>
  </si>
  <si>
    <t>Subject_29 - wave 2</t>
  </si>
  <si>
    <t>Subject_29 - wave 3</t>
  </si>
  <si>
    <t>Subject_1 - wave 1to2</t>
  </si>
  <si>
    <t>Subject_1 - wave 2to3</t>
  </si>
  <si>
    <t>Subject_2 - wave 1to2</t>
  </si>
  <si>
    <t>Subject_2 - wave 2to3</t>
  </si>
  <si>
    <t>Subject_3 - wave 1to2</t>
  </si>
  <si>
    <t>Subject_3 - wave 2to3</t>
  </si>
  <si>
    <t>Subject_4 - wave 1to2</t>
  </si>
  <si>
    <t>Subject_4 - wave 2to3</t>
  </si>
  <si>
    <t>Subject_5 - wave 1to2</t>
  </si>
  <si>
    <t>Subject_5 - wave 2to3</t>
  </si>
  <si>
    <t>Subject_6 - wave 1to2</t>
  </si>
  <si>
    <t>Subject_6 - wave 2to3</t>
  </si>
  <si>
    <t>Subject_7 - wave 1to2</t>
  </si>
  <si>
    <t>Subject_7 - wave 2to3</t>
  </si>
  <si>
    <t>Subject_8 - wave 1to2</t>
  </si>
  <si>
    <t>Subject_8 - wave 2to3</t>
  </si>
  <si>
    <t>Subject_9 - wave 1to2</t>
  </si>
  <si>
    <t>Subject_9 - wave 2to3</t>
  </si>
  <si>
    <t>Subject_10 - wave 1to2</t>
  </si>
  <si>
    <t>Subject_10 - wave 2to3</t>
  </si>
  <si>
    <t>Subject_11 - wave 1to2</t>
  </si>
  <si>
    <t>Subject_11 - wave 2to3</t>
  </si>
  <si>
    <t>Subject_12 - wave 1to2</t>
  </si>
  <si>
    <t>Subject_12 - wave 2to3</t>
  </si>
  <si>
    <t>Subject_13 - wave 1to2</t>
  </si>
  <si>
    <t>Subject_13 - wave 2to3</t>
  </si>
  <si>
    <t>Subject_14 - wave 1to2</t>
  </si>
  <si>
    <t>Subject_14 - wave 2to3</t>
  </si>
  <si>
    <t>Subject_15 - wave 1to2</t>
  </si>
  <si>
    <t>Subject_15 - wave 2to3</t>
  </si>
  <si>
    <t>Subject_16 - wave 1to2</t>
  </si>
  <si>
    <t>Subject_16 - wave 2to3</t>
  </si>
  <si>
    <t>Subject_17 - wave 1to2</t>
  </si>
  <si>
    <t>Subject_17 - wave 2to3</t>
  </si>
  <si>
    <t>Subject_18 - wave 1to2</t>
  </si>
  <si>
    <t>Subject_18 - wave 2to3</t>
  </si>
  <si>
    <t>Subject_19 - wave 1to2</t>
  </si>
  <si>
    <t>Subject_19 - wave 2to3</t>
  </si>
  <si>
    <t>Subject_20 - wave 1to2</t>
  </si>
  <si>
    <t>Subject_20 - wave 2to3</t>
  </si>
  <si>
    <t>Subject_21 - wave 1to2</t>
  </si>
  <si>
    <t>Subject_21 - wave 2to3</t>
  </si>
  <si>
    <t>Subject_22 - wave 1to2</t>
  </si>
  <si>
    <t>Subject_22 - wave 2to3</t>
  </si>
  <si>
    <t>Subject_23 - wave 1to2</t>
  </si>
  <si>
    <t>Subject_23 - wave 2to3</t>
  </si>
  <si>
    <t>Subject_24 - wave 2to3</t>
  </si>
  <si>
    <t>Subject_24 - wave 1to2</t>
  </si>
  <si>
    <t>Subject_25 - wave 1to2</t>
  </si>
  <si>
    <t>Subject_25 - wave 2to3</t>
  </si>
  <si>
    <t>Subject_26 - wave 1to2</t>
  </si>
  <si>
    <t>Subject_26 - wave 2to3</t>
  </si>
  <si>
    <t>Subject_27 - wave 1to2</t>
  </si>
  <si>
    <t>Subject_27 - wave 2to3</t>
  </si>
  <si>
    <t>Subject_28 - wave 1to2</t>
  </si>
  <si>
    <t>Subject_28 - wave 2to3</t>
  </si>
  <si>
    <t>Subject_29 - wave 1to2</t>
  </si>
  <si>
    <t>Subject_29 - wave 2to3</t>
  </si>
  <si>
    <t>Variable name / acronym</t>
  </si>
  <si>
    <t>ID given to this study's participant's data</t>
  </si>
  <si>
    <t xml:space="preserve">centrum semiovale </t>
  </si>
  <si>
    <t>basal ganglia region, which include caudate, putamen, globus pallidus, thalamus and internal and external capsules</t>
  </si>
  <si>
    <t>total volume of the PVS binary mask in the centrum semiovale right hemisphere</t>
  </si>
  <si>
    <t>total volume of the PVS binary mask in the centrum semiovale left hemisphere</t>
  </si>
  <si>
    <t>total volume of the PVS binary mask in the centrum semiovale (both hemispheres)</t>
  </si>
  <si>
    <t>mean size of the individual PVS in the centrum semiovale right hemisphere</t>
  </si>
  <si>
    <t>mean length of the individual PVS in the centrum semiovale right hemisphere</t>
  </si>
  <si>
    <t>mean width of the individual PVS in the centrum semiovale right hemisphere</t>
  </si>
  <si>
    <t>mean size of the individual PVS in the centrum semiovale left hemisphere</t>
  </si>
  <si>
    <t>mean size of the individual PVS in the centrum semiovale (both hemispheres)</t>
  </si>
  <si>
    <t>mean length of the individual PVS in the centrum semiovale left hemisphere</t>
  </si>
  <si>
    <t>mean length of the individual PVS in the centrum semiovale (both hemispheres)</t>
  </si>
  <si>
    <t>mean width of the individual PVS in the centrum semiovale left hemisphere</t>
  </si>
  <si>
    <t>mean width of the individual PVS in the centrum semiovale (both hemispheres)</t>
  </si>
  <si>
    <t>study participant's age in days at the time of the first MRI scan</t>
  </si>
  <si>
    <t>study participant's age in years at the time of the first MRI scan</t>
  </si>
  <si>
    <t>study participant's biological sex at birth</t>
  </si>
  <si>
    <t>study participant's self-reported diabetes status (1-yes/0-no)</t>
  </si>
  <si>
    <t>study participant's self-reported hypertension status (1-hypertensive/0-normotensive)</t>
  </si>
  <si>
    <t>study participant's self-reported hypercholesterolaemia status (1-yes/0-no)</t>
  </si>
  <si>
    <t>study participant's self-reported history of cardiovascular disease (1-yes/0-no)</t>
  </si>
  <si>
    <t>Neuroradiological (visual) Fazekas scores for the deep white matter</t>
  </si>
  <si>
    <t>Neuroradiological (visual) Fazekas scores for the periventricular white matter</t>
  </si>
  <si>
    <t>Neuroradiological (visual) cortical and superficial atrophy scores</t>
  </si>
  <si>
    <t>Neuroradiological (visual) atrophy scores considering degree of brain ventricular enlargement with respect to that from a normal age-relevant 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</si>
</sst>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  <xf numFmtId="0" fontId="1" fillId="2" borderId="1" xfId="1"/>
    <xf numFmtId="49" fontId="1" fillId="2" borderId="1" xfId="1" applyNumberForma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15" sqref="D15"/>
    </sheetView>
  </sheetViews>
  <sheetFormatPr defaultColWidth="11.6328125" defaultRowHeight="14.5" x14ac:dyDescent="0.35"/>
  <sheetData>
    <row r="1" spans="1:13" s="1" customFormat="1" ht="29" x14ac:dyDescent="0.35">
      <c r="A1" s="1" t="s">
        <v>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35">
      <c r="A2" t="s">
        <v>44</v>
      </c>
      <c r="B2">
        <v>2545</v>
      </c>
      <c r="C2">
        <v>2368</v>
      </c>
      <c r="D2">
        <f t="shared" ref="D2:D30" si="0">SUM(B2+C2)</f>
        <v>4913</v>
      </c>
      <c r="E2">
        <v>13.394736999999999</v>
      </c>
      <c r="F2">
        <v>11.065421000000001</v>
      </c>
      <c r="G2">
        <f>(E2+F2)/2</f>
        <v>12.230079</v>
      </c>
      <c r="H2">
        <v>5.6701829999999998</v>
      </c>
      <c r="I2">
        <v>6.0954329999999999</v>
      </c>
      <c r="J2">
        <f>(H2+I2)/2</f>
        <v>5.8828079999999998</v>
      </c>
      <c r="K2">
        <v>2.6755939999999998</v>
      </c>
      <c r="L2">
        <v>2.5932840000000001</v>
      </c>
      <c r="M2">
        <f>(K2+L2)/2</f>
        <v>2.634439</v>
      </c>
    </row>
    <row r="3" spans="1:13" x14ac:dyDescent="0.35">
      <c r="A3" t="s">
        <v>45</v>
      </c>
      <c r="B3">
        <v>5038</v>
      </c>
      <c r="C3">
        <v>4465</v>
      </c>
      <c r="D3">
        <f t="shared" si="0"/>
        <v>9503</v>
      </c>
      <c r="E3">
        <v>15.549383000000001</v>
      </c>
      <c r="F3">
        <v>13.408408</v>
      </c>
      <c r="G3">
        <f t="shared" ref="G3:G30" si="1">(E3+F3)/2</f>
        <v>14.4788955</v>
      </c>
      <c r="H3">
        <v>5.5985250000000004</v>
      </c>
      <c r="I3">
        <v>6.0722529999999999</v>
      </c>
      <c r="J3">
        <f t="shared" ref="J3:J30" si="2">(H3+I3)/2</f>
        <v>5.8353890000000002</v>
      </c>
      <c r="K3">
        <v>3.0732870000000001</v>
      </c>
      <c r="L3">
        <v>2.859429</v>
      </c>
      <c r="M3">
        <f t="shared" ref="M3:M30" si="3">(K3+L3)/2</f>
        <v>2.9663580000000001</v>
      </c>
    </row>
    <row r="4" spans="1:13" x14ac:dyDescent="0.35">
      <c r="A4" t="s">
        <v>46</v>
      </c>
      <c r="B4">
        <v>3959</v>
      </c>
      <c r="C4">
        <v>3509</v>
      </c>
      <c r="D4">
        <f t="shared" si="0"/>
        <v>7468</v>
      </c>
      <c r="E4">
        <v>12.033435000000001</v>
      </c>
      <c r="F4">
        <v>12.399293</v>
      </c>
      <c r="G4">
        <f t="shared" si="1"/>
        <v>12.216364</v>
      </c>
      <c r="H4">
        <v>5.9987760000000003</v>
      </c>
      <c r="I4">
        <v>5.9301969999999997</v>
      </c>
      <c r="J4">
        <f t="shared" si="2"/>
        <v>5.9644864999999996</v>
      </c>
      <c r="K4">
        <v>2.8008579999999998</v>
      </c>
      <c r="L4">
        <v>2.8328890000000002</v>
      </c>
      <c r="M4">
        <f t="shared" si="3"/>
        <v>2.8168734999999998</v>
      </c>
    </row>
    <row r="5" spans="1:13" x14ac:dyDescent="0.35">
      <c r="A5" t="s">
        <v>47</v>
      </c>
      <c r="B5">
        <v>5290</v>
      </c>
      <c r="C5">
        <v>4938</v>
      </c>
      <c r="D5">
        <f t="shared" si="0"/>
        <v>10228</v>
      </c>
      <c r="E5">
        <v>17.401316000000001</v>
      </c>
      <c r="F5">
        <v>17.635714</v>
      </c>
      <c r="G5">
        <f t="shared" si="1"/>
        <v>17.518515000000001</v>
      </c>
      <c r="H5">
        <v>6.6228740000000004</v>
      </c>
      <c r="I5">
        <v>6.7286000000000001</v>
      </c>
      <c r="J5">
        <f t="shared" si="2"/>
        <v>6.6757369999999998</v>
      </c>
      <c r="K5">
        <v>3.0390709999999999</v>
      </c>
      <c r="L5">
        <v>3.12134</v>
      </c>
      <c r="M5">
        <f t="shared" si="3"/>
        <v>3.0802054999999999</v>
      </c>
    </row>
    <row r="6" spans="1:13" x14ac:dyDescent="0.35">
      <c r="A6" t="s">
        <v>48</v>
      </c>
      <c r="B6">
        <v>3020</v>
      </c>
      <c r="C6">
        <v>3084</v>
      </c>
      <c r="D6">
        <f t="shared" si="0"/>
        <v>6104</v>
      </c>
      <c r="E6">
        <v>13.362831999999999</v>
      </c>
      <c r="F6">
        <v>14.411215</v>
      </c>
      <c r="G6">
        <f t="shared" si="1"/>
        <v>13.8870235</v>
      </c>
      <c r="H6">
        <v>5.9323880000000004</v>
      </c>
      <c r="I6">
        <v>5.9333390000000001</v>
      </c>
      <c r="J6">
        <f t="shared" si="2"/>
        <v>5.9328634999999998</v>
      </c>
      <c r="K6">
        <v>3.0336249999999998</v>
      </c>
      <c r="L6">
        <v>3.1738740000000001</v>
      </c>
      <c r="M6">
        <f t="shared" si="3"/>
        <v>3.1037495000000002</v>
      </c>
    </row>
    <row r="7" spans="1:13" x14ac:dyDescent="0.35">
      <c r="A7" t="s">
        <v>49</v>
      </c>
      <c r="B7">
        <v>7445</v>
      </c>
      <c r="C7">
        <v>6809</v>
      </c>
      <c r="D7">
        <f t="shared" si="0"/>
        <v>14254</v>
      </c>
      <c r="E7">
        <v>18.5199</v>
      </c>
      <c r="F7">
        <v>16.367788000000001</v>
      </c>
      <c r="G7">
        <f t="shared" si="1"/>
        <v>17.443843999999999</v>
      </c>
      <c r="H7">
        <v>6.4904109999999999</v>
      </c>
      <c r="I7">
        <v>6.7490560000000004</v>
      </c>
      <c r="J7">
        <f t="shared" si="2"/>
        <v>6.6197335000000006</v>
      </c>
      <c r="K7">
        <v>3.2368920000000001</v>
      </c>
      <c r="L7">
        <v>3.1591779999999998</v>
      </c>
      <c r="M7">
        <f t="shared" si="3"/>
        <v>3.198035</v>
      </c>
    </row>
    <row r="8" spans="1:13" x14ac:dyDescent="0.35">
      <c r="A8" t="s">
        <v>50</v>
      </c>
      <c r="B8">
        <v>3482</v>
      </c>
      <c r="C8">
        <v>3359</v>
      </c>
      <c r="D8">
        <f t="shared" si="0"/>
        <v>6841</v>
      </c>
      <c r="E8">
        <v>12.708029</v>
      </c>
      <c r="F8">
        <v>11.827465</v>
      </c>
      <c r="G8">
        <f t="shared" si="1"/>
        <v>12.267747</v>
      </c>
      <c r="H8">
        <v>5.7820900000000002</v>
      </c>
      <c r="I8">
        <v>6.1101910000000004</v>
      </c>
      <c r="J8">
        <f t="shared" si="2"/>
        <v>5.9461405000000003</v>
      </c>
      <c r="K8">
        <v>2.6988150000000002</v>
      </c>
      <c r="L8">
        <v>2.6835870000000002</v>
      </c>
      <c r="M8">
        <f t="shared" si="3"/>
        <v>2.6912010000000004</v>
      </c>
    </row>
    <row r="9" spans="1:13" x14ac:dyDescent="0.35">
      <c r="A9" t="s">
        <v>51</v>
      </c>
      <c r="B9">
        <v>2360</v>
      </c>
      <c r="C9">
        <v>2394</v>
      </c>
      <c r="D9">
        <f t="shared" si="0"/>
        <v>4754</v>
      </c>
      <c r="E9">
        <v>9.1828789999999998</v>
      </c>
      <c r="F9">
        <v>9.1026620000000005</v>
      </c>
      <c r="G9">
        <f t="shared" si="1"/>
        <v>9.142770500000001</v>
      </c>
      <c r="H9">
        <v>5.2261430000000004</v>
      </c>
      <c r="I9">
        <v>5.2099690000000001</v>
      </c>
      <c r="J9">
        <f t="shared" si="2"/>
        <v>5.2180560000000007</v>
      </c>
      <c r="K9">
        <v>2.5851250000000001</v>
      </c>
      <c r="L9">
        <v>2.5201129999999998</v>
      </c>
      <c r="M9">
        <f t="shared" si="3"/>
        <v>2.552619</v>
      </c>
    </row>
    <row r="10" spans="1:13" x14ac:dyDescent="0.35">
      <c r="A10" t="s">
        <v>52</v>
      </c>
      <c r="B10">
        <v>3615</v>
      </c>
      <c r="C10">
        <v>3686</v>
      </c>
      <c r="D10">
        <f t="shared" si="0"/>
        <v>7301</v>
      </c>
      <c r="E10">
        <v>14.815574</v>
      </c>
      <c r="F10">
        <v>13.962121</v>
      </c>
      <c r="G10">
        <f t="shared" si="1"/>
        <v>14.388847500000001</v>
      </c>
      <c r="H10">
        <v>5.8418400000000004</v>
      </c>
      <c r="I10">
        <v>6.1397399999999998</v>
      </c>
      <c r="J10">
        <f t="shared" si="2"/>
        <v>5.9907900000000005</v>
      </c>
      <c r="K10">
        <v>3.1293669999999998</v>
      </c>
      <c r="L10">
        <v>3.0603769999999999</v>
      </c>
      <c r="M10">
        <f t="shared" si="3"/>
        <v>3.0948719999999996</v>
      </c>
    </row>
    <row r="11" spans="1:13" x14ac:dyDescent="0.35">
      <c r="A11" t="s">
        <v>53</v>
      </c>
      <c r="B11">
        <v>4017</v>
      </c>
      <c r="C11">
        <v>3618</v>
      </c>
      <c r="D11">
        <f t="shared" si="0"/>
        <v>7635</v>
      </c>
      <c r="E11">
        <v>13.756849000000001</v>
      </c>
      <c r="F11">
        <v>13.550561999999999</v>
      </c>
      <c r="G11">
        <f t="shared" si="1"/>
        <v>13.653705500000001</v>
      </c>
      <c r="H11">
        <v>5.9305589999999997</v>
      </c>
      <c r="I11">
        <v>5.9164269999999997</v>
      </c>
      <c r="J11">
        <f t="shared" si="2"/>
        <v>5.9234929999999997</v>
      </c>
      <c r="K11">
        <v>2.9693520000000002</v>
      </c>
      <c r="L11">
        <v>3.0057420000000001</v>
      </c>
      <c r="M11">
        <f t="shared" si="3"/>
        <v>2.9875470000000002</v>
      </c>
    </row>
    <row r="12" spans="1:13" x14ac:dyDescent="0.35">
      <c r="A12" t="s">
        <v>54</v>
      </c>
      <c r="B12">
        <v>1029</v>
      </c>
      <c r="C12">
        <v>1001</v>
      </c>
      <c r="D12">
        <f t="shared" si="0"/>
        <v>2030</v>
      </c>
      <c r="E12">
        <v>10.831579</v>
      </c>
      <c r="F12">
        <v>9.4433959999999999</v>
      </c>
      <c r="G12">
        <f t="shared" si="1"/>
        <v>10.137487499999999</v>
      </c>
      <c r="H12">
        <v>4.7467110000000003</v>
      </c>
      <c r="I12">
        <v>5.1582270000000001</v>
      </c>
      <c r="J12">
        <f t="shared" si="2"/>
        <v>4.9524690000000007</v>
      </c>
      <c r="K12">
        <v>2.5844990000000001</v>
      </c>
      <c r="L12">
        <v>2.5758480000000001</v>
      </c>
      <c r="M12">
        <f t="shared" si="3"/>
        <v>2.5801734999999999</v>
      </c>
    </row>
    <row r="13" spans="1:13" x14ac:dyDescent="0.35">
      <c r="A13" t="s">
        <v>55</v>
      </c>
      <c r="B13">
        <v>5771</v>
      </c>
      <c r="C13">
        <v>5495</v>
      </c>
      <c r="D13">
        <f t="shared" si="0"/>
        <v>11266</v>
      </c>
      <c r="E13">
        <v>17.648318</v>
      </c>
      <c r="F13">
        <v>17.668810000000001</v>
      </c>
      <c r="G13">
        <f t="shared" si="1"/>
        <v>17.658563999999998</v>
      </c>
      <c r="H13">
        <v>6.8132970000000004</v>
      </c>
      <c r="I13">
        <v>6.6463559999999999</v>
      </c>
      <c r="J13">
        <f t="shared" si="2"/>
        <v>6.7298264999999997</v>
      </c>
      <c r="K13">
        <v>3.1975600000000002</v>
      </c>
      <c r="L13">
        <v>3.227833</v>
      </c>
      <c r="M13">
        <f t="shared" si="3"/>
        <v>3.2126964999999998</v>
      </c>
    </row>
    <row r="14" spans="1:13" x14ac:dyDescent="0.35">
      <c r="A14" t="s">
        <v>56</v>
      </c>
      <c r="B14">
        <v>3795</v>
      </c>
      <c r="C14">
        <v>4449</v>
      </c>
      <c r="D14">
        <f t="shared" si="0"/>
        <v>8244</v>
      </c>
      <c r="E14">
        <v>13.457447</v>
      </c>
      <c r="F14">
        <v>13.123894</v>
      </c>
      <c r="G14">
        <f t="shared" si="1"/>
        <v>13.290670500000001</v>
      </c>
      <c r="H14">
        <v>5.811782</v>
      </c>
      <c r="I14">
        <v>6.1023540000000001</v>
      </c>
      <c r="J14">
        <f t="shared" si="2"/>
        <v>5.9570679999999996</v>
      </c>
      <c r="K14">
        <v>2.7964039999999999</v>
      </c>
      <c r="L14">
        <v>2.8233950000000001</v>
      </c>
      <c r="M14">
        <f t="shared" si="3"/>
        <v>2.8098995000000002</v>
      </c>
    </row>
    <row r="15" spans="1:13" x14ac:dyDescent="0.35">
      <c r="A15" t="s">
        <v>57</v>
      </c>
      <c r="B15">
        <v>7504</v>
      </c>
      <c r="C15">
        <v>7071</v>
      </c>
      <c r="D15">
        <f t="shared" si="0"/>
        <v>14575</v>
      </c>
      <c r="E15">
        <v>25.965398</v>
      </c>
      <c r="F15">
        <v>23.808081000000001</v>
      </c>
      <c r="G15">
        <f t="shared" si="1"/>
        <v>24.886739500000001</v>
      </c>
      <c r="H15">
        <v>7.2984299999999998</v>
      </c>
      <c r="I15">
        <v>7.2224009999999996</v>
      </c>
      <c r="J15">
        <f t="shared" si="2"/>
        <v>7.2604154999999997</v>
      </c>
      <c r="K15">
        <v>3.5684770000000001</v>
      </c>
      <c r="L15">
        <v>3.4763130000000002</v>
      </c>
      <c r="M15">
        <f t="shared" si="3"/>
        <v>3.5223950000000004</v>
      </c>
    </row>
    <row r="16" spans="1:13" x14ac:dyDescent="0.35">
      <c r="A16" t="s">
        <v>58</v>
      </c>
      <c r="B16">
        <v>1945</v>
      </c>
      <c r="C16">
        <v>1522</v>
      </c>
      <c r="D16">
        <f t="shared" si="0"/>
        <v>3467</v>
      </c>
      <c r="E16">
        <v>9.9743589999999998</v>
      </c>
      <c r="F16">
        <v>9.4534160000000007</v>
      </c>
      <c r="G16">
        <f t="shared" si="1"/>
        <v>9.7138875000000002</v>
      </c>
      <c r="H16">
        <v>5.1439849999999998</v>
      </c>
      <c r="I16">
        <v>5.2065200000000003</v>
      </c>
      <c r="J16">
        <f t="shared" si="2"/>
        <v>5.1752525</v>
      </c>
      <c r="K16">
        <v>2.6490710000000002</v>
      </c>
      <c r="L16">
        <v>2.570967</v>
      </c>
      <c r="M16">
        <f t="shared" si="3"/>
        <v>2.6100190000000003</v>
      </c>
    </row>
    <row r="17" spans="1:13" x14ac:dyDescent="0.35">
      <c r="A17" t="s">
        <v>59</v>
      </c>
      <c r="B17">
        <v>4397</v>
      </c>
      <c r="C17">
        <v>4237</v>
      </c>
      <c r="D17">
        <f t="shared" si="0"/>
        <v>8634</v>
      </c>
      <c r="E17">
        <v>17.588000000000001</v>
      </c>
      <c r="F17">
        <v>20.176189999999998</v>
      </c>
      <c r="G17">
        <f t="shared" si="1"/>
        <v>18.882095</v>
      </c>
      <c r="H17">
        <v>6.3437840000000003</v>
      </c>
      <c r="I17">
        <v>6.258896</v>
      </c>
      <c r="J17">
        <f t="shared" si="2"/>
        <v>6.3013399999999997</v>
      </c>
      <c r="K17">
        <v>3.098106</v>
      </c>
      <c r="L17">
        <v>3.32375</v>
      </c>
      <c r="M17">
        <f t="shared" si="3"/>
        <v>3.210928</v>
      </c>
    </row>
    <row r="18" spans="1:13" x14ac:dyDescent="0.35">
      <c r="A18" t="s">
        <v>60</v>
      </c>
      <c r="B18">
        <v>3658</v>
      </c>
      <c r="C18">
        <v>3961</v>
      </c>
      <c r="D18">
        <f t="shared" si="0"/>
        <v>7619</v>
      </c>
      <c r="E18">
        <v>12.657439</v>
      </c>
      <c r="F18">
        <v>13.658621</v>
      </c>
      <c r="G18">
        <f t="shared" si="1"/>
        <v>13.15803</v>
      </c>
      <c r="H18">
        <v>5.8103069999999999</v>
      </c>
      <c r="I18">
        <v>5.4884769999999996</v>
      </c>
      <c r="J18">
        <f t="shared" si="2"/>
        <v>5.6493919999999997</v>
      </c>
      <c r="K18">
        <v>2.862771</v>
      </c>
      <c r="L18">
        <v>3.0622280000000002</v>
      </c>
      <c r="M18">
        <f t="shared" si="3"/>
        <v>2.9624994999999998</v>
      </c>
    </row>
    <row r="19" spans="1:13" x14ac:dyDescent="0.35">
      <c r="A19" t="s">
        <v>61</v>
      </c>
      <c r="B19">
        <v>2278</v>
      </c>
      <c r="C19">
        <v>2573</v>
      </c>
      <c r="D19">
        <f t="shared" si="0"/>
        <v>4851</v>
      </c>
      <c r="E19">
        <v>10.079646</v>
      </c>
      <c r="F19">
        <v>11.642533999999999</v>
      </c>
      <c r="G19">
        <f t="shared" si="1"/>
        <v>10.861090000000001</v>
      </c>
      <c r="H19">
        <v>5.4226919999999996</v>
      </c>
      <c r="I19">
        <v>4.9986699999999997</v>
      </c>
      <c r="J19">
        <f t="shared" si="2"/>
        <v>5.2106809999999992</v>
      </c>
      <c r="K19">
        <v>2.5957370000000002</v>
      </c>
      <c r="L19">
        <v>2.71075</v>
      </c>
      <c r="M19">
        <f t="shared" si="3"/>
        <v>2.6532435000000003</v>
      </c>
    </row>
    <row r="20" spans="1:13" x14ac:dyDescent="0.35">
      <c r="A20" t="s">
        <v>62</v>
      </c>
      <c r="B20">
        <v>2291</v>
      </c>
      <c r="C20">
        <v>2419</v>
      </c>
      <c r="D20">
        <f t="shared" si="0"/>
        <v>4710</v>
      </c>
      <c r="E20">
        <v>12.451086999999999</v>
      </c>
      <c r="F20">
        <v>13.146739</v>
      </c>
      <c r="G20">
        <f t="shared" si="1"/>
        <v>12.798912999999999</v>
      </c>
      <c r="H20">
        <v>5.9059999999999997</v>
      </c>
      <c r="I20">
        <v>5.4184700000000001</v>
      </c>
      <c r="J20">
        <f t="shared" si="2"/>
        <v>5.6622349999999999</v>
      </c>
      <c r="K20">
        <v>2.7991190000000001</v>
      </c>
      <c r="L20">
        <v>2.852293</v>
      </c>
      <c r="M20">
        <f t="shared" si="3"/>
        <v>2.8257060000000003</v>
      </c>
    </row>
    <row r="21" spans="1:13" x14ac:dyDescent="0.35">
      <c r="A21" t="s">
        <v>63</v>
      </c>
      <c r="B21">
        <v>2470</v>
      </c>
      <c r="C21">
        <v>2594</v>
      </c>
      <c r="D21">
        <f t="shared" si="0"/>
        <v>5064</v>
      </c>
      <c r="E21">
        <v>14.615385</v>
      </c>
      <c r="F21">
        <v>14.491619999999999</v>
      </c>
      <c r="G21">
        <f t="shared" si="1"/>
        <v>14.5535025</v>
      </c>
      <c r="H21">
        <v>5.9888940000000002</v>
      </c>
      <c r="I21">
        <v>6.1054300000000001</v>
      </c>
      <c r="J21">
        <f t="shared" si="2"/>
        <v>6.0471620000000001</v>
      </c>
      <c r="K21">
        <v>2.9429479999999999</v>
      </c>
      <c r="L21">
        <v>3.0131399999999999</v>
      </c>
      <c r="M21">
        <f t="shared" si="3"/>
        <v>2.9780439999999997</v>
      </c>
    </row>
    <row r="22" spans="1:13" x14ac:dyDescent="0.35">
      <c r="A22" t="s">
        <v>64</v>
      </c>
      <c r="B22">
        <v>3050</v>
      </c>
      <c r="C22">
        <v>2798</v>
      </c>
      <c r="D22">
        <f t="shared" si="0"/>
        <v>5848</v>
      </c>
      <c r="E22">
        <v>14.805825</v>
      </c>
      <c r="F22">
        <v>14.060302</v>
      </c>
      <c r="G22">
        <f t="shared" si="1"/>
        <v>14.433063499999999</v>
      </c>
      <c r="H22">
        <v>6.21394</v>
      </c>
      <c r="I22">
        <v>6.4718169999999997</v>
      </c>
      <c r="J22">
        <f t="shared" si="2"/>
        <v>6.3428784999999994</v>
      </c>
      <c r="K22">
        <v>2.9531990000000001</v>
      </c>
      <c r="L22">
        <v>2.9434360000000002</v>
      </c>
      <c r="M22">
        <f t="shared" si="3"/>
        <v>2.9483174999999999</v>
      </c>
    </row>
    <row r="23" spans="1:13" x14ac:dyDescent="0.35">
      <c r="A23" t="s">
        <v>65</v>
      </c>
      <c r="B23">
        <v>5463</v>
      </c>
      <c r="C23">
        <v>4873</v>
      </c>
      <c r="D23">
        <f t="shared" si="0"/>
        <v>10336</v>
      </c>
      <c r="E23">
        <v>17.794788</v>
      </c>
      <c r="F23">
        <v>16.979094</v>
      </c>
      <c r="G23">
        <f t="shared" si="1"/>
        <v>17.386941</v>
      </c>
      <c r="H23">
        <v>6.7554309999999997</v>
      </c>
      <c r="I23">
        <v>6.9653020000000003</v>
      </c>
      <c r="J23">
        <f t="shared" si="2"/>
        <v>6.8603664999999996</v>
      </c>
      <c r="K23">
        <v>3.0905339999999999</v>
      </c>
      <c r="L23">
        <v>3.0336470000000002</v>
      </c>
      <c r="M23">
        <f t="shared" si="3"/>
        <v>3.0620905</v>
      </c>
    </row>
    <row r="24" spans="1:13" x14ac:dyDescent="0.35">
      <c r="A24" t="s">
        <v>66</v>
      </c>
      <c r="B24">
        <v>4080</v>
      </c>
      <c r="C24">
        <v>4239</v>
      </c>
      <c r="D24">
        <f t="shared" si="0"/>
        <v>8319</v>
      </c>
      <c r="E24">
        <v>16.929461</v>
      </c>
      <c r="F24">
        <v>17.161943000000001</v>
      </c>
      <c r="G24">
        <f t="shared" si="1"/>
        <v>17.045701999999999</v>
      </c>
      <c r="H24">
        <v>6.4762709999999997</v>
      </c>
      <c r="I24">
        <v>6.473617</v>
      </c>
      <c r="J24">
        <f t="shared" si="2"/>
        <v>6.4749439999999998</v>
      </c>
      <c r="K24">
        <v>3.1729810000000001</v>
      </c>
      <c r="L24">
        <v>3.1520440000000001</v>
      </c>
      <c r="M24">
        <f t="shared" si="3"/>
        <v>3.1625125000000001</v>
      </c>
    </row>
    <row r="25" spans="1:13" x14ac:dyDescent="0.35">
      <c r="A25" t="s">
        <v>67</v>
      </c>
      <c r="B25">
        <v>4539</v>
      </c>
      <c r="C25">
        <v>4895</v>
      </c>
      <c r="D25">
        <f t="shared" si="0"/>
        <v>9434</v>
      </c>
      <c r="E25">
        <v>14.273585000000001</v>
      </c>
      <c r="F25">
        <v>16.481480999999999</v>
      </c>
      <c r="G25">
        <f t="shared" si="1"/>
        <v>15.377533</v>
      </c>
      <c r="H25">
        <v>6.1481370000000002</v>
      </c>
      <c r="I25">
        <v>5.996677</v>
      </c>
      <c r="J25">
        <f t="shared" si="2"/>
        <v>6.0724070000000001</v>
      </c>
      <c r="K25">
        <v>3.1103450000000001</v>
      </c>
      <c r="L25">
        <v>3.1428970000000001</v>
      </c>
      <c r="M25">
        <f t="shared" si="3"/>
        <v>3.1266210000000001</v>
      </c>
    </row>
    <row r="26" spans="1:13" x14ac:dyDescent="0.35">
      <c r="A26" t="s">
        <v>68</v>
      </c>
      <c r="B26">
        <v>2527</v>
      </c>
      <c r="C26">
        <v>2571</v>
      </c>
      <c r="D26">
        <f t="shared" si="0"/>
        <v>5098</v>
      </c>
      <c r="E26">
        <v>10.662447</v>
      </c>
      <c r="F26">
        <v>11.633483999999999</v>
      </c>
      <c r="G26">
        <f t="shared" si="1"/>
        <v>11.1479655</v>
      </c>
      <c r="H26">
        <v>5.6404500000000004</v>
      </c>
      <c r="I26">
        <v>5.784033</v>
      </c>
      <c r="J26">
        <f t="shared" si="2"/>
        <v>5.7122415000000002</v>
      </c>
      <c r="K26">
        <v>2.7403249999999999</v>
      </c>
      <c r="L26">
        <v>2.7810779999999999</v>
      </c>
      <c r="M26">
        <f t="shared" si="3"/>
        <v>2.7607014999999997</v>
      </c>
    </row>
    <row r="27" spans="1:13" x14ac:dyDescent="0.35">
      <c r="A27" t="s">
        <v>69</v>
      </c>
      <c r="B27">
        <v>5993</v>
      </c>
      <c r="C27">
        <v>5920</v>
      </c>
      <c r="D27">
        <f t="shared" si="0"/>
        <v>11913</v>
      </c>
      <c r="E27">
        <v>18.669782000000001</v>
      </c>
      <c r="F27">
        <v>19.409835999999999</v>
      </c>
      <c r="G27">
        <f t="shared" si="1"/>
        <v>19.039808999999998</v>
      </c>
      <c r="H27">
        <v>7.1591550000000002</v>
      </c>
      <c r="I27">
        <v>7.2582069999999996</v>
      </c>
      <c r="J27">
        <f t="shared" si="2"/>
        <v>7.2086810000000003</v>
      </c>
      <c r="K27">
        <v>3.166531</v>
      </c>
      <c r="L27">
        <v>3.234048</v>
      </c>
      <c r="M27">
        <f t="shared" si="3"/>
        <v>3.2002895000000002</v>
      </c>
    </row>
    <row r="28" spans="1:13" x14ac:dyDescent="0.35">
      <c r="A28" t="s">
        <v>70</v>
      </c>
      <c r="B28">
        <v>4071</v>
      </c>
      <c r="C28">
        <v>4190</v>
      </c>
      <c r="D28">
        <f t="shared" si="0"/>
        <v>8261</v>
      </c>
      <c r="E28">
        <v>12.642856999999999</v>
      </c>
      <c r="F28">
        <v>12.470238</v>
      </c>
      <c r="G28">
        <f t="shared" si="1"/>
        <v>12.556547500000001</v>
      </c>
      <c r="H28">
        <v>5.9205750000000004</v>
      </c>
      <c r="I28">
        <v>5.9048949999999998</v>
      </c>
      <c r="J28">
        <f t="shared" si="2"/>
        <v>5.9127349999999996</v>
      </c>
      <c r="K28">
        <v>2.8345180000000001</v>
      </c>
      <c r="L28">
        <v>2.9533019999999999</v>
      </c>
      <c r="M28">
        <f t="shared" si="3"/>
        <v>2.89391</v>
      </c>
    </row>
    <row r="29" spans="1:13" x14ac:dyDescent="0.35">
      <c r="A29" t="s">
        <v>71</v>
      </c>
      <c r="B29">
        <v>2958</v>
      </c>
      <c r="C29">
        <v>2528</v>
      </c>
      <c r="D29">
        <f t="shared" si="0"/>
        <v>5486</v>
      </c>
      <c r="E29">
        <v>11.832000000000001</v>
      </c>
      <c r="F29">
        <v>10.360656000000001</v>
      </c>
      <c r="G29">
        <f t="shared" si="1"/>
        <v>11.096328</v>
      </c>
      <c r="H29">
        <v>5.2971389999999996</v>
      </c>
      <c r="I29">
        <v>5.5789299999999997</v>
      </c>
      <c r="J29">
        <f t="shared" si="2"/>
        <v>5.4380344999999997</v>
      </c>
      <c r="K29">
        <v>2.8669479999999998</v>
      </c>
      <c r="L29">
        <v>2.7866200000000001</v>
      </c>
      <c r="M29">
        <f t="shared" si="3"/>
        <v>2.826784</v>
      </c>
    </row>
    <row r="30" spans="1:13" x14ac:dyDescent="0.35">
      <c r="A30" t="s">
        <v>72</v>
      </c>
      <c r="B30">
        <v>4074</v>
      </c>
      <c r="C30">
        <v>3454</v>
      </c>
      <c r="D30">
        <f t="shared" si="0"/>
        <v>7528</v>
      </c>
      <c r="E30">
        <v>17.636364</v>
      </c>
      <c r="F30">
        <v>12.469314000000001</v>
      </c>
      <c r="G30">
        <f t="shared" si="1"/>
        <v>15.052839000000001</v>
      </c>
      <c r="H30">
        <v>5.9817479999999996</v>
      </c>
      <c r="I30">
        <v>6.9417799999999996</v>
      </c>
      <c r="J30">
        <f t="shared" si="2"/>
        <v>6.4617639999999996</v>
      </c>
      <c r="K30">
        <v>3.3295979999999998</v>
      </c>
      <c r="L30">
        <v>2.788157</v>
      </c>
      <c r="M30">
        <f t="shared" si="3"/>
        <v>3.0588774999999999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zoomScale="77" zoomScaleNormal="77" workbookViewId="0">
      <selection sqref="A1:B3"/>
    </sheetView>
  </sheetViews>
  <sheetFormatPr defaultColWidth="12" defaultRowHeight="14.5" x14ac:dyDescent="0.35"/>
  <cols>
    <col min="1" max="1" width="23.08984375" customWidth="1"/>
    <col min="2" max="2" width="12.1796875" customWidth="1"/>
    <col min="3" max="3" width="14" style="11" customWidth="1"/>
    <col min="4" max="4" width="14.54296875" style="3" customWidth="1"/>
    <col min="5" max="5" width="14.36328125" style="3" customWidth="1"/>
    <col min="6" max="6" width="13.08984375" style="4" customWidth="1"/>
    <col min="7" max="7" width="13.08984375" style="5" customWidth="1"/>
    <col min="8" max="8" width="13.6328125" style="3" customWidth="1"/>
    <col min="9" max="9" width="14.54296875" style="3" customWidth="1"/>
    <col min="10" max="10" width="14.36328125" style="4" customWidth="1"/>
    <col min="11" max="11" width="14.90625" style="5" customWidth="1"/>
    <col min="12" max="12" width="15.26953125" style="3" customWidth="1"/>
    <col min="13" max="13" width="15.81640625" style="3" customWidth="1"/>
    <col min="14" max="14" width="14.1796875" style="4" customWidth="1"/>
    <col min="15" max="15" width="13.26953125" style="5" customWidth="1"/>
    <col min="16" max="16" width="13.81640625" style="3" customWidth="1"/>
    <col min="17" max="17" width="14.1796875" style="3" customWidth="1"/>
    <col min="18" max="18" width="13.08984375" style="4" customWidth="1"/>
    <col min="19" max="19" width="13.26953125" style="5" customWidth="1"/>
    <col min="20" max="20" width="13.81640625" style="3" customWidth="1"/>
    <col min="21" max="21" width="14.1796875" style="3" customWidth="1"/>
    <col min="22" max="22" width="13.08984375" style="4" customWidth="1"/>
  </cols>
  <sheetData>
    <row r="1" spans="1:22" ht="15.5" x14ac:dyDescent="0.35">
      <c r="A1" s="40" t="s">
        <v>82</v>
      </c>
      <c r="B1" s="40"/>
      <c r="C1" s="41" t="s">
        <v>12</v>
      </c>
      <c r="D1" s="41"/>
      <c r="E1" s="41"/>
      <c r="F1" s="42"/>
      <c r="G1" s="43" t="s">
        <v>13</v>
      </c>
      <c r="H1" s="41"/>
      <c r="I1" s="41"/>
      <c r="J1" s="42"/>
      <c r="K1" s="43" t="s">
        <v>14</v>
      </c>
      <c r="L1" s="41"/>
      <c r="M1" s="41"/>
      <c r="N1" s="42"/>
      <c r="O1" s="44" t="s">
        <v>15</v>
      </c>
      <c r="P1" s="38"/>
      <c r="Q1" s="38"/>
      <c r="R1" s="39"/>
      <c r="S1" s="44" t="s">
        <v>16</v>
      </c>
      <c r="T1" s="38"/>
      <c r="U1" s="38"/>
      <c r="V1" s="39"/>
    </row>
    <row r="2" spans="1:22" ht="15.5" x14ac:dyDescent="0.35">
      <c r="A2" s="40"/>
      <c r="B2" s="40"/>
      <c r="C2" s="41" t="s">
        <v>17</v>
      </c>
      <c r="D2" s="41"/>
      <c r="E2" s="41" t="s">
        <v>18</v>
      </c>
      <c r="F2" s="42"/>
      <c r="G2" s="43" t="s">
        <v>17</v>
      </c>
      <c r="H2" s="41"/>
      <c r="I2" s="41" t="s">
        <v>18</v>
      </c>
      <c r="J2" s="42"/>
      <c r="K2" s="43" t="s">
        <v>17</v>
      </c>
      <c r="L2" s="41"/>
      <c r="M2" s="41" t="s">
        <v>18</v>
      </c>
      <c r="N2" s="42"/>
      <c r="O2" s="44" t="s">
        <v>17</v>
      </c>
      <c r="P2" s="38"/>
      <c r="Q2" s="38" t="s">
        <v>18</v>
      </c>
      <c r="R2" s="39"/>
      <c r="S2" s="44" t="s">
        <v>17</v>
      </c>
      <c r="T2" s="38"/>
      <c r="U2" s="38" t="s">
        <v>18</v>
      </c>
      <c r="V2" s="39"/>
    </row>
    <row r="3" spans="1:22" ht="15.5" x14ac:dyDescent="0.35">
      <c r="A3" s="40"/>
      <c r="B3" s="40"/>
      <c r="C3" s="2" t="s">
        <v>19</v>
      </c>
      <c r="D3" s="3" t="s">
        <v>20</v>
      </c>
      <c r="E3" s="3" t="s">
        <v>19</v>
      </c>
      <c r="F3" s="4" t="s">
        <v>20</v>
      </c>
      <c r="G3" s="5" t="s">
        <v>19</v>
      </c>
      <c r="H3" s="3" t="s">
        <v>20</v>
      </c>
      <c r="I3" s="3" t="s">
        <v>19</v>
      </c>
      <c r="J3" s="4" t="s">
        <v>20</v>
      </c>
      <c r="K3" s="5" t="s">
        <v>19</v>
      </c>
      <c r="L3" s="3" t="s">
        <v>20</v>
      </c>
      <c r="M3" s="3" t="s">
        <v>19</v>
      </c>
      <c r="N3" s="4" t="s">
        <v>20</v>
      </c>
      <c r="O3" s="6" t="s">
        <v>19</v>
      </c>
      <c r="P3" s="7" t="s">
        <v>20</v>
      </c>
      <c r="Q3" s="7" t="s">
        <v>19</v>
      </c>
      <c r="R3" s="8" t="s">
        <v>20</v>
      </c>
      <c r="S3" s="6" t="s">
        <v>19</v>
      </c>
      <c r="T3" s="7" t="s">
        <v>20</v>
      </c>
      <c r="U3" s="7" t="s">
        <v>19</v>
      </c>
      <c r="V3" s="8" t="s">
        <v>20</v>
      </c>
    </row>
    <row r="4" spans="1:22" ht="44.25" customHeight="1" x14ac:dyDescent="0.35">
      <c r="A4" s="9" t="s">
        <v>73</v>
      </c>
      <c r="B4" s="10" t="s">
        <v>21</v>
      </c>
      <c r="D4" s="11">
        <v>21</v>
      </c>
      <c r="E4" s="11"/>
      <c r="F4" s="12">
        <v>4</v>
      </c>
      <c r="G4" s="13"/>
      <c r="H4" s="11">
        <v>2</v>
      </c>
      <c r="I4" s="11"/>
      <c r="J4" s="12">
        <v>2</v>
      </c>
      <c r="K4" s="13"/>
      <c r="L4" s="11"/>
      <c r="M4" s="11"/>
      <c r="N4" s="12"/>
      <c r="O4" s="14"/>
      <c r="P4" s="15"/>
      <c r="Q4" s="15"/>
      <c r="R4" s="16"/>
      <c r="S4" s="14"/>
      <c r="T4" s="15">
        <v>1</v>
      </c>
      <c r="U4" s="15"/>
      <c r="V4" s="16"/>
    </row>
    <row r="5" spans="1:22" ht="43.5" customHeight="1" x14ac:dyDescent="0.35">
      <c r="A5" s="17" t="s">
        <v>74</v>
      </c>
      <c r="B5" s="10" t="s">
        <v>22</v>
      </c>
      <c r="D5" s="11">
        <v>27</v>
      </c>
      <c r="E5" s="11"/>
      <c r="F5" s="12">
        <v>3</v>
      </c>
      <c r="G5" s="13"/>
      <c r="H5" s="11">
        <v>3</v>
      </c>
      <c r="I5" s="11"/>
      <c r="J5" s="12">
        <v>3</v>
      </c>
      <c r="K5" s="13"/>
      <c r="L5" s="11"/>
      <c r="M5" s="11"/>
      <c r="N5" s="12"/>
      <c r="O5" s="14"/>
      <c r="P5" s="15"/>
      <c r="Q5" s="15"/>
      <c r="R5" s="16"/>
      <c r="S5" s="14">
        <v>1</v>
      </c>
      <c r="T5" s="15">
        <v>1</v>
      </c>
      <c r="U5" s="15"/>
      <c r="V5" s="16"/>
    </row>
    <row r="6" spans="1:22" ht="45.75" customHeight="1" x14ac:dyDescent="0.35">
      <c r="A6" s="17" t="s">
        <v>75</v>
      </c>
      <c r="B6" s="10" t="s">
        <v>23</v>
      </c>
      <c r="D6" s="11">
        <v>33</v>
      </c>
      <c r="E6" s="11"/>
      <c r="F6" s="12">
        <v>20</v>
      </c>
      <c r="G6" s="13"/>
      <c r="H6" s="11">
        <v>12</v>
      </c>
      <c r="I6" s="11"/>
      <c r="J6" s="12">
        <v>2</v>
      </c>
      <c r="K6" s="13"/>
      <c r="L6" s="11"/>
      <c r="M6" s="11"/>
      <c r="N6" s="12">
        <v>1</v>
      </c>
      <c r="O6" s="14"/>
      <c r="P6" s="15"/>
      <c r="Q6" s="15"/>
      <c r="R6" s="16"/>
      <c r="S6" s="14">
        <v>2</v>
      </c>
      <c r="T6" s="15"/>
      <c r="U6" s="15"/>
      <c r="V6" s="16"/>
    </row>
    <row r="7" spans="1:22" s="18" customFormat="1" x14ac:dyDescent="0.35">
      <c r="C7" s="19"/>
      <c r="D7" s="19"/>
      <c r="E7" s="19"/>
      <c r="F7" s="20"/>
      <c r="G7" s="21"/>
      <c r="H7" s="19"/>
      <c r="I7" s="19"/>
      <c r="J7" s="20"/>
      <c r="K7" s="21"/>
      <c r="L7" s="19"/>
      <c r="M7" s="19"/>
      <c r="N7" s="20"/>
      <c r="O7" s="21"/>
      <c r="P7" s="19"/>
      <c r="Q7" s="19"/>
      <c r="R7" s="20"/>
      <c r="S7" s="21"/>
      <c r="T7" s="19"/>
      <c r="U7" s="19"/>
      <c r="V7" s="20"/>
    </row>
    <row r="8" spans="1:22" ht="44.25" customHeight="1" x14ac:dyDescent="0.35">
      <c r="A8" s="9" t="s">
        <v>76</v>
      </c>
      <c r="B8" s="10" t="s">
        <v>21</v>
      </c>
      <c r="D8" s="11">
        <v>24</v>
      </c>
      <c r="E8" s="11"/>
      <c r="F8" s="12">
        <v>8</v>
      </c>
      <c r="G8" s="13"/>
      <c r="H8" s="11">
        <v>7</v>
      </c>
      <c r="I8" s="11"/>
      <c r="J8" s="12"/>
      <c r="K8" s="13"/>
      <c r="L8" s="11"/>
      <c r="M8" s="11"/>
      <c r="N8" s="12"/>
      <c r="O8" s="14"/>
      <c r="P8" s="15"/>
      <c r="Q8" s="15"/>
      <c r="R8" s="16"/>
      <c r="S8" s="14">
        <v>3</v>
      </c>
      <c r="T8" s="15"/>
      <c r="U8" s="15">
        <v>1</v>
      </c>
      <c r="V8" s="16"/>
    </row>
    <row r="9" spans="1:22" ht="43.5" customHeight="1" x14ac:dyDescent="0.35">
      <c r="A9" s="17" t="s">
        <v>77</v>
      </c>
      <c r="B9" s="10" t="s">
        <v>22</v>
      </c>
      <c r="D9" s="11">
        <v>23</v>
      </c>
      <c r="E9" s="11"/>
      <c r="F9" s="12">
        <v>4</v>
      </c>
      <c r="G9" s="13"/>
      <c r="H9" s="11">
        <v>10</v>
      </c>
      <c r="I9" s="11"/>
      <c r="J9" s="12"/>
      <c r="K9" s="13"/>
      <c r="L9" s="11"/>
      <c r="M9" s="11"/>
      <c r="N9" s="12"/>
      <c r="O9" s="14"/>
      <c r="P9" s="15"/>
      <c r="Q9" s="15"/>
      <c r="R9" s="16"/>
      <c r="S9" s="14">
        <v>3</v>
      </c>
      <c r="T9" s="15"/>
      <c r="U9" s="15">
        <v>2</v>
      </c>
      <c r="V9" s="16"/>
    </row>
    <row r="10" spans="1:22" ht="45.75" customHeight="1" x14ac:dyDescent="0.35">
      <c r="A10" s="17" t="s">
        <v>78</v>
      </c>
      <c r="B10" s="10" t="s">
        <v>23</v>
      </c>
      <c r="D10" s="11">
        <v>47</v>
      </c>
      <c r="E10" s="11"/>
      <c r="F10" s="12">
        <v>17</v>
      </c>
      <c r="G10" s="13"/>
      <c r="H10" s="11">
        <v>13</v>
      </c>
      <c r="I10" s="11"/>
      <c r="J10" s="12">
        <v>1</v>
      </c>
      <c r="K10" s="13"/>
      <c r="L10" s="11">
        <v>3</v>
      </c>
      <c r="M10" s="11"/>
      <c r="N10" s="12"/>
      <c r="O10" s="14"/>
      <c r="P10" s="15"/>
      <c r="Q10" s="15"/>
      <c r="R10" s="16"/>
      <c r="S10" s="14">
        <v>6</v>
      </c>
      <c r="T10" s="15"/>
      <c r="U10" s="15">
        <v>2</v>
      </c>
      <c r="V10" s="16"/>
    </row>
    <row r="11" spans="1:22" s="18" customFormat="1" x14ac:dyDescent="0.35">
      <c r="C11" s="19"/>
      <c r="D11" s="19"/>
      <c r="E11" s="19"/>
      <c r="F11" s="20"/>
      <c r="G11" s="21"/>
      <c r="H11" s="19"/>
      <c r="I11" s="19"/>
      <c r="J11" s="20"/>
      <c r="K11" s="21"/>
      <c r="L11" s="19"/>
      <c r="M11" s="19"/>
      <c r="N11" s="20"/>
      <c r="O11" s="21"/>
      <c r="P11" s="19"/>
      <c r="Q11" s="19"/>
      <c r="R11" s="20"/>
      <c r="S11" s="21"/>
      <c r="T11" s="19"/>
      <c r="U11" s="19"/>
      <c r="V11" s="20"/>
    </row>
    <row r="12" spans="1:22" ht="44.25" customHeight="1" x14ac:dyDescent="0.35">
      <c r="A12" s="9" t="s">
        <v>79</v>
      </c>
      <c r="B12" s="10" t="s">
        <v>21</v>
      </c>
      <c r="D12" s="11"/>
      <c r="E12" s="11"/>
      <c r="F12" s="12">
        <v>1</v>
      </c>
      <c r="G12" s="13"/>
      <c r="H12" s="11"/>
      <c r="I12" s="11"/>
      <c r="J12" s="12"/>
      <c r="K12" s="13"/>
      <c r="L12" s="11"/>
      <c r="M12" s="11"/>
      <c r="N12" s="12"/>
      <c r="O12" s="14"/>
      <c r="P12" s="15"/>
      <c r="Q12" s="15"/>
      <c r="R12" s="16"/>
      <c r="S12" s="14"/>
      <c r="T12" s="15"/>
      <c r="U12" s="15"/>
      <c r="V12" s="16"/>
    </row>
    <row r="13" spans="1:22" ht="43.5" customHeight="1" x14ac:dyDescent="0.35">
      <c r="A13" s="17" t="s">
        <v>80</v>
      </c>
      <c r="B13" s="10" t="s">
        <v>22</v>
      </c>
      <c r="D13" s="11">
        <v>7</v>
      </c>
      <c r="E13" s="11"/>
      <c r="F13" s="12">
        <v>2</v>
      </c>
      <c r="G13" s="13"/>
      <c r="H13" s="11"/>
      <c r="I13" s="11"/>
      <c r="J13" s="12"/>
      <c r="K13" s="13"/>
      <c r="L13" s="11"/>
      <c r="M13" s="11"/>
      <c r="N13" s="12"/>
      <c r="O13" s="14"/>
      <c r="P13" s="15"/>
      <c r="Q13" s="15"/>
      <c r="R13" s="16"/>
      <c r="S13" s="14">
        <v>1</v>
      </c>
      <c r="T13" s="15"/>
      <c r="U13" s="15"/>
      <c r="V13" s="16"/>
    </row>
    <row r="14" spans="1:22" ht="45.75" customHeight="1" x14ac:dyDescent="0.35">
      <c r="A14" s="17" t="s">
        <v>81</v>
      </c>
      <c r="B14" s="10" t="s">
        <v>23</v>
      </c>
      <c r="D14" s="11">
        <v>28</v>
      </c>
      <c r="E14" s="11"/>
      <c r="F14" s="12">
        <v>6</v>
      </c>
      <c r="G14" s="13"/>
      <c r="H14" s="11">
        <v>2</v>
      </c>
      <c r="I14" s="11"/>
      <c r="J14" s="12"/>
      <c r="K14" s="13"/>
      <c r="L14" s="11"/>
      <c r="M14" s="11"/>
      <c r="N14" s="12"/>
      <c r="O14" s="14"/>
      <c r="P14" s="15"/>
      <c r="Q14" s="15"/>
      <c r="R14" s="16"/>
      <c r="S14" s="14">
        <v>1</v>
      </c>
      <c r="T14" s="15"/>
      <c r="U14" s="15">
        <v>2</v>
      </c>
      <c r="V14" s="16"/>
    </row>
    <row r="15" spans="1:22" s="18" customFormat="1" x14ac:dyDescent="0.35">
      <c r="C15" s="19"/>
      <c r="D15" s="19"/>
      <c r="E15" s="19"/>
      <c r="F15" s="20"/>
      <c r="G15" s="21"/>
      <c r="H15" s="19"/>
      <c r="I15" s="19"/>
      <c r="J15" s="20"/>
      <c r="K15" s="21"/>
      <c r="L15" s="19"/>
      <c r="M15" s="19"/>
      <c r="N15" s="20"/>
      <c r="O15" s="21"/>
      <c r="P15" s="19"/>
      <c r="Q15" s="19"/>
      <c r="R15" s="20"/>
      <c r="S15" s="21"/>
      <c r="T15" s="19"/>
      <c r="U15" s="19"/>
      <c r="V15" s="20"/>
    </row>
    <row r="16" spans="1:22" ht="44.25" customHeight="1" x14ac:dyDescent="0.35">
      <c r="A16" s="9" t="s">
        <v>83</v>
      </c>
      <c r="B16" s="10" t="s">
        <v>21</v>
      </c>
      <c r="D16" s="11"/>
      <c r="E16" s="11"/>
      <c r="F16" s="12"/>
      <c r="G16" s="13"/>
      <c r="H16" s="11"/>
      <c r="I16" s="11"/>
      <c r="J16" s="12"/>
      <c r="K16" s="13"/>
      <c r="L16" s="11"/>
      <c r="M16" s="11"/>
      <c r="N16" s="12"/>
      <c r="O16" s="14"/>
      <c r="P16" s="15"/>
      <c r="Q16" s="15"/>
      <c r="R16" s="16"/>
      <c r="S16" s="14"/>
      <c r="T16" s="15"/>
      <c r="U16" s="15"/>
      <c r="V16" s="16"/>
    </row>
    <row r="17" spans="1:22" ht="43.5" customHeight="1" x14ac:dyDescent="0.35">
      <c r="A17" s="17" t="s">
        <v>84</v>
      </c>
      <c r="B17" s="10" t="s">
        <v>22</v>
      </c>
      <c r="D17" s="11"/>
      <c r="E17" s="11"/>
      <c r="F17" s="12"/>
      <c r="G17" s="13"/>
      <c r="H17" s="11">
        <v>1</v>
      </c>
      <c r="I17" s="11"/>
      <c r="J17" s="12"/>
      <c r="K17" s="13"/>
      <c r="L17" s="11"/>
      <c r="M17" s="11"/>
      <c r="N17" s="12"/>
      <c r="O17" s="14"/>
      <c r="P17" s="15"/>
      <c r="Q17" s="15"/>
      <c r="R17" s="16"/>
      <c r="S17" s="14"/>
      <c r="T17" s="15"/>
      <c r="U17" s="15"/>
      <c r="V17" s="16"/>
    </row>
    <row r="18" spans="1:22" ht="45.75" customHeight="1" x14ac:dyDescent="0.35">
      <c r="A18" s="17" t="s">
        <v>85</v>
      </c>
      <c r="B18" s="10" t="s">
        <v>23</v>
      </c>
      <c r="D18" s="11">
        <v>2</v>
      </c>
      <c r="E18" s="11"/>
      <c r="F18" s="12">
        <v>2</v>
      </c>
      <c r="G18" s="13"/>
      <c r="H18" s="11">
        <v>3</v>
      </c>
      <c r="I18" s="11"/>
      <c r="J18" s="12"/>
      <c r="K18" s="13"/>
      <c r="L18" s="11"/>
      <c r="M18" s="11"/>
      <c r="N18" s="12"/>
      <c r="O18" s="14"/>
      <c r="P18" s="15"/>
      <c r="Q18" s="15"/>
      <c r="R18" s="16"/>
      <c r="S18" s="14"/>
      <c r="T18" s="15"/>
      <c r="U18" s="15"/>
      <c r="V18" s="16"/>
    </row>
    <row r="19" spans="1:22" s="18" customFormat="1" x14ac:dyDescent="0.35">
      <c r="C19" s="19"/>
      <c r="D19" s="19"/>
      <c r="E19" s="19"/>
      <c r="F19" s="20"/>
      <c r="G19" s="21"/>
      <c r="H19" s="19"/>
      <c r="I19" s="19"/>
      <c r="J19" s="20"/>
      <c r="K19" s="21"/>
      <c r="L19" s="19"/>
      <c r="M19" s="19"/>
      <c r="N19" s="20"/>
      <c r="O19" s="21"/>
      <c r="P19" s="19"/>
      <c r="Q19" s="19"/>
      <c r="R19" s="20"/>
      <c r="S19" s="21"/>
      <c r="T19" s="19"/>
      <c r="U19" s="19"/>
      <c r="V19" s="20"/>
    </row>
    <row r="20" spans="1:22" ht="44.25" customHeight="1" x14ac:dyDescent="0.35">
      <c r="A20" s="9" t="s">
        <v>86</v>
      </c>
      <c r="B20" s="10" t="s">
        <v>21</v>
      </c>
      <c r="D20" s="11">
        <v>8</v>
      </c>
      <c r="E20" s="11"/>
      <c r="F20" s="12"/>
      <c r="G20" s="13"/>
      <c r="H20" s="11">
        <v>1</v>
      </c>
      <c r="I20" s="11"/>
      <c r="J20" s="12"/>
      <c r="K20" s="13"/>
      <c r="L20" s="11">
        <v>1</v>
      </c>
      <c r="M20" s="11"/>
      <c r="N20" s="12"/>
      <c r="O20" s="14"/>
      <c r="P20" s="15"/>
      <c r="Q20" s="15"/>
      <c r="R20" s="16"/>
      <c r="S20" s="14">
        <v>1</v>
      </c>
      <c r="T20" s="15"/>
      <c r="U20" s="15"/>
      <c r="V20" s="16"/>
    </row>
    <row r="21" spans="1:22" ht="43.5" customHeight="1" x14ac:dyDescent="0.35">
      <c r="A21" s="17" t="s">
        <v>87</v>
      </c>
      <c r="B21" s="10" t="s">
        <v>22</v>
      </c>
      <c r="D21" s="11">
        <v>10</v>
      </c>
      <c r="E21" s="11"/>
      <c r="F21" s="12"/>
      <c r="G21" s="13"/>
      <c r="H21" s="11">
        <v>1</v>
      </c>
      <c r="I21" s="11"/>
      <c r="J21" s="12"/>
      <c r="K21" s="13"/>
      <c r="L21" s="11">
        <v>1</v>
      </c>
      <c r="M21" s="11"/>
      <c r="N21" s="12">
        <v>1</v>
      </c>
      <c r="O21" s="14"/>
      <c r="P21" s="15"/>
      <c r="Q21" s="15"/>
      <c r="R21" s="16"/>
      <c r="S21" s="14">
        <v>1</v>
      </c>
      <c r="T21" s="15"/>
      <c r="U21" s="15">
        <v>1</v>
      </c>
      <c r="V21" s="16"/>
    </row>
    <row r="22" spans="1:22" ht="45.75" customHeight="1" x14ac:dyDescent="0.35">
      <c r="A22" s="17" t="s">
        <v>88</v>
      </c>
      <c r="B22" s="10" t="s">
        <v>23</v>
      </c>
      <c r="D22" s="11">
        <v>22</v>
      </c>
      <c r="E22" s="11"/>
      <c r="F22" s="12">
        <v>4</v>
      </c>
      <c r="G22" s="13"/>
      <c r="H22" s="11">
        <v>1</v>
      </c>
      <c r="I22" s="11"/>
      <c r="J22" s="12">
        <v>1</v>
      </c>
      <c r="K22" s="13"/>
      <c r="L22" s="11">
        <v>1</v>
      </c>
      <c r="M22" s="11"/>
      <c r="N22" s="12"/>
      <c r="O22" s="14"/>
      <c r="P22" s="15"/>
      <c r="Q22" s="15"/>
      <c r="R22" s="16">
        <v>1</v>
      </c>
      <c r="S22" s="14">
        <v>1</v>
      </c>
      <c r="T22" s="15"/>
      <c r="U22" s="15">
        <v>1</v>
      </c>
      <c r="V22" s="16"/>
    </row>
    <row r="23" spans="1:22" s="18" customFormat="1" x14ac:dyDescent="0.35">
      <c r="C23" s="19"/>
      <c r="D23" s="19"/>
      <c r="E23" s="19"/>
      <c r="F23" s="20"/>
      <c r="G23" s="21"/>
      <c r="H23" s="19"/>
      <c r="I23" s="19"/>
      <c r="J23" s="20"/>
      <c r="K23" s="21"/>
      <c r="L23" s="19"/>
      <c r="M23" s="19"/>
      <c r="N23" s="20"/>
      <c r="O23" s="21"/>
      <c r="P23" s="19"/>
      <c r="Q23" s="19"/>
      <c r="R23" s="20"/>
      <c r="S23" s="21"/>
      <c r="T23" s="19"/>
      <c r="U23" s="19"/>
      <c r="V23" s="20"/>
    </row>
    <row r="24" spans="1:22" ht="44.25" customHeight="1" x14ac:dyDescent="0.35">
      <c r="A24" s="9" t="s">
        <v>89</v>
      </c>
      <c r="B24" s="10" t="s">
        <v>21</v>
      </c>
      <c r="D24" s="11">
        <v>11</v>
      </c>
      <c r="E24" s="11"/>
      <c r="F24" s="12">
        <v>6</v>
      </c>
      <c r="G24" s="13"/>
      <c r="H24" s="11">
        <v>6</v>
      </c>
      <c r="I24" s="11"/>
      <c r="J24" s="12"/>
      <c r="K24" s="13"/>
      <c r="L24" s="11">
        <v>1</v>
      </c>
      <c r="M24" s="11"/>
      <c r="N24" s="12"/>
      <c r="O24" s="14"/>
      <c r="P24" s="15"/>
      <c r="Q24" s="15"/>
      <c r="R24" s="16"/>
      <c r="S24" s="14"/>
      <c r="T24" s="15"/>
      <c r="U24" s="15"/>
      <c r="V24" s="16"/>
    </row>
    <row r="25" spans="1:22" ht="43.5" customHeight="1" x14ac:dyDescent="0.35">
      <c r="A25" s="17" t="s">
        <v>90</v>
      </c>
      <c r="B25" s="10" t="s">
        <v>22</v>
      </c>
      <c r="D25" s="11">
        <v>15</v>
      </c>
      <c r="E25" s="11"/>
      <c r="F25" s="12">
        <v>5</v>
      </c>
      <c r="G25" s="13"/>
      <c r="H25" s="11">
        <v>9</v>
      </c>
      <c r="I25" s="11"/>
      <c r="J25" s="12"/>
      <c r="K25" s="13"/>
      <c r="L25" s="11">
        <v>1</v>
      </c>
      <c r="M25" s="11"/>
      <c r="N25" s="12"/>
      <c r="O25" s="14"/>
      <c r="P25" s="15"/>
      <c r="Q25" s="15"/>
      <c r="R25" s="16"/>
      <c r="S25" s="14"/>
      <c r="T25" s="15"/>
      <c r="U25" s="15">
        <v>1</v>
      </c>
      <c r="V25" s="16"/>
    </row>
    <row r="26" spans="1:22" ht="45.75" customHeight="1" x14ac:dyDescent="0.35">
      <c r="A26" s="17" t="s">
        <v>91</v>
      </c>
      <c r="B26" s="10" t="s">
        <v>23</v>
      </c>
      <c r="D26" s="11">
        <v>28</v>
      </c>
      <c r="E26" s="11"/>
      <c r="F26" s="12">
        <v>6</v>
      </c>
      <c r="G26" s="13"/>
      <c r="H26" s="11">
        <v>10</v>
      </c>
      <c r="I26" s="11"/>
      <c r="J26" s="12">
        <v>2</v>
      </c>
      <c r="K26" s="13"/>
      <c r="L26" s="11">
        <v>4</v>
      </c>
      <c r="M26" s="11"/>
      <c r="N26" s="12"/>
      <c r="O26" s="14"/>
      <c r="P26" s="15">
        <v>1</v>
      </c>
      <c r="Q26" s="15"/>
      <c r="R26" s="16"/>
      <c r="S26" s="14"/>
      <c r="T26" s="15"/>
      <c r="U26" s="15">
        <v>1</v>
      </c>
      <c r="V26" s="16"/>
    </row>
    <row r="27" spans="1:22" s="18" customFormat="1" x14ac:dyDescent="0.35">
      <c r="C27" s="19"/>
      <c r="D27" s="19"/>
      <c r="E27" s="19"/>
      <c r="F27" s="20"/>
      <c r="G27" s="21"/>
      <c r="H27" s="19"/>
      <c r="I27" s="19"/>
      <c r="J27" s="20"/>
      <c r="K27" s="21"/>
      <c r="L27" s="19"/>
      <c r="M27" s="19"/>
      <c r="N27" s="20"/>
      <c r="O27" s="21"/>
      <c r="P27" s="19"/>
      <c r="Q27" s="19"/>
      <c r="R27" s="20"/>
      <c r="S27" s="21"/>
      <c r="T27" s="19"/>
      <c r="U27" s="19"/>
      <c r="V27" s="20"/>
    </row>
    <row r="28" spans="1:22" ht="44.25" customHeight="1" x14ac:dyDescent="0.35">
      <c r="A28" s="9" t="s">
        <v>92</v>
      </c>
      <c r="B28" s="10" t="s">
        <v>21</v>
      </c>
      <c r="D28" s="11">
        <v>25</v>
      </c>
      <c r="E28" s="11"/>
      <c r="F28" s="12">
        <v>12</v>
      </c>
      <c r="G28" s="13"/>
      <c r="H28" s="11">
        <v>9</v>
      </c>
      <c r="I28" s="11"/>
      <c r="J28" s="12">
        <v>4</v>
      </c>
      <c r="K28" s="13"/>
      <c r="L28" s="11">
        <v>1</v>
      </c>
      <c r="M28" s="11"/>
      <c r="N28" s="12">
        <v>2</v>
      </c>
      <c r="O28" s="14"/>
      <c r="P28" s="15"/>
      <c r="Q28" s="15"/>
      <c r="R28" s="16"/>
      <c r="S28" s="14">
        <v>17</v>
      </c>
      <c r="T28" s="15"/>
      <c r="U28" s="15">
        <v>7</v>
      </c>
      <c r="V28" s="16"/>
    </row>
    <row r="29" spans="1:22" ht="43.5" customHeight="1" x14ac:dyDescent="0.35">
      <c r="A29" s="17" t="s">
        <v>93</v>
      </c>
      <c r="B29" s="10" t="s">
        <v>22</v>
      </c>
      <c r="D29" s="11">
        <v>26</v>
      </c>
      <c r="E29" s="11"/>
      <c r="F29" s="12">
        <v>18</v>
      </c>
      <c r="G29" s="13"/>
      <c r="H29" s="11">
        <v>9</v>
      </c>
      <c r="I29" s="11"/>
      <c r="J29" s="12">
        <v>6</v>
      </c>
      <c r="K29" s="13"/>
      <c r="L29" s="11">
        <v>3</v>
      </c>
      <c r="M29" s="11"/>
      <c r="N29" s="12">
        <v>2</v>
      </c>
      <c r="O29" s="14"/>
      <c r="P29" s="15"/>
      <c r="Q29" s="15"/>
      <c r="R29" s="16"/>
      <c r="S29" s="14">
        <v>18</v>
      </c>
      <c r="T29" s="15"/>
      <c r="U29" s="15">
        <v>7</v>
      </c>
      <c r="V29" s="16"/>
    </row>
    <row r="30" spans="1:22" ht="45.75" customHeight="1" x14ac:dyDescent="0.35">
      <c r="A30" s="17" t="s">
        <v>94</v>
      </c>
      <c r="B30" s="10" t="s">
        <v>23</v>
      </c>
      <c r="D30" s="11">
        <v>52</v>
      </c>
      <c r="E30" s="11"/>
      <c r="F30" s="12">
        <v>27</v>
      </c>
      <c r="G30" s="13"/>
      <c r="H30" s="11">
        <v>16</v>
      </c>
      <c r="I30" s="11"/>
      <c r="J30" s="12">
        <v>10</v>
      </c>
      <c r="K30" s="13"/>
      <c r="L30" s="11">
        <v>5</v>
      </c>
      <c r="M30" s="11"/>
      <c r="N30" s="12">
        <v>9</v>
      </c>
      <c r="O30" s="14"/>
      <c r="P30" s="15"/>
      <c r="Q30" s="15"/>
      <c r="R30" s="16">
        <v>2</v>
      </c>
      <c r="S30" s="14">
        <v>20</v>
      </c>
      <c r="T30" s="15"/>
      <c r="U30" s="15">
        <v>7</v>
      </c>
      <c r="V30" s="16"/>
    </row>
    <row r="31" spans="1:22" s="18" customFormat="1" x14ac:dyDescent="0.35">
      <c r="C31" s="19"/>
      <c r="D31" s="19"/>
      <c r="E31" s="19"/>
      <c r="F31" s="20"/>
      <c r="G31" s="21"/>
      <c r="H31" s="19"/>
      <c r="I31" s="19"/>
      <c r="J31" s="20"/>
      <c r="K31" s="21"/>
      <c r="L31" s="19"/>
      <c r="M31" s="19"/>
      <c r="N31" s="20"/>
      <c r="O31" s="21"/>
      <c r="P31" s="19"/>
      <c r="Q31" s="19"/>
      <c r="R31" s="20"/>
      <c r="S31" s="21"/>
      <c r="T31" s="19"/>
      <c r="U31" s="19"/>
      <c r="V31" s="20"/>
    </row>
    <row r="32" spans="1:22" ht="44.25" customHeight="1" x14ac:dyDescent="0.35">
      <c r="A32" s="9" t="s">
        <v>95</v>
      </c>
      <c r="B32" s="10" t="s">
        <v>21</v>
      </c>
      <c r="D32" s="11">
        <v>4</v>
      </c>
      <c r="E32" s="11"/>
      <c r="F32" s="12">
        <v>4</v>
      </c>
      <c r="G32" s="13"/>
      <c r="H32" s="11">
        <v>3</v>
      </c>
      <c r="I32" s="11"/>
      <c r="J32" s="12">
        <v>2</v>
      </c>
      <c r="K32" s="13"/>
      <c r="L32" s="11">
        <v>1</v>
      </c>
      <c r="M32" s="11"/>
      <c r="N32" s="12"/>
      <c r="O32" s="14"/>
      <c r="P32" s="15"/>
      <c r="Q32" s="15"/>
      <c r="R32" s="16"/>
      <c r="S32" s="14">
        <v>3</v>
      </c>
      <c r="T32" s="15"/>
      <c r="U32" s="15"/>
      <c r="V32" s="16">
        <v>1</v>
      </c>
    </row>
    <row r="33" spans="1:22" ht="43.5" customHeight="1" x14ac:dyDescent="0.35">
      <c r="A33" s="17" t="s">
        <v>96</v>
      </c>
      <c r="B33" s="10" t="s">
        <v>22</v>
      </c>
      <c r="D33" s="11">
        <v>6</v>
      </c>
      <c r="E33" s="11"/>
      <c r="F33" s="12">
        <v>3</v>
      </c>
      <c r="G33" s="13"/>
      <c r="H33" s="11">
        <v>3</v>
      </c>
      <c r="I33" s="11"/>
      <c r="J33" s="12">
        <v>2</v>
      </c>
      <c r="K33" s="13"/>
      <c r="L33" s="11">
        <v>1</v>
      </c>
      <c r="M33" s="11"/>
      <c r="N33" s="12"/>
      <c r="O33" s="14"/>
      <c r="P33" s="15"/>
      <c r="Q33" s="15"/>
      <c r="R33" s="16"/>
      <c r="S33" s="14">
        <v>3</v>
      </c>
      <c r="T33" s="15"/>
      <c r="U33" s="15"/>
      <c r="V33" s="16">
        <v>1</v>
      </c>
    </row>
    <row r="34" spans="1:22" ht="45.75" customHeight="1" x14ac:dyDescent="0.35">
      <c r="A34" s="17" t="s">
        <v>97</v>
      </c>
      <c r="B34" s="10" t="s">
        <v>23</v>
      </c>
      <c r="D34" s="11">
        <v>10</v>
      </c>
      <c r="E34" s="11"/>
      <c r="F34" s="12">
        <v>8</v>
      </c>
      <c r="G34" s="13"/>
      <c r="H34" s="11">
        <v>6</v>
      </c>
      <c r="I34" s="11"/>
      <c r="J34" s="12">
        <v>3</v>
      </c>
      <c r="K34" s="13"/>
      <c r="L34" s="11">
        <v>4</v>
      </c>
      <c r="M34" s="11"/>
      <c r="N34" s="12">
        <v>3</v>
      </c>
      <c r="O34" s="14"/>
      <c r="P34" s="15"/>
      <c r="Q34" s="15"/>
      <c r="R34" s="16"/>
      <c r="S34" s="14">
        <v>4</v>
      </c>
      <c r="T34" s="15"/>
      <c r="U34" s="15"/>
      <c r="V34" s="16">
        <v>1</v>
      </c>
    </row>
    <row r="35" spans="1:22" s="18" customFormat="1" x14ac:dyDescent="0.35">
      <c r="C35" s="19"/>
      <c r="D35" s="22"/>
      <c r="E35" s="22"/>
      <c r="F35" s="23"/>
      <c r="G35" s="24"/>
      <c r="H35" s="22"/>
      <c r="I35" s="22"/>
      <c r="J35" s="23"/>
      <c r="K35" s="24"/>
      <c r="L35" s="22"/>
      <c r="M35" s="22"/>
      <c r="N35" s="23"/>
      <c r="O35" s="24"/>
      <c r="P35" s="22"/>
      <c r="Q35" s="22"/>
      <c r="R35" s="23"/>
      <c r="S35" s="24"/>
      <c r="T35" s="22"/>
      <c r="U35" s="22"/>
      <c r="V35" s="23"/>
    </row>
    <row r="36" spans="1:22" ht="44.25" customHeight="1" x14ac:dyDescent="0.35">
      <c r="A36" s="9" t="s">
        <v>98</v>
      </c>
      <c r="B36" s="10" t="s">
        <v>21</v>
      </c>
      <c r="D36" s="11">
        <v>2</v>
      </c>
      <c r="E36" s="11"/>
      <c r="F36" s="12"/>
      <c r="G36" s="13"/>
      <c r="H36" s="11"/>
      <c r="I36" s="11"/>
      <c r="J36" s="12"/>
      <c r="K36" s="13"/>
      <c r="L36" s="11"/>
      <c r="M36" s="11"/>
      <c r="N36" s="12"/>
      <c r="O36" s="14"/>
      <c r="P36" s="15"/>
      <c r="Q36" s="15"/>
      <c r="R36" s="16"/>
      <c r="S36" s="14"/>
      <c r="T36" s="15"/>
      <c r="U36" s="15"/>
      <c r="V36" s="16"/>
    </row>
    <row r="37" spans="1:22" ht="43.5" customHeight="1" x14ac:dyDescent="0.35">
      <c r="A37" s="17" t="s">
        <v>99</v>
      </c>
      <c r="B37" s="10" t="s">
        <v>22</v>
      </c>
      <c r="D37" s="11">
        <v>2</v>
      </c>
      <c r="E37" s="11"/>
      <c r="F37" s="12"/>
      <c r="G37" s="13"/>
      <c r="H37" s="11"/>
      <c r="I37" s="11"/>
      <c r="J37" s="12"/>
      <c r="K37" s="13"/>
      <c r="L37" s="11"/>
      <c r="M37" s="11"/>
      <c r="N37" s="12"/>
      <c r="O37" s="14"/>
      <c r="P37" s="15"/>
      <c r="Q37" s="15"/>
      <c r="R37" s="16"/>
      <c r="S37" s="14"/>
      <c r="T37" s="15"/>
      <c r="U37" s="15"/>
      <c r="V37" s="16"/>
    </row>
    <row r="38" spans="1:22" ht="45.75" customHeight="1" x14ac:dyDescent="0.35">
      <c r="A38" s="17" t="s">
        <v>100</v>
      </c>
      <c r="B38" s="10" t="s">
        <v>23</v>
      </c>
      <c r="D38" s="11">
        <v>3</v>
      </c>
      <c r="E38" s="11"/>
      <c r="F38" s="12"/>
      <c r="G38" s="13"/>
      <c r="H38" s="11">
        <v>1</v>
      </c>
      <c r="I38" s="11"/>
      <c r="J38" s="12"/>
      <c r="K38" s="13"/>
      <c r="L38" s="11"/>
      <c r="M38" s="11"/>
      <c r="N38" s="12"/>
      <c r="O38" s="14"/>
      <c r="P38" s="15"/>
      <c r="Q38" s="15"/>
      <c r="R38" s="16">
        <v>3</v>
      </c>
      <c r="S38" s="14"/>
      <c r="T38" s="15"/>
      <c r="U38" s="15"/>
      <c r="V38" s="16"/>
    </row>
    <row r="39" spans="1:22" s="18" customFormat="1" x14ac:dyDescent="0.35">
      <c r="C39" s="19"/>
      <c r="D39" s="22"/>
      <c r="E39" s="22"/>
      <c r="F39" s="23"/>
      <c r="G39" s="24"/>
      <c r="H39" s="22"/>
      <c r="I39" s="22"/>
      <c r="J39" s="23"/>
      <c r="K39" s="24"/>
      <c r="L39" s="22"/>
      <c r="M39" s="22"/>
      <c r="N39" s="23"/>
      <c r="O39" s="24"/>
      <c r="P39" s="22"/>
      <c r="Q39" s="22"/>
      <c r="R39" s="23"/>
      <c r="S39" s="24"/>
      <c r="T39" s="22"/>
      <c r="U39" s="22"/>
      <c r="V39" s="23"/>
    </row>
    <row r="40" spans="1:22" ht="44.25" customHeight="1" x14ac:dyDescent="0.35">
      <c r="A40" s="9" t="s">
        <v>101</v>
      </c>
      <c r="B40" s="10" t="s">
        <v>21</v>
      </c>
      <c r="D40" s="11">
        <v>14</v>
      </c>
      <c r="E40" s="11"/>
      <c r="F40" s="12">
        <v>4</v>
      </c>
      <c r="G40" s="13"/>
      <c r="H40" s="11">
        <v>8</v>
      </c>
      <c r="I40" s="11"/>
      <c r="J40" s="12"/>
      <c r="K40" s="13"/>
      <c r="L40" s="11">
        <v>2</v>
      </c>
      <c r="M40" s="11"/>
      <c r="N40" s="12"/>
      <c r="O40" s="14"/>
      <c r="P40" s="15"/>
      <c r="Q40" s="15"/>
      <c r="R40" s="16"/>
      <c r="S40" s="14">
        <v>3</v>
      </c>
      <c r="T40" s="15"/>
      <c r="U40" s="15">
        <v>3</v>
      </c>
      <c r="V40" s="16"/>
    </row>
    <row r="41" spans="1:22" ht="43.5" customHeight="1" x14ac:dyDescent="0.35">
      <c r="A41" s="17" t="s">
        <v>102</v>
      </c>
      <c r="B41" s="10" t="s">
        <v>22</v>
      </c>
      <c r="D41" s="11">
        <v>17</v>
      </c>
      <c r="E41" s="11"/>
      <c r="F41" s="12">
        <v>3</v>
      </c>
      <c r="G41" s="13"/>
      <c r="H41" s="11">
        <v>8</v>
      </c>
      <c r="I41" s="11"/>
      <c r="J41" s="12"/>
      <c r="K41" s="13"/>
      <c r="L41" s="11">
        <v>2</v>
      </c>
      <c r="M41" s="11"/>
      <c r="N41" s="12"/>
      <c r="O41" s="14"/>
      <c r="P41" s="15"/>
      <c r="Q41" s="15"/>
      <c r="R41" s="16"/>
      <c r="S41" s="14">
        <v>3</v>
      </c>
      <c r="T41" s="15"/>
      <c r="U41" s="15">
        <v>3</v>
      </c>
      <c r="V41" s="16"/>
    </row>
    <row r="42" spans="1:22" ht="45.75" customHeight="1" x14ac:dyDescent="0.35">
      <c r="A42" s="17" t="s">
        <v>103</v>
      </c>
      <c r="B42" s="10" t="s">
        <v>23</v>
      </c>
      <c r="D42" s="11">
        <v>28</v>
      </c>
      <c r="E42" s="11"/>
      <c r="F42" s="12">
        <v>13</v>
      </c>
      <c r="G42" s="13"/>
      <c r="H42" s="11">
        <v>9</v>
      </c>
      <c r="I42" s="11"/>
      <c r="J42" s="12">
        <v>1</v>
      </c>
      <c r="K42" s="13"/>
      <c r="L42" s="11">
        <v>3</v>
      </c>
      <c r="M42" s="11"/>
      <c r="N42" s="12">
        <v>2</v>
      </c>
      <c r="O42" s="14"/>
      <c r="P42" s="15"/>
      <c r="Q42" s="15"/>
      <c r="R42" s="16">
        <v>1</v>
      </c>
      <c r="S42" s="14">
        <v>7</v>
      </c>
      <c r="T42" s="15"/>
      <c r="U42" s="15">
        <v>4</v>
      </c>
      <c r="V42" s="16"/>
    </row>
    <row r="43" spans="1:22" s="18" customFormat="1" x14ac:dyDescent="0.35">
      <c r="C43" s="19"/>
      <c r="D43" s="22"/>
      <c r="E43" s="22"/>
      <c r="F43" s="23"/>
      <c r="G43" s="24"/>
      <c r="H43" s="22"/>
      <c r="I43" s="22"/>
      <c r="J43" s="23"/>
      <c r="K43" s="24"/>
      <c r="L43" s="22"/>
      <c r="M43" s="22"/>
      <c r="N43" s="23"/>
      <c r="O43" s="24"/>
      <c r="P43" s="22"/>
      <c r="Q43" s="22"/>
      <c r="R43" s="23"/>
      <c r="S43" s="24"/>
      <c r="T43" s="22"/>
      <c r="U43" s="22"/>
      <c r="V43" s="23"/>
    </row>
    <row r="44" spans="1:22" ht="44.25" customHeight="1" x14ac:dyDescent="0.35">
      <c r="A44" s="9" t="s">
        <v>104</v>
      </c>
      <c r="B44" s="10" t="s">
        <v>21</v>
      </c>
      <c r="D44" s="11">
        <v>16</v>
      </c>
      <c r="E44" s="11">
        <v>1</v>
      </c>
      <c r="F44" s="12">
        <v>6</v>
      </c>
      <c r="G44" s="13"/>
      <c r="H44" s="11">
        <v>4</v>
      </c>
      <c r="I44" s="11"/>
      <c r="J44" s="12">
        <v>1</v>
      </c>
      <c r="K44" s="13"/>
      <c r="L44" s="11">
        <v>1</v>
      </c>
      <c r="M44" s="11">
        <v>1</v>
      </c>
      <c r="N44" s="12">
        <v>1</v>
      </c>
      <c r="O44" s="14"/>
      <c r="P44" s="15"/>
      <c r="Q44" s="15"/>
      <c r="R44" s="16"/>
      <c r="S44" s="14">
        <v>17</v>
      </c>
      <c r="T44" s="15"/>
      <c r="U44" s="15">
        <v>3</v>
      </c>
      <c r="V44" s="16"/>
    </row>
    <row r="45" spans="1:22" ht="43.5" customHeight="1" x14ac:dyDescent="0.35">
      <c r="A45" s="17" t="s">
        <v>105</v>
      </c>
      <c r="B45" s="10" t="s">
        <v>22</v>
      </c>
      <c r="D45" s="11">
        <v>15</v>
      </c>
      <c r="E45" s="11">
        <v>3</v>
      </c>
      <c r="F45" s="12">
        <v>6</v>
      </c>
      <c r="G45" s="13"/>
      <c r="H45" s="11">
        <v>5</v>
      </c>
      <c r="I45" s="11"/>
      <c r="J45" s="12">
        <v>3</v>
      </c>
      <c r="K45" s="13"/>
      <c r="L45" s="11">
        <v>2</v>
      </c>
      <c r="M45" s="11"/>
      <c r="N45" s="12"/>
      <c r="O45" s="14"/>
      <c r="P45" s="15"/>
      <c r="Q45" s="15"/>
      <c r="R45" s="16"/>
      <c r="S45" s="14">
        <v>14</v>
      </c>
      <c r="T45" s="15"/>
      <c r="U45" s="15">
        <v>2</v>
      </c>
      <c r="V45" s="16"/>
    </row>
    <row r="46" spans="1:22" ht="45.75" customHeight="1" x14ac:dyDescent="0.35">
      <c r="A46" s="17" t="s">
        <v>106</v>
      </c>
      <c r="B46" s="10" t="s">
        <v>23</v>
      </c>
      <c r="D46" s="11">
        <v>29</v>
      </c>
      <c r="E46" s="11">
        <v>1</v>
      </c>
      <c r="F46" s="12">
        <v>22</v>
      </c>
      <c r="G46" s="13"/>
      <c r="H46" s="11">
        <v>11</v>
      </c>
      <c r="I46" s="11"/>
      <c r="J46" s="12">
        <v>6</v>
      </c>
      <c r="K46" s="13">
        <v>2</v>
      </c>
      <c r="L46" s="11">
        <v>3</v>
      </c>
      <c r="M46" s="11"/>
      <c r="N46" s="12">
        <v>6</v>
      </c>
      <c r="O46" s="14"/>
      <c r="P46" s="15"/>
      <c r="Q46" s="15"/>
      <c r="R46" s="16">
        <v>3</v>
      </c>
      <c r="S46" s="14">
        <v>13</v>
      </c>
      <c r="T46" s="15"/>
      <c r="U46" s="15">
        <v>3</v>
      </c>
      <c r="V46" s="16"/>
    </row>
    <row r="47" spans="1:22" s="18" customFormat="1" x14ac:dyDescent="0.35">
      <c r="C47" s="19"/>
      <c r="D47" s="22"/>
      <c r="E47" s="22"/>
      <c r="F47" s="23"/>
      <c r="G47" s="24"/>
      <c r="H47" s="22"/>
      <c r="I47" s="22"/>
      <c r="J47" s="23"/>
      <c r="K47" s="24"/>
      <c r="L47" s="22"/>
      <c r="M47" s="22"/>
      <c r="N47" s="23"/>
      <c r="O47" s="24"/>
      <c r="P47" s="22"/>
      <c r="Q47" s="22"/>
      <c r="R47" s="23"/>
      <c r="S47" s="24"/>
      <c r="T47" s="22"/>
      <c r="U47" s="22"/>
      <c r="V47" s="23"/>
    </row>
    <row r="48" spans="1:22" ht="44.25" customHeight="1" x14ac:dyDescent="0.35">
      <c r="A48" s="9" t="s">
        <v>107</v>
      </c>
      <c r="B48" s="10" t="s">
        <v>21</v>
      </c>
      <c r="D48" s="11">
        <v>19</v>
      </c>
      <c r="E48" s="11"/>
      <c r="F48" s="12">
        <v>5</v>
      </c>
      <c r="G48" s="13"/>
      <c r="H48" s="11"/>
      <c r="I48" s="11"/>
      <c r="J48" s="12">
        <v>1</v>
      </c>
      <c r="K48" s="13"/>
      <c r="L48" s="11"/>
      <c r="M48" s="11"/>
      <c r="N48" s="12"/>
      <c r="O48" s="14"/>
      <c r="P48" s="15"/>
      <c r="Q48" s="15"/>
      <c r="R48" s="16"/>
      <c r="S48" s="14">
        <v>2</v>
      </c>
      <c r="T48" s="15"/>
      <c r="U48" s="15"/>
      <c r="V48" s="16"/>
    </row>
    <row r="49" spans="1:22" ht="43.5" customHeight="1" x14ac:dyDescent="0.35">
      <c r="A49" s="17" t="s">
        <v>108</v>
      </c>
      <c r="B49" s="10" t="s">
        <v>22</v>
      </c>
      <c r="D49" s="11">
        <v>20</v>
      </c>
      <c r="E49" s="11"/>
      <c r="F49" s="12">
        <v>7</v>
      </c>
      <c r="G49" s="13"/>
      <c r="H49" s="11">
        <v>1</v>
      </c>
      <c r="I49" s="11"/>
      <c r="J49" s="12">
        <v>1</v>
      </c>
      <c r="K49" s="13"/>
      <c r="L49" s="11"/>
      <c r="M49" s="11"/>
      <c r="N49" s="12"/>
      <c r="O49" s="14"/>
      <c r="P49" s="15"/>
      <c r="Q49" s="15"/>
      <c r="R49" s="16"/>
      <c r="S49" s="14">
        <v>2</v>
      </c>
      <c r="T49" s="15"/>
      <c r="U49" s="15"/>
      <c r="V49" s="16"/>
    </row>
    <row r="50" spans="1:22" ht="45.75" customHeight="1" x14ac:dyDescent="0.35">
      <c r="A50" s="17" t="s">
        <v>109</v>
      </c>
      <c r="B50" s="10" t="s">
        <v>23</v>
      </c>
      <c r="D50" s="11">
        <v>37</v>
      </c>
      <c r="E50" s="11"/>
      <c r="F50" s="12">
        <v>20</v>
      </c>
      <c r="G50" s="13"/>
      <c r="H50" s="11">
        <v>3</v>
      </c>
      <c r="I50" s="11"/>
      <c r="J50" s="12">
        <v>4</v>
      </c>
      <c r="K50" s="13"/>
      <c r="L50" s="11">
        <v>4</v>
      </c>
      <c r="M50" s="11"/>
      <c r="N50" s="12">
        <v>3</v>
      </c>
      <c r="O50" s="14"/>
      <c r="P50" s="15">
        <v>1</v>
      </c>
      <c r="Q50" s="15"/>
      <c r="R50" s="16">
        <v>1</v>
      </c>
      <c r="S50" s="14">
        <v>9</v>
      </c>
      <c r="T50" s="15"/>
      <c r="U50" s="15">
        <v>2</v>
      </c>
      <c r="V50" s="16"/>
    </row>
    <row r="51" spans="1:22" s="18" customFormat="1" x14ac:dyDescent="0.35">
      <c r="C51" s="19"/>
      <c r="D51" s="22"/>
      <c r="E51" s="22"/>
      <c r="F51" s="23"/>
      <c r="G51" s="24"/>
      <c r="H51" s="22"/>
      <c r="I51" s="22"/>
      <c r="J51" s="23"/>
      <c r="K51" s="24"/>
      <c r="L51" s="22"/>
      <c r="M51" s="22"/>
      <c r="N51" s="23"/>
      <c r="O51" s="24"/>
      <c r="P51" s="22"/>
      <c r="Q51" s="22"/>
      <c r="R51" s="23"/>
      <c r="S51" s="24"/>
      <c r="T51" s="22"/>
      <c r="U51" s="22"/>
      <c r="V51" s="23"/>
    </row>
    <row r="52" spans="1:22" ht="44.25" customHeight="1" x14ac:dyDescent="0.35">
      <c r="A52" s="9" t="s">
        <v>110</v>
      </c>
      <c r="B52" s="10" t="s">
        <v>21</v>
      </c>
      <c r="D52" s="11">
        <v>29</v>
      </c>
      <c r="E52" s="11"/>
      <c r="F52" s="12">
        <v>6</v>
      </c>
      <c r="G52" s="13"/>
      <c r="H52" s="11">
        <v>9</v>
      </c>
      <c r="I52" s="11"/>
      <c r="J52" s="12">
        <v>1</v>
      </c>
      <c r="K52" s="13"/>
      <c r="L52" s="11">
        <v>1</v>
      </c>
      <c r="M52" s="11"/>
      <c r="N52" s="12"/>
      <c r="O52" s="14"/>
      <c r="P52" s="15"/>
      <c r="Q52" s="15"/>
      <c r="R52" s="16"/>
      <c r="S52" s="14">
        <v>5</v>
      </c>
      <c r="T52" s="15"/>
      <c r="U52" s="15"/>
      <c r="V52" s="16"/>
    </row>
    <row r="53" spans="1:22" ht="43.5" customHeight="1" x14ac:dyDescent="0.35">
      <c r="A53" s="17" t="s">
        <v>111</v>
      </c>
      <c r="B53" s="10" t="s">
        <v>22</v>
      </c>
      <c r="D53" s="11">
        <v>30</v>
      </c>
      <c r="E53" s="11"/>
      <c r="F53" s="12">
        <v>5</v>
      </c>
      <c r="G53" s="13"/>
      <c r="H53" s="11">
        <v>10</v>
      </c>
      <c r="I53" s="11"/>
      <c r="J53" s="12">
        <v>2</v>
      </c>
      <c r="K53" s="13"/>
      <c r="L53" s="11">
        <v>1</v>
      </c>
      <c r="M53" s="11"/>
      <c r="N53" s="12"/>
      <c r="O53" s="14"/>
      <c r="P53" s="15"/>
      <c r="Q53" s="15"/>
      <c r="R53" s="16"/>
      <c r="S53" s="14">
        <v>5</v>
      </c>
      <c r="T53" s="15"/>
      <c r="U53" s="15">
        <v>3</v>
      </c>
      <c r="V53" s="16"/>
    </row>
    <row r="54" spans="1:22" ht="45.75" customHeight="1" x14ac:dyDescent="0.35">
      <c r="A54" s="17" t="s">
        <v>112</v>
      </c>
      <c r="B54" s="10" t="s">
        <v>23</v>
      </c>
      <c r="D54" s="11">
        <v>45</v>
      </c>
      <c r="E54" s="11"/>
      <c r="F54" s="12">
        <v>17</v>
      </c>
      <c r="G54" s="13"/>
      <c r="H54" s="11">
        <v>21</v>
      </c>
      <c r="I54" s="11"/>
      <c r="J54" s="12">
        <v>8</v>
      </c>
      <c r="K54" s="13"/>
      <c r="L54" s="11">
        <v>1</v>
      </c>
      <c r="M54" s="11"/>
      <c r="N54" s="12">
        <v>2</v>
      </c>
      <c r="O54" s="14"/>
      <c r="P54" s="15"/>
      <c r="Q54" s="15"/>
      <c r="R54" s="16"/>
      <c r="S54" s="14">
        <v>8</v>
      </c>
      <c r="T54" s="15"/>
      <c r="U54" s="15">
        <v>2</v>
      </c>
      <c r="V54" s="16"/>
    </row>
    <row r="55" spans="1:22" s="18" customFormat="1" x14ac:dyDescent="0.35">
      <c r="C55" s="19"/>
      <c r="D55" s="22"/>
      <c r="E55" s="22"/>
      <c r="F55" s="23"/>
      <c r="G55" s="24"/>
      <c r="H55" s="22"/>
      <c r="I55" s="22"/>
      <c r="J55" s="23"/>
      <c r="K55" s="24"/>
      <c r="L55" s="22"/>
      <c r="M55" s="22"/>
      <c r="N55" s="23"/>
      <c r="O55" s="24"/>
      <c r="P55" s="22"/>
      <c r="Q55" s="22"/>
      <c r="R55" s="23"/>
      <c r="S55" s="24"/>
      <c r="T55" s="22"/>
      <c r="U55" s="22"/>
      <c r="V55" s="23"/>
    </row>
    <row r="56" spans="1:22" ht="44.25" customHeight="1" x14ac:dyDescent="0.35">
      <c r="A56" s="9" t="s">
        <v>113</v>
      </c>
      <c r="B56" s="10" t="s">
        <v>21</v>
      </c>
      <c r="D56" s="11"/>
      <c r="E56" s="11"/>
      <c r="F56" s="12">
        <v>2</v>
      </c>
      <c r="G56" s="13"/>
      <c r="H56" s="11">
        <v>4</v>
      </c>
      <c r="I56" s="11"/>
      <c r="J56" s="12"/>
      <c r="K56" s="13"/>
      <c r="L56" s="11"/>
      <c r="M56" s="11"/>
      <c r="N56" s="12"/>
      <c r="O56" s="14"/>
      <c r="P56" s="15"/>
      <c r="Q56" s="15"/>
      <c r="R56" s="16"/>
      <c r="S56" s="14"/>
      <c r="T56" s="15"/>
      <c r="U56" s="15"/>
      <c r="V56" s="16"/>
    </row>
    <row r="57" spans="1:22" ht="43.5" customHeight="1" x14ac:dyDescent="0.35">
      <c r="A57" s="17" t="s">
        <v>114</v>
      </c>
      <c r="B57" s="10" t="s">
        <v>22</v>
      </c>
      <c r="D57" s="11">
        <v>6</v>
      </c>
      <c r="E57" s="11"/>
      <c r="F57" s="12">
        <v>2</v>
      </c>
      <c r="G57" s="13"/>
      <c r="H57" s="11">
        <v>5</v>
      </c>
      <c r="I57" s="11"/>
      <c r="J57" s="12"/>
      <c r="K57" s="13"/>
      <c r="L57" s="11"/>
      <c r="M57" s="11"/>
      <c r="N57" s="12"/>
      <c r="O57" s="14"/>
      <c r="P57" s="15"/>
      <c r="Q57" s="15"/>
      <c r="R57" s="16"/>
      <c r="S57" s="14">
        <v>1</v>
      </c>
      <c r="T57" s="15"/>
      <c r="U57" s="15">
        <v>2</v>
      </c>
      <c r="V57" s="16"/>
    </row>
    <row r="58" spans="1:22" ht="45.75" customHeight="1" x14ac:dyDescent="0.35">
      <c r="A58" s="17" t="s">
        <v>115</v>
      </c>
      <c r="B58" s="10" t="s">
        <v>23</v>
      </c>
      <c r="D58" s="11">
        <v>19</v>
      </c>
      <c r="E58" s="11"/>
      <c r="F58" s="12">
        <v>7</v>
      </c>
      <c r="G58" s="13"/>
      <c r="H58" s="11">
        <v>5</v>
      </c>
      <c r="I58" s="11"/>
      <c r="J58" s="12">
        <v>1</v>
      </c>
      <c r="K58" s="13"/>
      <c r="L58" s="11"/>
      <c r="M58" s="11"/>
      <c r="N58" s="12"/>
      <c r="O58" s="14"/>
      <c r="P58" s="15">
        <v>1</v>
      </c>
      <c r="Q58" s="15"/>
      <c r="R58" s="16">
        <v>2</v>
      </c>
      <c r="S58" s="14">
        <v>2</v>
      </c>
      <c r="T58" s="15"/>
      <c r="U58" s="15"/>
      <c r="V58" s="16"/>
    </row>
    <row r="59" spans="1:22" s="18" customFormat="1" x14ac:dyDescent="0.35">
      <c r="C59" s="19"/>
      <c r="D59" s="22"/>
      <c r="E59" s="22"/>
      <c r="F59" s="23"/>
      <c r="G59" s="24"/>
      <c r="H59" s="22"/>
      <c r="I59" s="22"/>
      <c r="J59" s="23"/>
      <c r="K59" s="24"/>
      <c r="L59" s="22"/>
      <c r="M59" s="22"/>
      <c r="N59" s="23"/>
      <c r="O59" s="24"/>
      <c r="P59" s="22"/>
      <c r="Q59" s="22"/>
      <c r="R59" s="23"/>
      <c r="S59" s="24"/>
      <c r="T59" s="22"/>
      <c r="U59" s="22"/>
      <c r="V59" s="23"/>
    </row>
    <row r="60" spans="1:22" ht="44.25" customHeight="1" x14ac:dyDescent="0.35">
      <c r="A60" s="9" t="s">
        <v>116</v>
      </c>
      <c r="B60" s="10" t="s">
        <v>21</v>
      </c>
      <c r="D60" s="11">
        <v>1</v>
      </c>
      <c r="E60" s="11"/>
      <c r="F60" s="12"/>
      <c r="G60" s="13"/>
      <c r="H60" s="11">
        <v>1</v>
      </c>
      <c r="I60" s="11"/>
      <c r="J60" s="12"/>
      <c r="K60" s="13"/>
      <c r="L60" s="11"/>
      <c r="M60" s="11"/>
      <c r="N60" s="12"/>
      <c r="O60" s="14"/>
      <c r="P60" s="15"/>
      <c r="Q60" s="15"/>
      <c r="R60" s="16"/>
      <c r="S60" s="14">
        <v>1</v>
      </c>
      <c r="T60" s="15"/>
      <c r="U60" s="15"/>
      <c r="V60" s="16"/>
    </row>
    <row r="61" spans="1:22" ht="43.5" customHeight="1" x14ac:dyDescent="0.35">
      <c r="A61" s="17" t="s">
        <v>117</v>
      </c>
      <c r="B61" s="10" t="s">
        <v>22</v>
      </c>
      <c r="D61" s="11"/>
      <c r="E61" s="11"/>
      <c r="F61" s="12"/>
      <c r="G61" s="13"/>
      <c r="H61" s="11">
        <v>1</v>
      </c>
      <c r="I61" s="11"/>
      <c r="J61" s="12"/>
      <c r="K61" s="13"/>
      <c r="L61" s="11"/>
      <c r="M61" s="11"/>
      <c r="N61" s="12"/>
      <c r="O61" s="14"/>
      <c r="P61" s="15"/>
      <c r="Q61" s="15"/>
      <c r="R61" s="16"/>
      <c r="S61" s="14">
        <v>2</v>
      </c>
      <c r="T61" s="15"/>
      <c r="U61" s="15">
        <v>1</v>
      </c>
      <c r="V61" s="16"/>
    </row>
    <row r="62" spans="1:22" ht="45.75" customHeight="1" x14ac:dyDescent="0.35">
      <c r="A62" s="17" t="s">
        <v>118</v>
      </c>
      <c r="B62" s="10" t="s">
        <v>23</v>
      </c>
      <c r="D62" s="11">
        <v>2</v>
      </c>
      <c r="E62" s="11"/>
      <c r="F62" s="12"/>
      <c r="G62" s="13"/>
      <c r="H62" s="11">
        <v>1</v>
      </c>
      <c r="I62" s="11"/>
      <c r="J62" s="12"/>
      <c r="K62" s="13"/>
      <c r="L62" s="11"/>
      <c r="M62" s="11"/>
      <c r="N62" s="12"/>
      <c r="O62" s="14"/>
      <c r="P62" s="15"/>
      <c r="Q62" s="15"/>
      <c r="R62" s="16"/>
      <c r="S62" s="14">
        <v>1</v>
      </c>
      <c r="T62" s="15"/>
      <c r="U62" s="15"/>
      <c r="V62" s="16"/>
    </row>
    <row r="63" spans="1:22" s="18" customFormat="1" x14ac:dyDescent="0.35">
      <c r="C63" s="19"/>
      <c r="D63" s="22"/>
      <c r="E63" s="22"/>
      <c r="F63" s="23"/>
      <c r="G63" s="24"/>
      <c r="H63" s="22"/>
      <c r="I63" s="22"/>
      <c r="J63" s="23"/>
      <c r="K63" s="24"/>
      <c r="L63" s="22"/>
      <c r="M63" s="22"/>
      <c r="N63" s="23"/>
      <c r="O63" s="24"/>
      <c r="P63" s="22"/>
      <c r="Q63" s="22"/>
      <c r="R63" s="23"/>
      <c r="S63" s="24"/>
      <c r="T63" s="22"/>
      <c r="U63" s="22"/>
      <c r="V63" s="23"/>
    </row>
    <row r="64" spans="1:22" ht="44.25" customHeight="1" x14ac:dyDescent="0.35">
      <c r="A64" s="9" t="s">
        <v>119</v>
      </c>
      <c r="B64" s="10" t="s">
        <v>21</v>
      </c>
      <c r="D64" s="11">
        <v>30</v>
      </c>
      <c r="E64" s="11"/>
      <c r="F64" s="12">
        <v>13</v>
      </c>
      <c r="G64" s="13"/>
      <c r="H64" s="11">
        <v>13</v>
      </c>
      <c r="I64" s="11"/>
      <c r="J64" s="12">
        <v>4</v>
      </c>
      <c r="K64" s="13"/>
      <c r="L64" s="11">
        <v>4</v>
      </c>
      <c r="M64" s="11"/>
      <c r="N64" s="12">
        <v>1</v>
      </c>
      <c r="O64" s="14"/>
      <c r="P64" s="15"/>
      <c r="Q64" s="15"/>
      <c r="R64" s="16"/>
      <c r="S64" s="14">
        <v>3</v>
      </c>
      <c r="T64" s="15"/>
      <c r="U64" s="15">
        <v>1</v>
      </c>
      <c r="V64" s="16"/>
    </row>
    <row r="65" spans="1:22" ht="43.5" customHeight="1" x14ac:dyDescent="0.35">
      <c r="A65" s="17" t="s">
        <v>120</v>
      </c>
      <c r="B65" s="10" t="s">
        <v>22</v>
      </c>
      <c r="D65" s="11">
        <v>28</v>
      </c>
      <c r="E65" s="11"/>
      <c r="F65" s="12">
        <v>9</v>
      </c>
      <c r="G65" s="13"/>
      <c r="H65" s="11">
        <v>9</v>
      </c>
      <c r="I65" s="11"/>
      <c r="J65" s="12">
        <v>5</v>
      </c>
      <c r="K65" s="13"/>
      <c r="L65" s="11">
        <v>4</v>
      </c>
      <c r="M65" s="11"/>
      <c r="N65" s="12">
        <v>2</v>
      </c>
      <c r="O65" s="14"/>
      <c r="P65" s="15"/>
      <c r="Q65" s="15"/>
      <c r="R65" s="16"/>
      <c r="S65" s="14">
        <v>3</v>
      </c>
      <c r="T65" s="15"/>
      <c r="U65" s="15">
        <v>1</v>
      </c>
      <c r="V65" s="16"/>
    </row>
    <row r="66" spans="1:22" ht="45.75" customHeight="1" x14ac:dyDescent="0.35">
      <c r="A66" s="17" t="s">
        <v>121</v>
      </c>
      <c r="B66" s="10" t="s">
        <v>23</v>
      </c>
      <c r="D66" s="11">
        <v>52</v>
      </c>
      <c r="E66" s="11"/>
      <c r="F66" s="12">
        <v>23</v>
      </c>
      <c r="G66" s="13"/>
      <c r="H66" s="11">
        <v>11</v>
      </c>
      <c r="I66" s="11"/>
      <c r="J66" s="12">
        <v>9</v>
      </c>
      <c r="K66" s="13"/>
      <c r="L66" s="11">
        <v>9</v>
      </c>
      <c r="M66" s="11"/>
      <c r="N66" s="12">
        <v>8</v>
      </c>
      <c r="O66" s="14"/>
      <c r="P66" s="15">
        <v>2</v>
      </c>
      <c r="Q66" s="15"/>
      <c r="R66" s="16">
        <v>1</v>
      </c>
      <c r="S66" s="14">
        <v>4</v>
      </c>
      <c r="T66" s="15"/>
      <c r="U66" s="15">
        <v>4</v>
      </c>
      <c r="V66" s="16"/>
    </row>
    <row r="67" spans="1:22" s="18" customFormat="1" x14ac:dyDescent="0.35">
      <c r="C67" s="19"/>
      <c r="D67" s="22"/>
      <c r="E67" s="22"/>
      <c r="F67" s="23"/>
      <c r="G67" s="24"/>
      <c r="H67" s="22"/>
      <c r="I67" s="22"/>
      <c r="J67" s="23"/>
      <c r="K67" s="24"/>
      <c r="L67" s="22"/>
      <c r="M67" s="22"/>
      <c r="N67" s="23"/>
      <c r="O67" s="24"/>
      <c r="P67" s="22"/>
      <c r="Q67" s="22"/>
      <c r="R67" s="23"/>
      <c r="S67" s="24"/>
      <c r="T67" s="22"/>
      <c r="U67" s="22"/>
      <c r="V67" s="23"/>
    </row>
    <row r="68" spans="1:22" ht="44.25" customHeight="1" x14ac:dyDescent="0.35">
      <c r="A68" s="9" t="s">
        <v>122</v>
      </c>
      <c r="B68" s="10" t="s">
        <v>21</v>
      </c>
      <c r="D68" s="11">
        <v>12</v>
      </c>
      <c r="E68" s="11"/>
      <c r="F68" s="12">
        <v>2</v>
      </c>
      <c r="G68" s="13"/>
      <c r="H68" s="11">
        <v>4</v>
      </c>
      <c r="I68" s="11"/>
      <c r="J68" s="12"/>
      <c r="K68" s="13"/>
      <c r="L68" s="11"/>
      <c r="M68" s="11"/>
      <c r="N68" s="12"/>
      <c r="O68" s="14"/>
      <c r="P68" s="15"/>
      <c r="Q68" s="15"/>
      <c r="R68" s="16"/>
      <c r="S68" s="14">
        <v>7</v>
      </c>
      <c r="T68" s="15"/>
      <c r="U68" s="15">
        <v>3</v>
      </c>
      <c r="V68" s="16"/>
    </row>
    <row r="69" spans="1:22" ht="43.5" customHeight="1" x14ac:dyDescent="0.35">
      <c r="A69" s="17" t="s">
        <v>123</v>
      </c>
      <c r="B69" s="10" t="s">
        <v>22</v>
      </c>
      <c r="D69" s="11">
        <v>13</v>
      </c>
      <c r="E69" s="11"/>
      <c r="F69" s="12">
        <v>2</v>
      </c>
      <c r="G69" s="13"/>
      <c r="H69" s="11">
        <v>4</v>
      </c>
      <c r="I69" s="11"/>
      <c r="J69" s="12"/>
      <c r="K69" s="13"/>
      <c r="L69" s="11">
        <v>1</v>
      </c>
      <c r="M69" s="11"/>
      <c r="N69" s="12">
        <v>1</v>
      </c>
      <c r="O69" s="14"/>
      <c r="P69" s="15"/>
      <c r="Q69" s="15"/>
      <c r="R69" s="16"/>
      <c r="S69" s="14"/>
      <c r="T69" s="15"/>
      <c r="U69" s="15">
        <v>1</v>
      </c>
      <c r="V69" s="16"/>
    </row>
    <row r="70" spans="1:22" ht="45.75" customHeight="1" x14ac:dyDescent="0.35">
      <c r="A70" s="17" t="s">
        <v>124</v>
      </c>
      <c r="B70" s="10" t="s">
        <v>23</v>
      </c>
      <c r="D70" s="11">
        <v>9</v>
      </c>
      <c r="E70" s="11"/>
      <c r="F70" s="12"/>
      <c r="G70" s="13"/>
      <c r="H70" s="11">
        <v>4</v>
      </c>
      <c r="I70" s="11"/>
      <c r="J70" s="12"/>
      <c r="K70" s="13"/>
      <c r="L70" s="11"/>
      <c r="M70" s="11"/>
      <c r="N70" s="12">
        <v>1</v>
      </c>
      <c r="O70" s="14"/>
      <c r="P70" s="15"/>
      <c r="Q70" s="15"/>
      <c r="R70" s="16"/>
      <c r="S70" s="14"/>
      <c r="T70" s="15"/>
      <c r="U70" s="15"/>
      <c r="V70" s="16"/>
    </row>
    <row r="71" spans="1:22" s="18" customFormat="1" x14ac:dyDescent="0.35">
      <c r="C71" s="19"/>
      <c r="D71" s="22"/>
      <c r="E71" s="22"/>
      <c r="F71" s="23"/>
      <c r="G71" s="24"/>
      <c r="H71" s="22"/>
      <c r="I71" s="22"/>
      <c r="J71" s="23"/>
      <c r="K71" s="24"/>
      <c r="L71" s="22"/>
      <c r="M71" s="22"/>
      <c r="N71" s="23"/>
      <c r="O71" s="24"/>
      <c r="P71" s="22"/>
      <c r="Q71" s="22"/>
      <c r="R71" s="23"/>
      <c r="S71" s="24"/>
      <c r="T71" s="22"/>
      <c r="U71" s="22"/>
      <c r="V71" s="23"/>
    </row>
    <row r="72" spans="1:22" ht="44.25" customHeight="1" x14ac:dyDescent="0.35">
      <c r="A72" s="9" t="s">
        <v>125</v>
      </c>
      <c r="B72" s="10" t="s">
        <v>21</v>
      </c>
      <c r="D72" s="11">
        <v>22</v>
      </c>
      <c r="E72" s="11"/>
      <c r="F72" s="12">
        <v>5</v>
      </c>
      <c r="G72" s="13"/>
      <c r="H72" s="11">
        <v>5</v>
      </c>
      <c r="I72" s="11"/>
      <c r="J72" s="12">
        <v>7</v>
      </c>
      <c r="K72" s="13"/>
      <c r="L72" s="11">
        <v>1</v>
      </c>
      <c r="M72" s="11"/>
      <c r="N72" s="12"/>
      <c r="O72" s="14"/>
      <c r="P72" s="15"/>
      <c r="Q72" s="15"/>
      <c r="R72" s="16"/>
      <c r="S72" s="14">
        <v>4</v>
      </c>
      <c r="T72" s="15"/>
      <c r="U72" s="15">
        <v>4</v>
      </c>
      <c r="V72" s="16"/>
    </row>
    <row r="73" spans="1:22" ht="43.5" customHeight="1" x14ac:dyDescent="0.35">
      <c r="A73" s="17" t="s">
        <v>126</v>
      </c>
      <c r="B73" s="10" t="s">
        <v>22</v>
      </c>
      <c r="D73" s="11">
        <v>31</v>
      </c>
      <c r="E73" s="11"/>
      <c r="F73" s="12">
        <v>15</v>
      </c>
      <c r="G73" s="13"/>
      <c r="H73" s="11">
        <v>13</v>
      </c>
      <c r="I73" s="11"/>
      <c r="J73" s="12">
        <v>8</v>
      </c>
      <c r="K73" s="13"/>
      <c r="L73" s="11">
        <v>4</v>
      </c>
      <c r="M73" s="11"/>
      <c r="N73" s="12">
        <v>2</v>
      </c>
      <c r="O73" s="14"/>
      <c r="P73" s="15">
        <v>1</v>
      </c>
      <c r="Q73" s="15"/>
      <c r="R73" s="16">
        <v>5</v>
      </c>
      <c r="S73" s="14">
        <v>6</v>
      </c>
      <c r="T73" s="15"/>
      <c r="U73" s="15"/>
      <c r="V73" s="16"/>
    </row>
    <row r="74" spans="1:22" ht="45.75" customHeight="1" x14ac:dyDescent="0.35">
      <c r="A74" s="17" t="s">
        <v>127</v>
      </c>
      <c r="B74" s="10" t="s">
        <v>23</v>
      </c>
      <c r="D74" s="11">
        <v>36</v>
      </c>
      <c r="E74" s="11"/>
      <c r="F74" s="12">
        <v>16</v>
      </c>
      <c r="G74" s="13"/>
      <c r="H74" s="11">
        <v>12</v>
      </c>
      <c r="I74" s="11"/>
      <c r="J74" s="12">
        <v>9</v>
      </c>
      <c r="K74" s="13"/>
      <c r="L74" s="11">
        <v>6</v>
      </c>
      <c r="M74" s="11"/>
      <c r="N74" s="12">
        <v>3</v>
      </c>
      <c r="O74" s="14"/>
      <c r="P74" s="15">
        <v>2</v>
      </c>
      <c r="Q74" s="15"/>
      <c r="R74" s="16">
        <v>8</v>
      </c>
      <c r="S74" s="14">
        <v>3</v>
      </c>
      <c r="T74" s="15"/>
      <c r="U74" s="15">
        <v>4</v>
      </c>
      <c r="V74" s="16"/>
    </row>
    <row r="75" spans="1:22" s="18" customFormat="1" x14ac:dyDescent="0.35">
      <c r="C75" s="19"/>
      <c r="D75" s="22"/>
      <c r="E75" s="22"/>
      <c r="F75" s="23"/>
      <c r="G75" s="24"/>
      <c r="H75" s="22"/>
      <c r="I75" s="22"/>
      <c r="J75" s="23"/>
      <c r="K75" s="24"/>
      <c r="L75" s="22"/>
      <c r="M75" s="22"/>
      <c r="N75" s="23"/>
      <c r="O75" s="24"/>
      <c r="P75" s="22"/>
      <c r="Q75" s="22"/>
      <c r="R75" s="23"/>
      <c r="S75" s="24"/>
      <c r="T75" s="22"/>
      <c r="U75" s="22"/>
      <c r="V75" s="23"/>
    </row>
    <row r="76" spans="1:22" ht="44.25" customHeight="1" x14ac:dyDescent="0.35">
      <c r="A76" s="9" t="s">
        <v>128</v>
      </c>
      <c r="B76" s="10" t="s">
        <v>21</v>
      </c>
      <c r="D76" s="11">
        <v>28</v>
      </c>
      <c r="E76" s="11"/>
      <c r="F76" s="12">
        <v>15</v>
      </c>
      <c r="G76" s="13"/>
      <c r="H76" s="11">
        <v>5</v>
      </c>
      <c r="I76" s="11"/>
      <c r="J76" s="12"/>
      <c r="K76" s="13"/>
      <c r="L76" s="11">
        <v>1</v>
      </c>
      <c r="M76" s="11"/>
      <c r="N76" s="12"/>
      <c r="O76" s="14"/>
      <c r="P76" s="15"/>
      <c r="Q76" s="15"/>
      <c r="R76" s="16"/>
      <c r="S76" s="14">
        <v>3</v>
      </c>
      <c r="T76" s="15"/>
      <c r="U76" s="15">
        <v>3</v>
      </c>
      <c r="V76" s="16"/>
    </row>
    <row r="77" spans="1:22" ht="43.5" customHeight="1" x14ac:dyDescent="0.35">
      <c r="A77" s="17" t="s">
        <v>129</v>
      </c>
      <c r="B77" s="10" t="s">
        <v>22</v>
      </c>
      <c r="D77" s="11">
        <v>32</v>
      </c>
      <c r="E77" s="11"/>
      <c r="F77" s="12">
        <v>16</v>
      </c>
      <c r="G77" s="13"/>
      <c r="H77" s="11">
        <v>15</v>
      </c>
      <c r="I77" s="11"/>
      <c r="J77" s="12">
        <v>3</v>
      </c>
      <c r="K77" s="13"/>
      <c r="L77" s="11">
        <v>1</v>
      </c>
      <c r="M77" s="11"/>
      <c r="N77" s="12"/>
      <c r="O77" s="14"/>
      <c r="P77" s="15">
        <v>1</v>
      </c>
      <c r="Q77" s="15"/>
      <c r="R77" s="16"/>
      <c r="S77" s="14">
        <v>2</v>
      </c>
      <c r="T77" s="15"/>
      <c r="U77" s="15">
        <v>2</v>
      </c>
      <c r="V77" s="16"/>
    </row>
    <row r="78" spans="1:22" ht="45.75" customHeight="1" x14ac:dyDescent="0.35">
      <c r="A78" s="17" t="s">
        <v>130</v>
      </c>
      <c r="B78" s="10" t="s">
        <v>23</v>
      </c>
      <c r="D78" s="11">
        <v>34</v>
      </c>
      <c r="E78" s="11"/>
      <c r="F78" s="12">
        <v>18</v>
      </c>
      <c r="G78" s="13"/>
      <c r="H78" s="11">
        <v>14</v>
      </c>
      <c r="I78" s="11"/>
      <c r="J78" s="12">
        <v>7</v>
      </c>
      <c r="K78" s="13"/>
      <c r="L78" s="11">
        <v>1</v>
      </c>
      <c r="M78" s="11"/>
      <c r="N78" s="12"/>
      <c r="O78" s="14"/>
      <c r="P78" s="15">
        <v>1</v>
      </c>
      <c r="Q78" s="15"/>
      <c r="R78" s="16"/>
      <c r="S78" s="14">
        <v>2</v>
      </c>
      <c r="T78" s="15"/>
      <c r="U78" s="15">
        <v>2</v>
      </c>
      <c r="V78" s="16"/>
    </row>
    <row r="79" spans="1:22" s="18" customFormat="1" x14ac:dyDescent="0.35">
      <c r="C79" s="19"/>
      <c r="D79" s="22"/>
      <c r="E79" s="22"/>
      <c r="F79" s="23"/>
      <c r="G79" s="24"/>
      <c r="H79" s="22"/>
      <c r="I79" s="22"/>
      <c r="J79" s="23"/>
      <c r="K79" s="24"/>
      <c r="L79" s="22"/>
      <c r="M79" s="22"/>
      <c r="N79" s="23"/>
      <c r="O79" s="24"/>
      <c r="P79" s="22"/>
      <c r="Q79" s="22"/>
      <c r="R79" s="23"/>
      <c r="S79" s="24"/>
      <c r="T79" s="22"/>
      <c r="U79" s="22"/>
      <c r="V79" s="23"/>
    </row>
    <row r="80" spans="1:22" ht="44.25" customHeight="1" x14ac:dyDescent="0.35">
      <c r="A80" s="9" t="s">
        <v>131</v>
      </c>
      <c r="B80" s="10" t="s">
        <v>21</v>
      </c>
      <c r="D80" s="11">
        <v>5</v>
      </c>
      <c r="E80" s="11"/>
      <c r="F80" s="12">
        <v>1</v>
      </c>
      <c r="G80" s="13"/>
      <c r="H80" s="11">
        <v>2</v>
      </c>
      <c r="I80" s="11"/>
      <c r="J80" s="12">
        <v>1</v>
      </c>
      <c r="K80" s="13"/>
      <c r="L80" s="11">
        <v>1</v>
      </c>
      <c r="M80" s="11"/>
      <c r="N80" s="12"/>
      <c r="O80" s="14"/>
      <c r="P80" s="15"/>
      <c r="Q80" s="15"/>
      <c r="R80" s="16"/>
      <c r="S80" s="14">
        <v>2</v>
      </c>
      <c r="T80" s="15"/>
      <c r="U80" s="15">
        <v>4</v>
      </c>
      <c r="V80" s="16"/>
    </row>
    <row r="81" spans="1:22" ht="43.5" customHeight="1" x14ac:dyDescent="0.35">
      <c r="A81" s="17" t="s">
        <v>132</v>
      </c>
      <c r="B81" s="10" t="s">
        <v>22</v>
      </c>
      <c r="D81" s="11">
        <v>9</v>
      </c>
      <c r="E81" s="11"/>
      <c r="F81" s="12"/>
      <c r="G81" s="13"/>
      <c r="H81" s="11">
        <v>6</v>
      </c>
      <c r="I81" s="11"/>
      <c r="J81" s="12">
        <v>1</v>
      </c>
      <c r="K81" s="13"/>
      <c r="L81" s="11">
        <v>1</v>
      </c>
      <c r="M81" s="11"/>
      <c r="N81" s="12">
        <v>2</v>
      </c>
      <c r="O81" s="14"/>
      <c r="P81" s="15"/>
      <c r="Q81" s="15"/>
      <c r="R81" s="16"/>
      <c r="S81" s="14">
        <v>2</v>
      </c>
      <c r="T81" s="15"/>
      <c r="U81" s="15">
        <v>2</v>
      </c>
      <c r="V81" s="16"/>
    </row>
    <row r="82" spans="1:22" ht="45.75" customHeight="1" x14ac:dyDescent="0.35">
      <c r="A82" s="17" t="s">
        <v>133</v>
      </c>
      <c r="B82" s="10" t="s">
        <v>23</v>
      </c>
      <c r="D82" s="11">
        <v>8</v>
      </c>
      <c r="E82" s="11"/>
      <c r="F82" s="12"/>
      <c r="G82" s="13"/>
      <c r="H82" s="11">
        <v>5</v>
      </c>
      <c r="I82" s="11"/>
      <c r="J82" s="12">
        <v>1</v>
      </c>
      <c r="K82" s="13"/>
      <c r="L82" s="11">
        <v>1</v>
      </c>
      <c r="M82" s="11"/>
      <c r="N82" s="12"/>
      <c r="O82" s="14"/>
      <c r="P82" s="15"/>
      <c r="Q82" s="15"/>
      <c r="R82" s="16"/>
      <c r="S82" s="14">
        <v>3</v>
      </c>
      <c r="T82" s="15"/>
      <c r="U82" s="15">
        <v>1</v>
      </c>
      <c r="V82" s="16"/>
    </row>
    <row r="83" spans="1:22" s="18" customFormat="1" x14ac:dyDescent="0.35">
      <c r="C83" s="19"/>
      <c r="D83" s="22"/>
      <c r="E83" s="22"/>
      <c r="F83" s="23"/>
      <c r="G83" s="24"/>
      <c r="H83" s="22"/>
      <c r="I83" s="22"/>
      <c r="J83" s="23"/>
      <c r="K83" s="24"/>
      <c r="L83" s="22"/>
      <c r="M83" s="22"/>
      <c r="N83" s="23"/>
      <c r="O83" s="24"/>
      <c r="P83" s="22"/>
      <c r="Q83" s="22"/>
      <c r="R83" s="23"/>
      <c r="S83" s="24"/>
      <c r="T83" s="22"/>
      <c r="U83" s="22"/>
      <c r="V83" s="23"/>
    </row>
    <row r="84" spans="1:22" ht="44.25" customHeight="1" x14ac:dyDescent="0.35">
      <c r="A84" s="9" t="s">
        <v>134</v>
      </c>
      <c r="B84" s="10" t="s">
        <v>21</v>
      </c>
      <c r="D84" s="11"/>
      <c r="E84" s="11"/>
      <c r="F84" s="12"/>
      <c r="G84" s="13"/>
      <c r="H84" s="11"/>
      <c r="I84" s="11"/>
      <c r="J84" s="12"/>
      <c r="K84" s="13"/>
      <c r="L84" s="11"/>
      <c r="M84" s="11"/>
      <c r="N84" s="12"/>
      <c r="O84" s="14"/>
      <c r="P84" s="15"/>
      <c r="Q84" s="15"/>
      <c r="R84" s="16"/>
      <c r="S84" s="14"/>
      <c r="T84" s="15"/>
      <c r="U84" s="15"/>
      <c r="V84" s="16"/>
    </row>
    <row r="85" spans="1:22" ht="43.5" customHeight="1" x14ac:dyDescent="0.35">
      <c r="A85" s="17" t="s">
        <v>135</v>
      </c>
      <c r="B85" s="10" t="s">
        <v>22</v>
      </c>
      <c r="D85" s="11"/>
      <c r="E85" s="11"/>
      <c r="F85" s="12">
        <v>1</v>
      </c>
      <c r="G85" s="13"/>
      <c r="H85" s="11"/>
      <c r="I85" s="11"/>
      <c r="J85" s="12"/>
      <c r="K85" s="13"/>
      <c r="L85" s="11"/>
      <c r="M85" s="11"/>
      <c r="N85" s="12">
        <v>2</v>
      </c>
      <c r="O85" s="14"/>
      <c r="P85" s="15"/>
      <c r="Q85" s="15"/>
      <c r="R85" s="16"/>
      <c r="S85" s="14"/>
      <c r="T85" s="15"/>
      <c r="U85" s="15"/>
      <c r="V85" s="16"/>
    </row>
    <row r="86" spans="1:22" ht="45.75" customHeight="1" x14ac:dyDescent="0.35">
      <c r="A86" s="17" t="s">
        <v>136</v>
      </c>
      <c r="B86" s="10" t="s">
        <v>23</v>
      </c>
      <c r="D86" s="11">
        <v>1</v>
      </c>
      <c r="E86" s="11"/>
      <c r="F86" s="12"/>
      <c r="G86" s="13"/>
      <c r="H86" s="11">
        <v>1</v>
      </c>
      <c r="I86" s="11"/>
      <c r="J86" s="12"/>
      <c r="K86" s="13"/>
      <c r="L86" s="11"/>
      <c r="M86" s="11"/>
      <c r="N86" s="12">
        <v>2</v>
      </c>
      <c r="O86" s="14"/>
      <c r="P86" s="15"/>
      <c r="Q86" s="15"/>
      <c r="R86" s="16"/>
      <c r="S86" s="14"/>
      <c r="T86" s="15"/>
      <c r="U86" s="15"/>
      <c r="V86" s="16"/>
    </row>
    <row r="87" spans="1:22" s="18" customFormat="1" x14ac:dyDescent="0.35">
      <c r="C87" s="19"/>
      <c r="D87" s="22"/>
      <c r="E87" s="22"/>
      <c r="F87" s="23"/>
      <c r="G87" s="24"/>
      <c r="H87" s="22"/>
      <c r="I87" s="22"/>
      <c r="J87" s="23"/>
      <c r="K87" s="24"/>
      <c r="L87" s="22"/>
      <c r="M87" s="22"/>
      <c r="N87" s="23"/>
      <c r="O87" s="24"/>
      <c r="P87" s="22"/>
      <c r="Q87" s="22"/>
      <c r="R87" s="23"/>
      <c r="S87" s="24"/>
      <c r="T87" s="22"/>
      <c r="U87" s="22"/>
      <c r="V87" s="23"/>
    </row>
    <row r="88" spans="1:22" ht="44.25" customHeight="1" x14ac:dyDescent="0.35">
      <c r="A88" s="9" t="s">
        <v>137</v>
      </c>
      <c r="B88" s="10" t="s">
        <v>21</v>
      </c>
      <c r="D88" s="11">
        <v>40</v>
      </c>
      <c r="E88" s="11"/>
      <c r="F88" s="12">
        <v>14</v>
      </c>
      <c r="G88" s="13"/>
      <c r="H88" s="11">
        <v>1</v>
      </c>
      <c r="I88" s="11"/>
      <c r="J88" s="12"/>
      <c r="K88" s="13"/>
      <c r="L88" s="11">
        <v>9</v>
      </c>
      <c r="M88" s="11"/>
      <c r="N88" s="12"/>
      <c r="O88" s="14"/>
      <c r="P88" s="15"/>
      <c r="Q88" s="15"/>
      <c r="R88" s="16"/>
      <c r="S88" s="14">
        <v>11</v>
      </c>
      <c r="T88" s="15"/>
      <c r="U88" s="15">
        <v>1</v>
      </c>
      <c r="V88" s="16">
        <v>1</v>
      </c>
    </row>
    <row r="89" spans="1:22" ht="43.5" customHeight="1" x14ac:dyDescent="0.35">
      <c r="A89" s="17" t="s">
        <v>138</v>
      </c>
      <c r="B89" s="10" t="s">
        <v>22</v>
      </c>
      <c r="D89" s="11">
        <v>38</v>
      </c>
      <c r="E89" s="11"/>
      <c r="F89" s="12">
        <v>16</v>
      </c>
      <c r="G89" s="13"/>
      <c r="H89" s="11">
        <v>6</v>
      </c>
      <c r="I89" s="11"/>
      <c r="J89" s="12">
        <v>6</v>
      </c>
      <c r="K89" s="13"/>
      <c r="L89" s="11">
        <v>11</v>
      </c>
      <c r="M89" s="11"/>
      <c r="N89" s="12"/>
      <c r="O89" s="14"/>
      <c r="P89" s="15"/>
      <c r="Q89" s="15"/>
      <c r="R89" s="16"/>
      <c r="S89" s="14">
        <v>11</v>
      </c>
      <c r="T89" s="15"/>
      <c r="U89" s="15">
        <v>1</v>
      </c>
      <c r="V89" s="16">
        <v>1</v>
      </c>
    </row>
    <row r="90" spans="1:22" ht="45.75" customHeight="1" x14ac:dyDescent="0.35">
      <c r="A90" s="17" t="s">
        <v>139</v>
      </c>
      <c r="B90" s="10" t="s">
        <v>23</v>
      </c>
      <c r="D90" s="11">
        <v>46</v>
      </c>
      <c r="E90" s="11"/>
      <c r="F90" s="12">
        <v>20</v>
      </c>
      <c r="G90" s="13"/>
      <c r="H90" s="11">
        <v>7</v>
      </c>
      <c r="I90" s="11"/>
      <c r="J90" s="12">
        <v>3</v>
      </c>
      <c r="K90" s="13"/>
      <c r="L90" s="11">
        <v>11</v>
      </c>
      <c r="M90" s="11"/>
      <c r="N90" s="12"/>
      <c r="O90" s="14"/>
      <c r="P90" s="15">
        <v>1</v>
      </c>
      <c r="Q90" s="15"/>
      <c r="R90" s="16"/>
      <c r="S90" s="14">
        <v>10</v>
      </c>
      <c r="T90" s="15"/>
      <c r="U90" s="15">
        <v>7</v>
      </c>
      <c r="V90" s="16">
        <v>1</v>
      </c>
    </row>
    <row r="91" spans="1:22" s="18" customFormat="1" x14ac:dyDescent="0.35">
      <c r="C91" s="19"/>
      <c r="D91" s="22"/>
      <c r="E91" s="22"/>
      <c r="F91" s="23"/>
      <c r="G91" s="24"/>
      <c r="H91" s="22"/>
      <c r="I91" s="22"/>
      <c r="J91" s="23"/>
      <c r="K91" s="24"/>
      <c r="L91" s="22"/>
      <c r="M91" s="22"/>
      <c r="N91" s="23"/>
      <c r="O91" s="24"/>
      <c r="P91" s="22"/>
      <c r="Q91" s="22"/>
      <c r="R91" s="23"/>
      <c r="S91" s="24"/>
      <c r="T91" s="22"/>
      <c r="U91" s="22"/>
      <c r="V91" s="23"/>
    </row>
    <row r="92" spans="1:22" ht="44.25" customHeight="1" x14ac:dyDescent="0.35">
      <c r="A92" s="9" t="s">
        <v>140</v>
      </c>
      <c r="B92" s="10" t="s">
        <v>21</v>
      </c>
      <c r="D92" s="11">
        <v>12</v>
      </c>
      <c r="E92" s="11"/>
      <c r="F92" s="12">
        <v>4</v>
      </c>
      <c r="G92" s="13"/>
      <c r="H92" s="11">
        <v>9</v>
      </c>
      <c r="I92" s="11"/>
      <c r="J92" s="12">
        <v>2</v>
      </c>
      <c r="K92" s="13"/>
      <c r="L92" s="11"/>
      <c r="M92" s="11"/>
      <c r="N92" s="12"/>
      <c r="O92" s="14"/>
      <c r="P92" s="15">
        <v>1</v>
      </c>
      <c r="Q92" s="15"/>
      <c r="R92" s="16"/>
      <c r="S92" s="14">
        <v>3</v>
      </c>
      <c r="T92" s="15"/>
      <c r="U92" s="15"/>
      <c r="V92" s="16"/>
    </row>
    <row r="93" spans="1:22" ht="43.5" customHeight="1" x14ac:dyDescent="0.35">
      <c r="A93" s="17" t="s">
        <v>141</v>
      </c>
      <c r="B93" s="10" t="s">
        <v>22</v>
      </c>
      <c r="D93" s="11">
        <v>19</v>
      </c>
      <c r="E93" s="11"/>
      <c r="F93" s="12">
        <v>7</v>
      </c>
      <c r="G93" s="13"/>
      <c r="H93" s="11">
        <v>10</v>
      </c>
      <c r="I93" s="11"/>
      <c r="J93" s="12">
        <v>1</v>
      </c>
      <c r="K93" s="13"/>
      <c r="L93" s="11"/>
      <c r="M93" s="11"/>
      <c r="N93" s="12"/>
      <c r="O93" s="14"/>
      <c r="P93" s="15">
        <v>1</v>
      </c>
      <c r="Q93" s="15"/>
      <c r="R93" s="16"/>
      <c r="S93" s="14">
        <v>4</v>
      </c>
      <c r="T93" s="15"/>
      <c r="U93" s="15"/>
      <c r="V93" s="16"/>
    </row>
    <row r="94" spans="1:22" ht="45.75" customHeight="1" x14ac:dyDescent="0.35">
      <c r="A94" s="17" t="s">
        <v>142</v>
      </c>
      <c r="B94" s="10" t="s">
        <v>23</v>
      </c>
      <c r="D94" s="11">
        <v>21</v>
      </c>
      <c r="E94" s="11"/>
      <c r="F94" s="12">
        <v>12</v>
      </c>
      <c r="G94" s="13"/>
      <c r="H94" s="11">
        <v>8</v>
      </c>
      <c r="I94" s="11"/>
      <c r="J94" s="12">
        <v>3</v>
      </c>
      <c r="K94" s="13"/>
      <c r="L94" s="11"/>
      <c r="M94" s="11"/>
      <c r="N94" s="12">
        <v>1</v>
      </c>
      <c r="O94" s="14"/>
      <c r="P94" s="15">
        <v>1</v>
      </c>
      <c r="Q94" s="15"/>
      <c r="R94" s="16"/>
      <c r="S94" s="14">
        <v>4</v>
      </c>
      <c r="T94" s="15"/>
      <c r="U94" s="15">
        <v>4</v>
      </c>
      <c r="V94" s="16">
        <v>2</v>
      </c>
    </row>
    <row r="95" spans="1:22" s="18" customFormat="1" x14ac:dyDescent="0.35">
      <c r="C95" s="19"/>
      <c r="D95" s="22"/>
      <c r="E95" s="22"/>
      <c r="F95" s="23"/>
      <c r="G95" s="24"/>
      <c r="H95" s="22"/>
      <c r="I95" s="22"/>
      <c r="J95" s="23"/>
      <c r="K95" s="24"/>
      <c r="L95" s="22"/>
      <c r="M95" s="22"/>
      <c r="N95" s="23"/>
      <c r="O95" s="24"/>
      <c r="P95" s="22"/>
      <c r="Q95" s="22"/>
      <c r="R95" s="23"/>
      <c r="S95" s="24"/>
      <c r="T95" s="22"/>
      <c r="U95" s="22"/>
      <c r="V95" s="23"/>
    </row>
    <row r="96" spans="1:22" ht="44.25" customHeight="1" x14ac:dyDescent="0.35">
      <c r="A96" s="9" t="s">
        <v>143</v>
      </c>
      <c r="B96" s="10" t="s">
        <v>21</v>
      </c>
      <c r="D96" s="11"/>
      <c r="E96" s="11"/>
      <c r="F96" s="12"/>
      <c r="G96" s="13"/>
      <c r="H96" s="11">
        <v>5</v>
      </c>
      <c r="I96" s="11"/>
      <c r="J96" s="12"/>
      <c r="K96" s="13"/>
      <c r="L96" s="11"/>
      <c r="M96" s="11"/>
      <c r="N96" s="12"/>
      <c r="O96" s="14"/>
      <c r="P96" s="15"/>
      <c r="Q96" s="15"/>
      <c r="R96" s="16"/>
      <c r="S96" s="14"/>
      <c r="T96" s="15"/>
      <c r="U96" s="15"/>
      <c r="V96" s="16"/>
    </row>
    <row r="97" spans="1:22" ht="43.5" customHeight="1" x14ac:dyDescent="0.35">
      <c r="A97" s="17" t="s">
        <v>144</v>
      </c>
      <c r="B97" s="10" t="s">
        <v>22</v>
      </c>
      <c r="D97" s="11"/>
      <c r="E97" s="11"/>
      <c r="F97" s="12"/>
      <c r="G97" s="13"/>
      <c r="H97" s="11">
        <v>5</v>
      </c>
      <c r="I97" s="11"/>
      <c r="J97" s="12"/>
      <c r="K97" s="13"/>
      <c r="L97" s="11"/>
      <c r="M97" s="11"/>
      <c r="N97" s="12"/>
      <c r="O97" s="14"/>
      <c r="P97" s="15"/>
      <c r="Q97" s="15"/>
      <c r="R97" s="16"/>
      <c r="S97" s="14"/>
      <c r="T97" s="15"/>
      <c r="U97" s="15"/>
      <c r="V97" s="16"/>
    </row>
    <row r="98" spans="1:22" ht="45.75" customHeight="1" x14ac:dyDescent="0.35">
      <c r="A98" s="17" t="s">
        <v>145</v>
      </c>
      <c r="B98" s="10" t="s">
        <v>23</v>
      </c>
      <c r="D98" s="11">
        <v>1</v>
      </c>
      <c r="E98" s="11"/>
      <c r="F98" s="12"/>
      <c r="G98" s="13"/>
      <c r="H98" s="11">
        <v>8</v>
      </c>
      <c r="I98" s="11"/>
      <c r="J98" s="12">
        <v>1</v>
      </c>
      <c r="K98" s="13"/>
      <c r="L98" s="11">
        <v>1</v>
      </c>
      <c r="M98" s="11"/>
      <c r="N98" s="12">
        <v>1</v>
      </c>
      <c r="O98" s="14"/>
      <c r="P98" s="15"/>
      <c r="Q98" s="15"/>
      <c r="R98" s="16"/>
      <c r="S98" s="14"/>
      <c r="T98" s="15"/>
      <c r="U98" s="15"/>
      <c r="V98" s="16"/>
    </row>
    <row r="99" spans="1:22" s="18" customFormat="1" x14ac:dyDescent="0.35">
      <c r="C99" s="19"/>
      <c r="D99" s="22"/>
      <c r="E99" s="22"/>
      <c r="F99" s="23"/>
      <c r="G99" s="24"/>
      <c r="H99" s="22"/>
      <c r="I99" s="22"/>
      <c r="J99" s="23"/>
      <c r="K99" s="24"/>
      <c r="L99" s="22"/>
      <c r="M99" s="22"/>
      <c r="N99" s="23"/>
      <c r="O99" s="24"/>
      <c r="P99" s="22"/>
      <c r="Q99" s="22"/>
      <c r="R99" s="23"/>
      <c r="S99" s="24"/>
      <c r="T99" s="22"/>
      <c r="U99" s="22"/>
      <c r="V99" s="23"/>
    </row>
    <row r="100" spans="1:22" ht="44.25" customHeight="1" x14ac:dyDescent="0.35">
      <c r="A100" s="9" t="s">
        <v>146</v>
      </c>
      <c r="B100" s="10" t="s">
        <v>21</v>
      </c>
      <c r="D100" s="11"/>
      <c r="E100" s="11"/>
      <c r="F100" s="12"/>
      <c r="G100" s="13"/>
      <c r="H100" s="11"/>
      <c r="I100" s="11"/>
      <c r="J100" s="12"/>
      <c r="K100" s="13"/>
      <c r="L100" s="11"/>
      <c r="M100" s="11"/>
      <c r="N100" s="12"/>
      <c r="O100" s="14"/>
      <c r="P100" s="15"/>
      <c r="Q100" s="15"/>
      <c r="R100" s="16"/>
      <c r="S100" s="14"/>
      <c r="T100" s="15"/>
      <c r="U100" s="15"/>
      <c r="V100" s="16"/>
    </row>
    <row r="101" spans="1:22" ht="43.5" customHeight="1" x14ac:dyDescent="0.35">
      <c r="A101" s="17" t="s">
        <v>147</v>
      </c>
      <c r="B101" s="10" t="s">
        <v>22</v>
      </c>
      <c r="D101" s="11"/>
      <c r="E101" s="11"/>
      <c r="F101" s="12"/>
      <c r="G101" s="13"/>
      <c r="H101" s="11"/>
      <c r="I101" s="11"/>
      <c r="J101" s="12"/>
      <c r="K101" s="13"/>
      <c r="L101" s="11"/>
      <c r="M101" s="11"/>
      <c r="N101" s="12"/>
      <c r="O101" s="14"/>
      <c r="P101" s="15"/>
      <c r="Q101" s="15"/>
      <c r="R101" s="16"/>
      <c r="S101" s="14"/>
      <c r="T101" s="15"/>
      <c r="U101" s="15"/>
      <c r="V101" s="16"/>
    </row>
    <row r="102" spans="1:22" ht="45.75" customHeight="1" x14ac:dyDescent="0.35">
      <c r="A102" s="17" t="s">
        <v>148</v>
      </c>
      <c r="B102" s="10" t="s">
        <v>23</v>
      </c>
      <c r="D102" s="11"/>
      <c r="E102" s="11"/>
      <c r="F102" s="12"/>
      <c r="G102" s="13"/>
      <c r="H102" s="11">
        <v>1</v>
      </c>
      <c r="I102" s="11"/>
      <c r="J102" s="12"/>
      <c r="K102" s="13"/>
      <c r="L102" s="11"/>
      <c r="M102" s="11"/>
      <c r="N102" s="12"/>
      <c r="O102" s="14"/>
      <c r="P102" s="15"/>
      <c r="Q102" s="15"/>
      <c r="R102" s="16"/>
      <c r="S102" s="14"/>
      <c r="T102" s="15"/>
      <c r="U102" s="15"/>
      <c r="V102" s="16"/>
    </row>
    <row r="103" spans="1:22" s="18" customFormat="1" x14ac:dyDescent="0.35">
      <c r="C103" s="19"/>
      <c r="D103" s="22"/>
      <c r="E103" s="22"/>
      <c r="F103" s="23"/>
      <c r="G103" s="24"/>
      <c r="H103" s="22"/>
      <c r="I103" s="22"/>
      <c r="J103" s="23"/>
      <c r="K103" s="24"/>
      <c r="L103" s="22"/>
      <c r="M103" s="22"/>
      <c r="N103" s="23"/>
      <c r="O103" s="24"/>
      <c r="P103" s="22"/>
      <c r="Q103" s="22"/>
      <c r="R103" s="23"/>
      <c r="S103" s="24"/>
      <c r="T103" s="22"/>
      <c r="U103" s="22"/>
      <c r="V103" s="23"/>
    </row>
    <row r="104" spans="1:22" ht="44.25" customHeight="1" x14ac:dyDescent="0.35">
      <c r="A104" s="9" t="s">
        <v>150</v>
      </c>
      <c r="B104" s="10" t="s">
        <v>21</v>
      </c>
      <c r="D104" s="11">
        <v>17</v>
      </c>
      <c r="E104" s="11"/>
      <c r="F104" s="12">
        <v>1</v>
      </c>
      <c r="G104" s="13"/>
      <c r="H104" s="11">
        <v>6</v>
      </c>
      <c r="I104" s="11"/>
      <c r="J104" s="12"/>
      <c r="K104" s="13"/>
      <c r="L104" s="11">
        <v>1</v>
      </c>
      <c r="M104" s="11"/>
      <c r="N104" s="12"/>
      <c r="O104" s="14"/>
      <c r="P104" s="15"/>
      <c r="Q104" s="15"/>
      <c r="R104" s="16"/>
      <c r="S104" s="14"/>
      <c r="T104" s="15"/>
      <c r="U104" s="15"/>
      <c r="V104" s="16"/>
    </row>
    <row r="105" spans="1:22" ht="43.5" customHeight="1" x14ac:dyDescent="0.35">
      <c r="A105" s="17" t="s">
        <v>149</v>
      </c>
      <c r="B105" s="10" t="s">
        <v>22</v>
      </c>
      <c r="D105" s="11">
        <v>22</v>
      </c>
      <c r="E105" s="11"/>
      <c r="F105" s="12"/>
      <c r="G105" s="13"/>
      <c r="H105" s="11">
        <v>6</v>
      </c>
      <c r="I105" s="11"/>
      <c r="J105" s="12">
        <v>1</v>
      </c>
      <c r="K105" s="13"/>
      <c r="L105" s="11">
        <v>1</v>
      </c>
      <c r="M105" s="11"/>
      <c r="N105" s="12">
        <v>1</v>
      </c>
      <c r="O105" s="14"/>
      <c r="P105" s="15"/>
      <c r="Q105" s="15"/>
      <c r="R105" s="16"/>
      <c r="S105" s="14"/>
      <c r="T105" s="15"/>
      <c r="U105" s="15"/>
      <c r="V105" s="16"/>
    </row>
    <row r="106" spans="1:22" ht="45.75" customHeight="1" x14ac:dyDescent="0.35">
      <c r="A106" s="17" t="s">
        <v>151</v>
      </c>
      <c r="B106" s="10" t="s">
        <v>23</v>
      </c>
      <c r="D106" s="11">
        <v>26</v>
      </c>
      <c r="E106" s="11"/>
      <c r="F106" s="12">
        <v>5</v>
      </c>
      <c r="G106" s="13"/>
      <c r="H106" s="11">
        <v>10</v>
      </c>
      <c r="I106" s="11"/>
      <c r="J106" s="12">
        <v>1</v>
      </c>
      <c r="K106" s="13"/>
      <c r="L106" s="11">
        <v>1</v>
      </c>
      <c r="M106" s="11"/>
      <c r="N106" s="12"/>
      <c r="O106" s="14"/>
      <c r="P106" s="15"/>
      <c r="Q106" s="15"/>
      <c r="R106" s="16"/>
      <c r="S106" s="14"/>
      <c r="T106" s="15"/>
      <c r="U106" s="15"/>
      <c r="V106" s="16"/>
    </row>
    <row r="107" spans="1:22" s="18" customFormat="1" x14ac:dyDescent="0.35">
      <c r="C107" s="19"/>
      <c r="D107" s="22"/>
      <c r="E107" s="22"/>
      <c r="F107" s="23"/>
      <c r="G107" s="24"/>
      <c r="H107" s="22"/>
      <c r="I107" s="22"/>
      <c r="J107" s="23"/>
      <c r="K107" s="24"/>
      <c r="L107" s="22"/>
      <c r="M107" s="22"/>
      <c r="N107" s="23"/>
      <c r="O107" s="24"/>
      <c r="P107" s="22"/>
      <c r="Q107" s="22"/>
      <c r="R107" s="23"/>
      <c r="S107" s="24"/>
      <c r="T107" s="22"/>
      <c r="U107" s="22"/>
      <c r="V107" s="23"/>
    </row>
    <row r="108" spans="1:22" ht="44.25" customHeight="1" x14ac:dyDescent="0.35">
      <c r="A108" s="9" t="s">
        <v>153</v>
      </c>
      <c r="B108" s="10" t="s">
        <v>21</v>
      </c>
      <c r="D108" s="11"/>
      <c r="E108" s="11"/>
      <c r="F108" s="12"/>
      <c r="G108" s="13"/>
      <c r="H108" s="11">
        <v>2</v>
      </c>
      <c r="I108" s="11"/>
      <c r="J108" s="12"/>
      <c r="K108" s="13"/>
      <c r="L108" s="11"/>
      <c r="M108" s="11"/>
      <c r="N108" s="12"/>
      <c r="O108" s="14"/>
      <c r="P108" s="15"/>
      <c r="Q108" s="15"/>
      <c r="R108" s="16"/>
      <c r="S108" s="14"/>
      <c r="T108" s="15"/>
      <c r="U108" s="15"/>
      <c r="V108" s="16"/>
    </row>
    <row r="109" spans="1:22" ht="43.5" customHeight="1" x14ac:dyDescent="0.35">
      <c r="A109" s="17" t="s">
        <v>152</v>
      </c>
      <c r="B109" s="10" t="s">
        <v>22</v>
      </c>
      <c r="D109" s="11"/>
      <c r="E109" s="11"/>
      <c r="F109" s="12"/>
      <c r="G109" s="13"/>
      <c r="H109" s="11">
        <v>2</v>
      </c>
      <c r="I109" s="11"/>
      <c r="J109" s="12"/>
      <c r="K109" s="13"/>
      <c r="L109" s="11"/>
      <c r="M109" s="11"/>
      <c r="N109" s="12"/>
      <c r="O109" s="14"/>
      <c r="P109" s="15"/>
      <c r="Q109" s="15"/>
      <c r="R109" s="16"/>
      <c r="S109" s="14"/>
      <c r="T109" s="15"/>
      <c r="U109" s="15"/>
      <c r="V109" s="16"/>
    </row>
    <row r="110" spans="1:22" ht="45.75" customHeight="1" x14ac:dyDescent="0.35">
      <c r="A110" s="17" t="s">
        <v>154</v>
      </c>
      <c r="B110" s="10" t="s">
        <v>23</v>
      </c>
      <c r="D110" s="11"/>
      <c r="E110" s="11"/>
      <c r="F110" s="12"/>
      <c r="G110" s="13"/>
      <c r="H110" s="11">
        <v>1</v>
      </c>
      <c r="I110" s="11"/>
      <c r="J110" s="12"/>
      <c r="K110" s="13"/>
      <c r="L110" s="11"/>
      <c r="M110" s="11"/>
      <c r="N110" s="12"/>
      <c r="O110" s="14"/>
      <c r="P110" s="15"/>
      <c r="Q110" s="15"/>
      <c r="R110" s="16"/>
      <c r="S110" s="14"/>
      <c r="T110" s="15"/>
      <c r="U110" s="15">
        <v>1</v>
      </c>
      <c r="V110" s="16"/>
    </row>
    <row r="111" spans="1:22" s="18" customFormat="1" x14ac:dyDescent="0.35">
      <c r="C111" s="19"/>
      <c r="D111" s="22"/>
      <c r="E111" s="22"/>
      <c r="F111" s="23"/>
      <c r="G111" s="24"/>
      <c r="H111" s="22"/>
      <c r="I111" s="22"/>
      <c r="J111" s="23"/>
      <c r="K111" s="24"/>
      <c r="L111" s="22"/>
      <c r="M111" s="22"/>
      <c r="N111" s="23"/>
      <c r="O111" s="24"/>
      <c r="P111" s="22"/>
      <c r="Q111" s="22"/>
      <c r="R111" s="23"/>
      <c r="S111" s="24"/>
      <c r="T111" s="22"/>
      <c r="U111" s="22"/>
      <c r="V111" s="23"/>
    </row>
    <row r="112" spans="1:22" ht="44.25" customHeight="1" x14ac:dyDescent="0.35">
      <c r="A112" s="9" t="s">
        <v>155</v>
      </c>
      <c r="B112" s="10" t="s">
        <v>21</v>
      </c>
      <c r="D112" s="11">
        <v>1</v>
      </c>
      <c r="E112" s="11"/>
      <c r="F112" s="12"/>
      <c r="G112" s="13"/>
      <c r="H112" s="11">
        <v>1</v>
      </c>
      <c r="I112" s="11"/>
      <c r="J112" s="12">
        <v>1</v>
      </c>
      <c r="K112" s="13"/>
      <c r="L112" s="11"/>
      <c r="M112" s="11"/>
      <c r="N112" s="12"/>
      <c r="O112" s="14"/>
      <c r="P112" s="15"/>
      <c r="Q112" s="15"/>
      <c r="R112" s="16"/>
      <c r="S112" s="14"/>
      <c r="T112" s="15"/>
      <c r="U112" s="15"/>
      <c r="V112" s="16"/>
    </row>
    <row r="113" spans="1:22" ht="43.5" customHeight="1" x14ac:dyDescent="0.35">
      <c r="A113" s="17" t="s">
        <v>156</v>
      </c>
      <c r="B113" s="10" t="s">
        <v>22</v>
      </c>
      <c r="D113" s="11">
        <v>3</v>
      </c>
      <c r="E113" s="11"/>
      <c r="F113" s="12"/>
      <c r="G113" s="13"/>
      <c r="H113" s="11">
        <v>2</v>
      </c>
      <c r="I113" s="11"/>
      <c r="J113" s="12"/>
      <c r="K113" s="13"/>
      <c r="L113" s="11"/>
      <c r="M113" s="11"/>
      <c r="N113" s="12"/>
      <c r="O113" s="14"/>
      <c r="P113" s="15"/>
      <c r="Q113" s="15"/>
      <c r="R113" s="16"/>
      <c r="S113" s="14"/>
      <c r="T113" s="15"/>
      <c r="U113" s="15"/>
      <c r="V113" s="16"/>
    </row>
    <row r="114" spans="1:22" ht="45.75" customHeight="1" x14ac:dyDescent="0.35">
      <c r="A114" s="17" t="s">
        <v>157</v>
      </c>
      <c r="B114" s="10" t="s">
        <v>23</v>
      </c>
      <c r="D114" s="11">
        <v>4</v>
      </c>
      <c r="E114" s="11"/>
      <c r="F114" s="12"/>
      <c r="G114" s="13"/>
      <c r="H114" s="11">
        <v>2</v>
      </c>
      <c r="I114" s="11"/>
      <c r="J114" s="12"/>
      <c r="K114" s="13"/>
      <c r="L114" s="11">
        <v>1</v>
      </c>
      <c r="M114" s="11"/>
      <c r="N114" s="12"/>
      <c r="O114" s="14"/>
      <c r="P114" s="15"/>
      <c r="Q114" s="15"/>
      <c r="R114" s="16"/>
      <c r="S114" s="14"/>
      <c r="T114" s="15"/>
      <c r="U114" s="15">
        <v>1</v>
      </c>
      <c r="V114" s="16"/>
    </row>
    <row r="115" spans="1:22" s="18" customFormat="1" x14ac:dyDescent="0.35">
      <c r="C115" s="19"/>
      <c r="D115" s="22"/>
      <c r="E115" s="22"/>
      <c r="F115" s="23"/>
      <c r="G115" s="24"/>
      <c r="H115" s="22"/>
      <c r="I115" s="22"/>
      <c r="J115" s="23"/>
      <c r="K115" s="24"/>
      <c r="L115" s="22"/>
      <c r="M115" s="22"/>
      <c r="N115" s="23"/>
      <c r="O115" s="24"/>
      <c r="P115" s="22"/>
      <c r="Q115" s="22"/>
      <c r="R115" s="23"/>
      <c r="S115" s="24"/>
      <c r="T115" s="22"/>
      <c r="U115" s="22"/>
      <c r="V115" s="23"/>
    </row>
    <row r="116" spans="1:22" ht="44.25" customHeight="1" x14ac:dyDescent="0.35">
      <c r="A116" s="9" t="s">
        <v>158</v>
      </c>
      <c r="B116" s="10" t="s">
        <v>21</v>
      </c>
      <c r="D116" s="11">
        <v>2</v>
      </c>
      <c r="E116" s="11"/>
      <c r="F116" s="12">
        <v>1</v>
      </c>
      <c r="G116" s="13"/>
      <c r="H116" s="11">
        <v>2</v>
      </c>
      <c r="I116" s="11"/>
      <c r="J116" s="12"/>
      <c r="K116" s="13"/>
      <c r="L116" s="11"/>
      <c r="M116" s="11"/>
      <c r="N116" s="12"/>
      <c r="O116" s="14"/>
      <c r="P116" s="15"/>
      <c r="Q116" s="15"/>
      <c r="R116" s="16"/>
      <c r="S116" s="14"/>
      <c r="T116" s="15"/>
      <c r="U116" s="15">
        <v>1</v>
      </c>
      <c r="V116" s="16"/>
    </row>
    <row r="117" spans="1:22" ht="43.5" customHeight="1" x14ac:dyDescent="0.35">
      <c r="A117" s="17" t="s">
        <v>159</v>
      </c>
      <c r="B117" s="10" t="s">
        <v>22</v>
      </c>
      <c r="D117" s="11">
        <v>2</v>
      </c>
      <c r="E117" s="11"/>
      <c r="F117" s="12">
        <v>1</v>
      </c>
      <c r="G117" s="13"/>
      <c r="H117" s="11">
        <v>2</v>
      </c>
      <c r="I117" s="11"/>
      <c r="J117" s="12"/>
      <c r="K117" s="13"/>
      <c r="L117" s="11"/>
      <c r="M117" s="11"/>
      <c r="N117" s="12">
        <v>1</v>
      </c>
      <c r="O117" s="14"/>
      <c r="P117" s="15"/>
      <c r="Q117" s="15"/>
      <c r="R117" s="16"/>
      <c r="S117" s="14"/>
      <c r="T117" s="15"/>
      <c r="U117" s="15">
        <v>1</v>
      </c>
      <c r="V117" s="16"/>
    </row>
    <row r="118" spans="1:22" ht="45.75" customHeight="1" x14ac:dyDescent="0.35">
      <c r="A118" s="17" t="s">
        <v>160</v>
      </c>
      <c r="B118" s="10" t="s">
        <v>23</v>
      </c>
      <c r="D118" s="11">
        <v>10</v>
      </c>
      <c r="E118" s="11"/>
      <c r="F118" s="12">
        <v>1</v>
      </c>
      <c r="G118" s="13"/>
      <c r="H118" s="11">
        <v>8</v>
      </c>
      <c r="I118" s="11"/>
      <c r="J118" s="12">
        <v>1</v>
      </c>
      <c r="K118" s="13"/>
      <c r="L118" s="11">
        <v>1</v>
      </c>
      <c r="M118" s="11"/>
      <c r="N118" s="12"/>
      <c r="O118" s="14"/>
      <c r="P118" s="15"/>
      <c r="Q118" s="15"/>
      <c r="R118" s="16"/>
      <c r="S118" s="14"/>
      <c r="T118" s="15"/>
      <c r="U118" s="15">
        <v>1</v>
      </c>
      <c r="V118" s="16"/>
    </row>
    <row r="119" spans="1:22" s="18" customFormat="1" x14ac:dyDescent="0.35">
      <c r="C119" s="19"/>
      <c r="D119" s="22"/>
      <c r="E119" s="22"/>
      <c r="F119" s="23"/>
      <c r="G119" s="24"/>
      <c r="H119" s="22"/>
      <c r="I119" s="22"/>
      <c r="J119" s="23"/>
      <c r="K119" s="24"/>
      <c r="L119" s="22"/>
      <c r="M119" s="22"/>
      <c r="N119" s="23"/>
      <c r="O119" s="24"/>
      <c r="P119" s="22"/>
      <c r="Q119" s="22"/>
      <c r="R119" s="23"/>
      <c r="S119" s="24"/>
      <c r="T119" s="22"/>
      <c r="U119" s="22"/>
      <c r="V119" s="23"/>
    </row>
  </sheetData>
  <mergeCells count="16">
    <mergeCell ref="U2:V2"/>
    <mergeCell ref="A1:B3"/>
    <mergeCell ref="C1:F1"/>
    <mergeCell ref="G1:J1"/>
    <mergeCell ref="K1:N1"/>
    <mergeCell ref="O1:R1"/>
    <mergeCell ref="S1:V1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topLeftCell="A6" zoomScale="82" zoomScaleNormal="82" workbookViewId="0">
      <selection activeCell="D89" sqref="D89"/>
    </sheetView>
  </sheetViews>
  <sheetFormatPr defaultColWidth="12" defaultRowHeight="14.5" x14ac:dyDescent="0.35"/>
  <cols>
    <col min="1" max="1" width="22.36328125" bestFit="1" customWidth="1"/>
    <col min="2" max="2" width="12" style="5"/>
    <col min="3" max="5" width="12" style="3"/>
    <col min="6" max="7" width="12.90625" style="3" customWidth="1"/>
    <col min="8" max="8" width="18.36328125" style="3" customWidth="1"/>
    <col min="9" max="9" width="16.54296875" style="4" customWidth="1"/>
    <col min="10" max="10" width="12" style="5"/>
    <col min="11" max="15" width="12" style="3"/>
    <col min="16" max="16" width="17.26953125" style="3" customWidth="1"/>
    <col min="17" max="17" width="16.54296875" style="4" customWidth="1"/>
    <col min="18" max="18" width="12" style="5"/>
    <col min="19" max="23" width="12" style="3"/>
    <col min="24" max="24" width="16.54296875" style="3" customWidth="1"/>
    <col min="25" max="25" width="17.26953125" style="4" customWidth="1"/>
    <col min="26" max="26" width="12" style="34"/>
    <col min="27" max="31" width="12" style="3"/>
    <col min="32" max="32" width="15.453125" style="3" customWidth="1"/>
    <col min="33" max="33" width="19.26953125" style="4" customWidth="1"/>
    <col min="40" max="40" width="17.81640625" customWidth="1"/>
    <col min="41" max="41" width="15.08984375" customWidth="1"/>
  </cols>
  <sheetData>
    <row r="1" spans="1:41" s="25" customFormat="1" x14ac:dyDescent="0.35">
      <c r="B1" s="43" t="s">
        <v>12</v>
      </c>
      <c r="C1" s="41"/>
      <c r="D1" s="41"/>
      <c r="E1" s="41"/>
      <c r="F1" s="41"/>
      <c r="G1" s="41"/>
      <c r="H1" s="41"/>
      <c r="I1" s="42"/>
      <c r="J1" s="43" t="s">
        <v>13</v>
      </c>
      <c r="K1" s="41"/>
      <c r="L1" s="41"/>
      <c r="M1" s="41"/>
      <c r="N1" s="41"/>
      <c r="O1" s="41"/>
      <c r="P1" s="41"/>
      <c r="Q1" s="42"/>
      <c r="R1" s="43" t="s">
        <v>14</v>
      </c>
      <c r="S1" s="41"/>
      <c r="T1" s="41"/>
      <c r="U1" s="41"/>
      <c r="V1" s="41"/>
      <c r="W1" s="41"/>
      <c r="X1" s="41"/>
      <c r="Y1" s="42"/>
      <c r="Z1" s="43" t="s">
        <v>15</v>
      </c>
      <c r="AA1" s="41"/>
      <c r="AB1" s="41"/>
      <c r="AC1" s="41"/>
      <c r="AD1" s="41"/>
      <c r="AE1" s="41"/>
      <c r="AF1" s="41"/>
      <c r="AG1" s="42"/>
      <c r="AH1" s="45" t="s">
        <v>24</v>
      </c>
      <c r="AI1" s="45"/>
      <c r="AJ1" s="45"/>
      <c r="AK1" s="45"/>
      <c r="AL1" s="45"/>
      <c r="AM1" s="45"/>
      <c r="AN1" s="45"/>
      <c r="AO1" s="45"/>
    </row>
    <row r="2" spans="1:41" ht="15.5" x14ac:dyDescent="0.35">
      <c r="A2" s="26"/>
      <c r="B2" s="43" t="s">
        <v>25</v>
      </c>
      <c r="C2" s="41"/>
      <c r="D2" s="41" t="s">
        <v>26</v>
      </c>
      <c r="E2" s="41"/>
      <c r="F2" s="41" t="s">
        <v>27</v>
      </c>
      <c r="G2" s="41"/>
      <c r="H2" s="41" t="s">
        <v>28</v>
      </c>
      <c r="I2" s="42"/>
      <c r="J2" s="43" t="s">
        <v>25</v>
      </c>
      <c r="K2" s="41"/>
      <c r="L2" s="41" t="s">
        <v>26</v>
      </c>
      <c r="M2" s="41"/>
      <c r="N2" s="41" t="s">
        <v>27</v>
      </c>
      <c r="O2" s="41"/>
      <c r="P2" s="41" t="s">
        <v>28</v>
      </c>
      <c r="Q2" s="42"/>
      <c r="R2" s="44" t="s">
        <v>25</v>
      </c>
      <c r="S2" s="38"/>
      <c r="T2" s="38" t="s">
        <v>26</v>
      </c>
      <c r="U2" s="38"/>
      <c r="V2" s="38" t="s">
        <v>27</v>
      </c>
      <c r="W2" s="38"/>
      <c r="X2" s="38" t="s">
        <v>28</v>
      </c>
      <c r="Y2" s="39"/>
      <c r="Z2" s="44" t="s">
        <v>25</v>
      </c>
      <c r="AA2" s="38"/>
      <c r="AB2" s="38" t="s">
        <v>26</v>
      </c>
      <c r="AC2" s="38"/>
      <c r="AD2" s="38" t="s">
        <v>27</v>
      </c>
      <c r="AE2" s="38"/>
      <c r="AF2" s="38" t="s">
        <v>28</v>
      </c>
      <c r="AG2" s="39"/>
      <c r="AH2" s="46" t="s">
        <v>25</v>
      </c>
      <c r="AI2" s="46"/>
      <c r="AJ2" s="46" t="s">
        <v>26</v>
      </c>
      <c r="AK2" s="46"/>
      <c r="AL2" s="46" t="s">
        <v>27</v>
      </c>
      <c r="AM2" s="46"/>
      <c r="AN2" s="46" t="s">
        <v>28</v>
      </c>
      <c r="AO2" s="46"/>
    </row>
    <row r="3" spans="1:41" ht="15.5" x14ac:dyDescent="0.35">
      <c r="A3" s="26"/>
      <c r="B3" s="5" t="s">
        <v>19</v>
      </c>
      <c r="C3" s="3" t="s">
        <v>20</v>
      </c>
      <c r="D3" s="3" t="s">
        <v>19</v>
      </c>
      <c r="E3" s="3" t="s">
        <v>20</v>
      </c>
      <c r="F3" s="3" t="s">
        <v>19</v>
      </c>
      <c r="G3" s="3" t="s">
        <v>20</v>
      </c>
      <c r="H3" s="3" t="s">
        <v>19</v>
      </c>
      <c r="I3" s="4" t="s">
        <v>20</v>
      </c>
      <c r="J3" s="5" t="s">
        <v>19</v>
      </c>
      <c r="K3" s="3" t="s">
        <v>20</v>
      </c>
      <c r="L3" s="3" t="s">
        <v>19</v>
      </c>
      <c r="M3" s="3" t="s">
        <v>20</v>
      </c>
      <c r="N3" s="3" t="s">
        <v>19</v>
      </c>
      <c r="O3" s="3" t="s">
        <v>20</v>
      </c>
      <c r="P3" s="3" t="s">
        <v>19</v>
      </c>
      <c r="Q3" s="4" t="s">
        <v>20</v>
      </c>
      <c r="R3" s="6" t="s">
        <v>19</v>
      </c>
      <c r="S3" s="7" t="s">
        <v>20</v>
      </c>
      <c r="T3" s="7" t="s">
        <v>19</v>
      </c>
      <c r="U3" s="7" t="s">
        <v>20</v>
      </c>
      <c r="V3" s="7" t="s">
        <v>19</v>
      </c>
      <c r="W3" s="7" t="s">
        <v>20</v>
      </c>
      <c r="X3" s="7" t="s">
        <v>19</v>
      </c>
      <c r="Y3" s="8" t="s">
        <v>20</v>
      </c>
      <c r="Z3" s="27" t="s">
        <v>19</v>
      </c>
      <c r="AA3" s="7" t="s">
        <v>20</v>
      </c>
      <c r="AB3" s="7" t="s">
        <v>19</v>
      </c>
      <c r="AC3" s="7" t="s">
        <v>20</v>
      </c>
      <c r="AD3" s="7" t="s">
        <v>19</v>
      </c>
      <c r="AE3" s="7" t="s">
        <v>20</v>
      </c>
      <c r="AF3" s="7" t="s">
        <v>19</v>
      </c>
      <c r="AG3" s="8" t="s">
        <v>20</v>
      </c>
      <c r="AH3" s="28" t="s">
        <v>19</v>
      </c>
      <c r="AI3" s="28" t="s">
        <v>20</v>
      </c>
      <c r="AJ3" s="28" t="s">
        <v>19</v>
      </c>
      <c r="AK3" s="28" t="s">
        <v>20</v>
      </c>
      <c r="AL3" s="28" t="s">
        <v>19</v>
      </c>
      <c r="AM3" s="28" t="s">
        <v>20</v>
      </c>
      <c r="AN3" s="28" t="s">
        <v>19</v>
      </c>
      <c r="AO3" s="28" t="s">
        <v>20</v>
      </c>
    </row>
    <row r="4" spans="1:41" s="17" customFormat="1" ht="48" customHeight="1" x14ac:dyDescent="0.35">
      <c r="A4" s="9" t="s">
        <v>161</v>
      </c>
      <c r="B4" s="13"/>
      <c r="C4" s="11">
        <v>14</v>
      </c>
      <c r="D4" s="11"/>
      <c r="E4" s="11"/>
      <c r="F4" s="11"/>
      <c r="G4" s="11">
        <v>5</v>
      </c>
      <c r="H4" s="11"/>
      <c r="I4" s="12">
        <v>6</v>
      </c>
      <c r="J4" s="13"/>
      <c r="K4" s="11">
        <v>2</v>
      </c>
      <c r="L4" s="11"/>
      <c r="M4" s="11"/>
      <c r="N4" s="11"/>
      <c r="O4" s="11">
        <v>1</v>
      </c>
      <c r="P4" s="11"/>
      <c r="Q4" s="12">
        <v>1</v>
      </c>
      <c r="R4" s="14"/>
      <c r="S4" s="15"/>
      <c r="T4" s="15"/>
      <c r="U4" s="15"/>
      <c r="V4" s="15"/>
      <c r="W4" s="15"/>
      <c r="X4" s="15"/>
      <c r="Y4" s="16"/>
      <c r="Z4" s="29"/>
      <c r="AA4" s="15"/>
      <c r="AB4" s="15"/>
      <c r="AC4" s="15"/>
      <c r="AD4" s="15"/>
      <c r="AE4" s="15"/>
      <c r="AF4" s="15"/>
      <c r="AG4" s="16"/>
      <c r="AH4" s="30"/>
      <c r="AI4" s="30"/>
      <c r="AJ4" s="30"/>
      <c r="AK4" s="30"/>
      <c r="AL4" s="30"/>
      <c r="AM4" s="30"/>
      <c r="AN4" s="30"/>
      <c r="AO4" s="30">
        <v>1</v>
      </c>
    </row>
    <row r="5" spans="1:41" s="17" customFormat="1" ht="48" customHeight="1" x14ac:dyDescent="0.35">
      <c r="A5" s="9" t="s">
        <v>162</v>
      </c>
      <c r="B5" s="13"/>
      <c r="C5" s="11">
        <v>25</v>
      </c>
      <c r="D5" s="11"/>
      <c r="E5" s="11">
        <v>1</v>
      </c>
      <c r="F5" s="11"/>
      <c r="G5" s="11">
        <v>2</v>
      </c>
      <c r="H5" s="11"/>
      <c r="I5" s="12">
        <v>3</v>
      </c>
      <c r="J5" s="13"/>
      <c r="K5" s="11">
        <v>3</v>
      </c>
      <c r="L5" s="11"/>
      <c r="M5" s="11">
        <v>1</v>
      </c>
      <c r="N5" s="11"/>
      <c r="O5" s="11">
        <v>1</v>
      </c>
      <c r="P5" s="11"/>
      <c r="Q5" s="12">
        <v>1</v>
      </c>
      <c r="R5" s="14"/>
      <c r="S5" s="15"/>
      <c r="T5" s="15"/>
      <c r="U5" s="15"/>
      <c r="V5" s="15"/>
      <c r="W5" s="15"/>
      <c r="X5" s="15"/>
      <c r="Y5" s="16"/>
      <c r="Z5" s="29"/>
      <c r="AA5" s="15"/>
      <c r="AB5" s="15"/>
      <c r="AC5" s="15"/>
      <c r="AD5" s="15"/>
      <c r="AE5" s="15"/>
      <c r="AF5" s="15"/>
      <c r="AG5" s="16"/>
      <c r="AH5" s="30">
        <v>1</v>
      </c>
      <c r="AI5" s="30">
        <v>1</v>
      </c>
      <c r="AJ5" s="30"/>
      <c r="AK5" s="30"/>
      <c r="AL5" s="30"/>
      <c r="AM5" s="30"/>
      <c r="AN5" s="30"/>
      <c r="AO5" s="30"/>
    </row>
    <row r="6" spans="1:41" s="31" customFormat="1" x14ac:dyDescent="0.35">
      <c r="B6" s="21"/>
      <c r="C6" s="19"/>
      <c r="D6" s="19"/>
      <c r="E6" s="19"/>
      <c r="F6" s="19"/>
      <c r="G6" s="19"/>
      <c r="H6" s="19"/>
      <c r="I6" s="20"/>
      <c r="J6" s="21"/>
      <c r="K6" s="19"/>
      <c r="L6" s="19"/>
      <c r="M6" s="19"/>
      <c r="N6" s="19"/>
      <c r="O6" s="19"/>
      <c r="P6" s="19"/>
      <c r="Q6" s="20"/>
      <c r="R6" s="21"/>
      <c r="S6" s="19"/>
      <c r="T6" s="19"/>
      <c r="U6" s="19"/>
      <c r="V6" s="19"/>
      <c r="W6" s="19"/>
      <c r="X6" s="19"/>
      <c r="Y6" s="20"/>
      <c r="Z6" s="32"/>
      <c r="AA6" s="19"/>
      <c r="AB6" s="19"/>
      <c r="AC6" s="19"/>
      <c r="AD6" s="19"/>
      <c r="AE6" s="19"/>
      <c r="AF6" s="19"/>
      <c r="AG6" s="20"/>
    </row>
    <row r="7" spans="1:41" s="17" customFormat="1" ht="48" customHeight="1" x14ac:dyDescent="0.35">
      <c r="A7" s="9" t="s">
        <v>163</v>
      </c>
      <c r="B7" s="13"/>
      <c r="C7" s="11">
        <v>22</v>
      </c>
      <c r="D7" s="11"/>
      <c r="E7" s="11">
        <v>4</v>
      </c>
      <c r="F7" s="11"/>
      <c r="G7" s="11">
        <v>2</v>
      </c>
      <c r="H7" s="11"/>
      <c r="I7" s="12">
        <v>4</v>
      </c>
      <c r="J7" s="13"/>
      <c r="K7" s="11">
        <v>4</v>
      </c>
      <c r="L7" s="11"/>
      <c r="M7" s="11"/>
      <c r="N7" s="11"/>
      <c r="O7" s="11"/>
      <c r="P7" s="11"/>
      <c r="Q7" s="12">
        <v>3</v>
      </c>
      <c r="R7" s="14"/>
      <c r="S7" s="15"/>
      <c r="T7" s="15"/>
      <c r="U7" s="15"/>
      <c r="V7" s="15"/>
      <c r="W7" s="15"/>
      <c r="X7" s="15"/>
      <c r="Y7" s="16"/>
      <c r="Z7" s="29"/>
      <c r="AA7" s="15"/>
      <c r="AB7" s="15"/>
      <c r="AC7" s="15"/>
      <c r="AD7" s="15"/>
      <c r="AE7" s="15"/>
      <c r="AF7" s="15"/>
      <c r="AG7" s="16"/>
      <c r="AH7" s="30">
        <v>1</v>
      </c>
      <c r="AI7" s="30"/>
      <c r="AJ7" s="30">
        <v>2</v>
      </c>
      <c r="AK7" s="30"/>
      <c r="AL7" s="30">
        <v>1</v>
      </c>
      <c r="AM7" s="30"/>
      <c r="AN7" s="30"/>
      <c r="AO7" s="30"/>
    </row>
    <row r="8" spans="1:41" s="17" customFormat="1" ht="48" customHeight="1" x14ac:dyDescent="0.35">
      <c r="A8" s="9" t="s">
        <v>164</v>
      </c>
      <c r="B8" s="13"/>
      <c r="C8" s="11">
        <v>16</v>
      </c>
      <c r="D8" s="11"/>
      <c r="E8" s="11">
        <v>5</v>
      </c>
      <c r="F8" s="11"/>
      <c r="G8" s="11">
        <v>3</v>
      </c>
      <c r="H8" s="11"/>
      <c r="I8" s="12">
        <v>3</v>
      </c>
      <c r="J8" s="13"/>
      <c r="K8" s="11">
        <v>8</v>
      </c>
      <c r="L8" s="11"/>
      <c r="M8" s="11">
        <v>2</v>
      </c>
      <c r="N8" s="11"/>
      <c r="O8" s="11"/>
      <c r="P8" s="11"/>
      <c r="Q8" s="12"/>
      <c r="R8" s="14"/>
      <c r="S8" s="15"/>
      <c r="T8" s="15"/>
      <c r="U8" s="15"/>
      <c r="V8" s="15"/>
      <c r="W8" s="15"/>
      <c r="X8" s="15"/>
      <c r="Y8" s="16"/>
      <c r="Z8" s="29"/>
      <c r="AA8" s="15"/>
      <c r="AB8" s="15"/>
      <c r="AC8" s="15"/>
      <c r="AD8" s="15"/>
      <c r="AE8" s="15"/>
      <c r="AF8" s="15"/>
      <c r="AG8" s="16"/>
      <c r="AH8" s="30">
        <v>2</v>
      </c>
      <c r="AI8" s="30"/>
      <c r="AJ8" s="30"/>
      <c r="AK8" s="30"/>
      <c r="AL8" s="30">
        <v>2</v>
      </c>
      <c r="AM8" s="30"/>
      <c r="AN8" s="30">
        <v>1</v>
      </c>
      <c r="AO8" s="30"/>
    </row>
    <row r="9" spans="1:41" s="31" customFormat="1" x14ac:dyDescent="0.35">
      <c r="B9" s="21"/>
      <c r="C9" s="19"/>
      <c r="D9" s="19"/>
      <c r="E9" s="19"/>
      <c r="F9" s="19"/>
      <c r="G9" s="19"/>
      <c r="H9" s="19"/>
      <c r="I9" s="20"/>
      <c r="J9" s="21"/>
      <c r="K9" s="19"/>
      <c r="L9" s="19"/>
      <c r="M9" s="19"/>
      <c r="N9" s="19"/>
      <c r="O9" s="19"/>
      <c r="P9" s="19"/>
      <c r="Q9" s="20"/>
      <c r="R9" s="21"/>
      <c r="S9" s="19"/>
      <c r="T9" s="19"/>
      <c r="U9" s="19"/>
      <c r="V9" s="19"/>
      <c r="W9" s="19"/>
      <c r="X9" s="19"/>
      <c r="Y9" s="20"/>
      <c r="Z9" s="32"/>
      <c r="AA9" s="19"/>
      <c r="AB9" s="19"/>
      <c r="AC9" s="19"/>
      <c r="AD9" s="19"/>
      <c r="AE9" s="19"/>
      <c r="AF9" s="19"/>
      <c r="AG9" s="20"/>
    </row>
    <row r="10" spans="1:41" s="17" customFormat="1" ht="48" customHeight="1" x14ac:dyDescent="0.35">
      <c r="A10" s="9" t="s">
        <v>165</v>
      </c>
      <c r="B10" s="13"/>
      <c r="C10" s="11"/>
      <c r="D10" s="11"/>
      <c r="E10" s="11"/>
      <c r="F10" s="11"/>
      <c r="G10" s="11">
        <v>1</v>
      </c>
      <c r="H10" s="11"/>
      <c r="I10" s="12"/>
      <c r="J10" s="13"/>
      <c r="K10" s="11"/>
      <c r="L10" s="11"/>
      <c r="M10" s="11"/>
      <c r="N10" s="11"/>
      <c r="O10" s="11"/>
      <c r="P10" s="11"/>
      <c r="Q10" s="12"/>
      <c r="R10" s="14"/>
      <c r="S10" s="15"/>
      <c r="T10" s="15"/>
      <c r="U10" s="15"/>
      <c r="V10" s="15"/>
      <c r="W10" s="15"/>
      <c r="X10" s="15"/>
      <c r="Y10" s="16"/>
      <c r="Z10" s="29"/>
      <c r="AA10" s="15"/>
      <c r="AB10" s="15"/>
      <c r="AC10" s="15"/>
      <c r="AD10" s="15"/>
      <c r="AE10" s="15"/>
      <c r="AF10" s="15"/>
      <c r="AG10" s="16"/>
      <c r="AH10" s="30"/>
      <c r="AI10" s="30"/>
      <c r="AJ10" s="30"/>
      <c r="AK10" s="30"/>
      <c r="AL10" s="30"/>
      <c r="AM10" s="30"/>
      <c r="AN10" s="30"/>
      <c r="AO10" s="30"/>
    </row>
    <row r="11" spans="1:41" s="17" customFormat="1" ht="48" customHeight="1" x14ac:dyDescent="0.35">
      <c r="A11" s="9" t="s">
        <v>166</v>
      </c>
      <c r="B11" s="13"/>
      <c r="C11" s="11">
        <v>5</v>
      </c>
      <c r="D11" s="11"/>
      <c r="E11" s="11"/>
      <c r="F11" s="11"/>
      <c r="G11" s="11">
        <v>2</v>
      </c>
      <c r="H11" s="11"/>
      <c r="I11" s="12">
        <v>2</v>
      </c>
      <c r="J11" s="13"/>
      <c r="K11" s="11"/>
      <c r="L11" s="11"/>
      <c r="M11" s="11"/>
      <c r="N11" s="11"/>
      <c r="O11" s="11"/>
      <c r="P11" s="11"/>
      <c r="Q11" s="12"/>
      <c r="R11" s="14"/>
      <c r="S11" s="15"/>
      <c r="T11" s="15"/>
      <c r="U11" s="15"/>
      <c r="V11" s="15"/>
      <c r="W11" s="15"/>
      <c r="X11" s="15"/>
      <c r="Y11" s="16"/>
      <c r="Z11" s="29"/>
      <c r="AA11" s="15"/>
      <c r="AB11" s="15"/>
      <c r="AC11" s="15"/>
      <c r="AD11" s="15"/>
      <c r="AE11" s="15"/>
      <c r="AF11" s="15"/>
      <c r="AG11" s="16"/>
      <c r="AH11" s="30">
        <v>1</v>
      </c>
      <c r="AI11" s="30"/>
      <c r="AJ11" s="30"/>
      <c r="AK11" s="30"/>
      <c r="AL11" s="30"/>
      <c r="AM11" s="30"/>
      <c r="AN11" s="30"/>
      <c r="AO11" s="30"/>
    </row>
    <row r="12" spans="1:41" s="31" customFormat="1" x14ac:dyDescent="0.35">
      <c r="B12" s="21"/>
      <c r="C12" s="19"/>
      <c r="D12" s="19"/>
      <c r="E12" s="19"/>
      <c r="F12" s="19"/>
      <c r="G12" s="19"/>
      <c r="H12" s="19"/>
      <c r="I12" s="20"/>
      <c r="J12" s="21"/>
      <c r="K12" s="19"/>
      <c r="L12" s="19"/>
      <c r="M12" s="19"/>
      <c r="N12" s="19"/>
      <c r="O12" s="19"/>
      <c r="P12" s="19"/>
      <c r="Q12" s="20"/>
      <c r="R12" s="21"/>
      <c r="S12" s="19"/>
      <c r="T12" s="19"/>
      <c r="U12" s="19"/>
      <c r="V12" s="19"/>
      <c r="W12" s="19"/>
      <c r="X12" s="19"/>
      <c r="Y12" s="20"/>
      <c r="Z12" s="32"/>
      <c r="AA12" s="19"/>
      <c r="AB12" s="19"/>
      <c r="AC12" s="19"/>
      <c r="AD12" s="19"/>
      <c r="AE12" s="19"/>
      <c r="AF12" s="19"/>
      <c r="AG12" s="20"/>
    </row>
    <row r="13" spans="1:41" s="17" customFormat="1" ht="48" customHeight="1" x14ac:dyDescent="0.35">
      <c r="A13" s="9" t="s">
        <v>167</v>
      </c>
      <c r="B13" s="13"/>
      <c r="C13" s="11"/>
      <c r="D13" s="11"/>
      <c r="E13" s="11"/>
      <c r="F13" s="11"/>
      <c r="G13" s="11"/>
      <c r="H13" s="11"/>
      <c r="I13" s="12"/>
      <c r="J13" s="13"/>
      <c r="K13" s="11"/>
      <c r="L13" s="11"/>
      <c r="M13" s="11"/>
      <c r="N13" s="11"/>
      <c r="O13" s="11"/>
      <c r="P13" s="11"/>
      <c r="Q13" s="12"/>
      <c r="R13" s="14"/>
      <c r="S13" s="15"/>
      <c r="T13" s="15"/>
      <c r="U13" s="15"/>
      <c r="V13" s="15"/>
      <c r="W13" s="15"/>
      <c r="X13" s="15"/>
      <c r="Y13" s="16"/>
      <c r="Z13" s="29"/>
      <c r="AA13" s="15"/>
      <c r="AB13" s="15"/>
      <c r="AC13" s="15"/>
      <c r="AD13" s="15"/>
      <c r="AE13" s="15"/>
      <c r="AF13" s="15"/>
      <c r="AG13" s="16"/>
      <c r="AH13" s="30"/>
      <c r="AI13" s="30"/>
      <c r="AJ13" s="30"/>
      <c r="AK13" s="30"/>
      <c r="AL13" s="30"/>
      <c r="AM13" s="30"/>
      <c r="AN13" s="30"/>
      <c r="AO13" s="30"/>
    </row>
    <row r="14" spans="1:41" s="17" customFormat="1" ht="48" customHeight="1" x14ac:dyDescent="0.35">
      <c r="A14" s="9" t="s">
        <v>168</v>
      </c>
      <c r="B14" s="13"/>
      <c r="C14" s="11"/>
      <c r="D14" s="11"/>
      <c r="E14" s="11"/>
      <c r="F14" s="11"/>
      <c r="G14" s="11"/>
      <c r="H14" s="11"/>
      <c r="I14" s="12"/>
      <c r="J14" s="13"/>
      <c r="K14" s="11">
        <v>1</v>
      </c>
      <c r="L14" s="11"/>
      <c r="M14" s="11"/>
      <c r="N14" s="11"/>
      <c r="O14" s="11"/>
      <c r="P14" s="11"/>
      <c r="Q14" s="12"/>
      <c r="R14" s="14"/>
      <c r="S14" s="15"/>
      <c r="T14" s="15"/>
      <c r="U14" s="15"/>
      <c r="V14" s="15"/>
      <c r="W14" s="15"/>
      <c r="X14" s="15"/>
      <c r="Y14" s="16"/>
      <c r="Z14" s="29"/>
      <c r="AA14" s="15"/>
      <c r="AB14" s="15"/>
      <c r="AC14" s="15"/>
      <c r="AD14" s="15"/>
      <c r="AE14" s="15"/>
      <c r="AF14" s="15"/>
      <c r="AG14" s="16"/>
      <c r="AH14" s="30"/>
      <c r="AI14" s="30"/>
      <c r="AJ14" s="30"/>
      <c r="AK14" s="30"/>
      <c r="AL14" s="30"/>
      <c r="AM14" s="30"/>
      <c r="AN14" s="30"/>
      <c r="AO14" s="30"/>
    </row>
    <row r="15" spans="1:41" s="31" customFormat="1" x14ac:dyDescent="0.35">
      <c r="B15" s="21"/>
      <c r="C15" s="19"/>
      <c r="D15" s="19"/>
      <c r="E15" s="19"/>
      <c r="F15" s="19"/>
      <c r="G15" s="19"/>
      <c r="H15" s="19"/>
      <c r="I15" s="20"/>
      <c r="J15" s="21"/>
      <c r="K15" s="19"/>
      <c r="L15" s="19"/>
      <c r="M15" s="19"/>
      <c r="N15" s="19"/>
      <c r="O15" s="19"/>
      <c r="P15" s="19"/>
      <c r="Q15" s="20"/>
      <c r="R15" s="21"/>
      <c r="S15" s="19"/>
      <c r="T15" s="19"/>
      <c r="U15" s="19"/>
      <c r="V15" s="19"/>
      <c r="W15" s="19"/>
      <c r="X15" s="19"/>
      <c r="Y15" s="20"/>
      <c r="Z15" s="32"/>
      <c r="AA15" s="19"/>
      <c r="AB15" s="19"/>
      <c r="AC15" s="19"/>
      <c r="AD15" s="19"/>
      <c r="AE15" s="19"/>
      <c r="AF15" s="19"/>
      <c r="AG15" s="20"/>
    </row>
    <row r="16" spans="1:41" s="17" customFormat="1" ht="48" customHeight="1" x14ac:dyDescent="0.35">
      <c r="A16" s="9" t="s">
        <v>169</v>
      </c>
      <c r="B16" s="13"/>
      <c r="C16" s="11">
        <v>6</v>
      </c>
      <c r="D16" s="11"/>
      <c r="E16" s="11">
        <v>1</v>
      </c>
      <c r="F16" s="11"/>
      <c r="G16" s="11"/>
      <c r="H16" s="11"/>
      <c r="I16" s="12">
        <v>1</v>
      </c>
      <c r="J16" s="13"/>
      <c r="K16" s="11"/>
      <c r="L16" s="11"/>
      <c r="M16" s="11"/>
      <c r="N16" s="11"/>
      <c r="O16" s="11"/>
      <c r="P16" s="11"/>
      <c r="Q16" s="12">
        <v>1</v>
      </c>
      <c r="R16" s="14"/>
      <c r="S16" s="15">
        <v>1</v>
      </c>
      <c r="T16" s="15"/>
      <c r="U16" s="15"/>
      <c r="V16" s="15"/>
      <c r="W16" s="15"/>
      <c r="X16" s="15"/>
      <c r="Y16" s="16"/>
      <c r="Z16" s="29"/>
      <c r="AA16" s="15"/>
      <c r="AB16" s="15"/>
      <c r="AC16" s="15"/>
      <c r="AD16" s="15"/>
      <c r="AE16" s="15"/>
      <c r="AF16" s="15"/>
      <c r="AG16" s="16"/>
      <c r="AH16" s="30">
        <v>1</v>
      </c>
      <c r="AI16" s="30"/>
      <c r="AJ16" s="30"/>
      <c r="AK16" s="30"/>
      <c r="AL16" s="30"/>
      <c r="AM16" s="30"/>
      <c r="AN16" s="30"/>
      <c r="AO16" s="30"/>
    </row>
    <row r="17" spans="1:41" s="17" customFormat="1" ht="48" customHeight="1" x14ac:dyDescent="0.35">
      <c r="A17" s="9" t="s">
        <v>170</v>
      </c>
      <c r="B17" s="13"/>
      <c r="C17" s="11">
        <v>10</v>
      </c>
      <c r="D17" s="11"/>
      <c r="E17" s="11"/>
      <c r="F17" s="11"/>
      <c r="G17" s="11"/>
      <c r="H17" s="11"/>
      <c r="I17" s="12"/>
      <c r="J17" s="13"/>
      <c r="K17" s="11">
        <v>1</v>
      </c>
      <c r="L17" s="11"/>
      <c r="M17" s="11"/>
      <c r="N17" s="11"/>
      <c r="O17" s="11"/>
      <c r="P17" s="11"/>
      <c r="Q17" s="12"/>
      <c r="R17" s="14"/>
      <c r="S17" s="15">
        <v>1</v>
      </c>
      <c r="T17" s="15"/>
      <c r="U17" s="15"/>
      <c r="V17" s="15"/>
      <c r="W17" s="15"/>
      <c r="X17" s="15"/>
      <c r="Y17" s="16">
        <v>1</v>
      </c>
      <c r="Z17" s="29"/>
      <c r="AA17" s="15"/>
      <c r="AB17" s="15"/>
      <c r="AC17" s="15"/>
      <c r="AD17" s="15"/>
      <c r="AE17" s="15"/>
      <c r="AF17" s="15"/>
      <c r="AG17" s="16"/>
      <c r="AH17" s="30">
        <v>1</v>
      </c>
      <c r="AI17" s="30"/>
      <c r="AJ17" s="30"/>
      <c r="AK17" s="30"/>
      <c r="AL17" s="30"/>
      <c r="AM17" s="30"/>
      <c r="AN17" s="30">
        <v>1</v>
      </c>
      <c r="AO17" s="30"/>
    </row>
    <row r="18" spans="1:41" s="31" customFormat="1" x14ac:dyDescent="0.35">
      <c r="B18" s="21"/>
      <c r="C18" s="19"/>
      <c r="D18" s="19"/>
      <c r="E18" s="19"/>
      <c r="F18" s="19"/>
      <c r="G18" s="19"/>
      <c r="H18" s="19"/>
      <c r="I18" s="20"/>
      <c r="J18" s="21"/>
      <c r="K18" s="19"/>
      <c r="L18" s="19"/>
      <c r="M18" s="19"/>
      <c r="N18" s="19"/>
      <c r="O18" s="19"/>
      <c r="P18" s="19"/>
      <c r="Q18" s="20"/>
      <c r="R18" s="21"/>
      <c r="S18" s="19"/>
      <c r="T18" s="19"/>
      <c r="U18" s="19"/>
      <c r="V18" s="19"/>
      <c r="W18" s="19"/>
      <c r="X18" s="19"/>
      <c r="Y18" s="20"/>
      <c r="Z18" s="32"/>
      <c r="AA18" s="19"/>
      <c r="AB18" s="19"/>
      <c r="AC18" s="19"/>
      <c r="AD18" s="19"/>
      <c r="AE18" s="19"/>
      <c r="AF18" s="19"/>
      <c r="AG18" s="20"/>
    </row>
    <row r="19" spans="1:41" s="17" customFormat="1" ht="48" customHeight="1" x14ac:dyDescent="0.35">
      <c r="A19" s="9" t="s">
        <v>171</v>
      </c>
      <c r="B19" s="13"/>
      <c r="C19" s="11">
        <v>10</v>
      </c>
      <c r="D19" s="11"/>
      <c r="E19" s="11">
        <v>2</v>
      </c>
      <c r="F19" s="11"/>
      <c r="G19" s="11">
        <v>4</v>
      </c>
      <c r="H19" s="11"/>
      <c r="I19" s="12">
        <v>1</v>
      </c>
      <c r="J19" s="13"/>
      <c r="K19" s="11">
        <v>5</v>
      </c>
      <c r="L19" s="11"/>
      <c r="M19" s="11"/>
      <c r="N19" s="11"/>
      <c r="O19" s="11"/>
      <c r="P19" s="11"/>
      <c r="Q19" s="12">
        <v>1</v>
      </c>
      <c r="R19" s="14"/>
      <c r="S19" s="15">
        <v>1</v>
      </c>
      <c r="T19" s="15"/>
      <c r="U19" s="15"/>
      <c r="V19" s="15"/>
      <c r="W19" s="15"/>
      <c r="X19" s="15"/>
      <c r="Y19" s="16"/>
      <c r="Z19" s="29"/>
      <c r="AA19" s="15"/>
      <c r="AB19" s="15"/>
      <c r="AC19" s="15"/>
      <c r="AD19" s="15"/>
      <c r="AE19" s="15"/>
      <c r="AF19" s="15"/>
      <c r="AG19" s="16"/>
      <c r="AH19" s="30"/>
      <c r="AI19" s="30"/>
      <c r="AJ19" s="30"/>
      <c r="AK19" s="30"/>
      <c r="AL19" s="30"/>
      <c r="AM19" s="30"/>
      <c r="AN19" s="30"/>
      <c r="AO19" s="30"/>
    </row>
    <row r="20" spans="1:41" s="17" customFormat="1" ht="48" customHeight="1" x14ac:dyDescent="0.35">
      <c r="A20" s="9" t="s">
        <v>172</v>
      </c>
      <c r="B20" s="13"/>
      <c r="C20" s="11">
        <v>12</v>
      </c>
      <c r="D20" s="11"/>
      <c r="E20" s="11">
        <v>1</v>
      </c>
      <c r="F20" s="11"/>
      <c r="G20" s="11">
        <v>5</v>
      </c>
      <c r="H20" s="11"/>
      <c r="I20" s="12">
        <v>2</v>
      </c>
      <c r="J20" s="13"/>
      <c r="K20" s="11">
        <v>7</v>
      </c>
      <c r="L20" s="11"/>
      <c r="M20" s="11"/>
      <c r="N20" s="11"/>
      <c r="O20" s="11"/>
      <c r="P20" s="11"/>
      <c r="Q20" s="12">
        <v>2</v>
      </c>
      <c r="R20" s="14"/>
      <c r="S20" s="15">
        <v>1</v>
      </c>
      <c r="T20" s="15"/>
      <c r="U20" s="15"/>
      <c r="V20" s="15"/>
      <c r="W20" s="15"/>
      <c r="X20" s="15"/>
      <c r="Y20" s="16"/>
      <c r="Z20" s="29"/>
      <c r="AA20" s="15"/>
      <c r="AB20" s="15"/>
      <c r="AC20" s="15"/>
      <c r="AD20" s="15"/>
      <c r="AE20" s="15"/>
      <c r="AF20" s="15"/>
      <c r="AG20" s="16"/>
      <c r="AH20" s="30"/>
      <c r="AI20" s="30"/>
      <c r="AJ20" s="30"/>
      <c r="AK20" s="30"/>
      <c r="AL20" s="30">
        <v>1</v>
      </c>
      <c r="AM20" s="30"/>
      <c r="AN20" s="30"/>
      <c r="AO20" s="30"/>
    </row>
    <row r="21" spans="1:41" s="31" customFormat="1" x14ac:dyDescent="0.35">
      <c r="B21" s="21"/>
      <c r="C21" s="19"/>
      <c r="D21" s="19"/>
      <c r="E21" s="19"/>
      <c r="F21" s="19"/>
      <c r="G21" s="19"/>
      <c r="H21" s="19"/>
      <c r="I21" s="20"/>
      <c r="J21" s="21"/>
      <c r="K21" s="19"/>
      <c r="L21" s="19"/>
      <c r="M21" s="19"/>
      <c r="N21" s="19"/>
      <c r="O21" s="19"/>
      <c r="P21" s="19"/>
      <c r="Q21" s="20"/>
      <c r="R21" s="21"/>
      <c r="S21" s="19"/>
      <c r="T21" s="19"/>
      <c r="U21" s="19"/>
      <c r="V21" s="19"/>
      <c r="W21" s="19"/>
      <c r="X21" s="19"/>
      <c r="Y21" s="20"/>
      <c r="Z21" s="32"/>
      <c r="AA21" s="19"/>
      <c r="AB21" s="19"/>
      <c r="AC21" s="19"/>
      <c r="AD21" s="19"/>
      <c r="AE21" s="19"/>
      <c r="AF21" s="19"/>
      <c r="AG21" s="20"/>
    </row>
    <row r="22" spans="1:41" s="17" customFormat="1" ht="48" customHeight="1" x14ac:dyDescent="0.35">
      <c r="A22" s="9" t="s">
        <v>173</v>
      </c>
      <c r="B22" s="13"/>
      <c r="C22" s="11">
        <v>25</v>
      </c>
      <c r="D22" s="11"/>
      <c r="E22" s="11">
        <v>1</v>
      </c>
      <c r="F22" s="11"/>
      <c r="G22" s="11">
        <v>6</v>
      </c>
      <c r="H22" s="11"/>
      <c r="I22" s="12">
        <v>4</v>
      </c>
      <c r="J22" s="13"/>
      <c r="K22" s="11">
        <v>4</v>
      </c>
      <c r="L22" s="11"/>
      <c r="M22" s="11"/>
      <c r="N22" s="11"/>
      <c r="O22" s="11">
        <v>4</v>
      </c>
      <c r="P22" s="11"/>
      <c r="Q22" s="12">
        <v>5</v>
      </c>
      <c r="R22" s="14"/>
      <c r="S22" s="15">
        <v>1</v>
      </c>
      <c r="T22" s="15"/>
      <c r="U22" s="15"/>
      <c r="V22" s="15"/>
      <c r="W22" s="15">
        <v>2</v>
      </c>
      <c r="X22" s="15"/>
      <c r="Y22" s="16"/>
      <c r="Z22" s="29"/>
      <c r="AA22" s="15"/>
      <c r="AB22" s="15"/>
      <c r="AC22" s="15"/>
      <c r="AD22" s="15"/>
      <c r="AE22" s="15"/>
      <c r="AF22" s="15"/>
      <c r="AG22" s="16"/>
      <c r="AH22" s="30">
        <v>14</v>
      </c>
      <c r="AI22" s="30"/>
      <c r="AJ22" s="30">
        <v>3</v>
      </c>
      <c r="AK22" s="30"/>
      <c r="AL22" s="30">
        <v>6</v>
      </c>
      <c r="AM22" s="30"/>
      <c r="AN22" s="30">
        <v>2</v>
      </c>
      <c r="AO22" s="30"/>
    </row>
    <row r="23" spans="1:41" s="17" customFormat="1" ht="48" customHeight="1" x14ac:dyDescent="0.35">
      <c r="A23" s="9" t="s">
        <v>174</v>
      </c>
      <c r="B23" s="13"/>
      <c r="C23" s="11">
        <v>24</v>
      </c>
      <c r="D23" s="11"/>
      <c r="E23" s="11">
        <v>4</v>
      </c>
      <c r="F23" s="11"/>
      <c r="G23" s="11">
        <v>12</v>
      </c>
      <c r="H23" s="11"/>
      <c r="I23" s="12">
        <v>3</v>
      </c>
      <c r="J23" s="13"/>
      <c r="K23" s="11">
        <v>5</v>
      </c>
      <c r="L23" s="11"/>
      <c r="M23" s="11">
        <v>1</v>
      </c>
      <c r="N23" s="11"/>
      <c r="O23" s="11">
        <v>5</v>
      </c>
      <c r="P23" s="11"/>
      <c r="Q23" s="12">
        <v>3</v>
      </c>
      <c r="R23" s="14"/>
      <c r="S23" s="15">
        <v>1</v>
      </c>
      <c r="T23" s="15"/>
      <c r="U23" s="15"/>
      <c r="V23" s="15"/>
      <c r="W23" s="15">
        <v>2</v>
      </c>
      <c r="X23" s="15"/>
      <c r="Y23" s="16">
        <v>2</v>
      </c>
      <c r="Z23" s="29"/>
      <c r="AA23" s="15"/>
      <c r="AB23" s="15"/>
      <c r="AC23" s="15"/>
      <c r="AD23" s="15"/>
      <c r="AE23" s="15"/>
      <c r="AF23" s="15"/>
      <c r="AG23" s="16"/>
      <c r="AH23" s="30">
        <v>14</v>
      </c>
      <c r="AI23" s="30"/>
      <c r="AJ23" s="30">
        <v>4</v>
      </c>
      <c r="AK23" s="30"/>
      <c r="AL23" s="30">
        <v>5</v>
      </c>
      <c r="AM23" s="30"/>
      <c r="AN23" s="30">
        <v>2</v>
      </c>
      <c r="AO23" s="30"/>
    </row>
    <row r="24" spans="1:41" s="18" customFormat="1" x14ac:dyDescent="0.35">
      <c r="B24" s="24"/>
      <c r="C24" s="22"/>
      <c r="D24" s="22"/>
      <c r="E24" s="22"/>
      <c r="F24" s="22"/>
      <c r="G24" s="22"/>
      <c r="H24" s="22"/>
      <c r="I24" s="23"/>
      <c r="J24" s="24"/>
      <c r="K24" s="22"/>
      <c r="L24" s="22"/>
      <c r="M24" s="22"/>
      <c r="N24" s="22"/>
      <c r="O24" s="22"/>
      <c r="P24" s="22"/>
      <c r="Q24" s="23"/>
      <c r="R24" s="24"/>
      <c r="S24" s="22"/>
      <c r="T24" s="22"/>
      <c r="U24" s="22"/>
      <c r="V24" s="22"/>
      <c r="W24" s="22"/>
      <c r="X24" s="22"/>
      <c r="Y24" s="23"/>
      <c r="Z24" s="33"/>
      <c r="AA24" s="22"/>
      <c r="AB24" s="22"/>
      <c r="AC24" s="22"/>
      <c r="AD24" s="22"/>
      <c r="AE24" s="22"/>
      <c r="AF24" s="22"/>
      <c r="AG24" s="23"/>
    </row>
    <row r="25" spans="1:41" s="17" customFormat="1" ht="48" customHeight="1" x14ac:dyDescent="0.35">
      <c r="A25" s="9" t="s">
        <v>175</v>
      </c>
      <c r="B25" s="13"/>
      <c r="C25" s="11">
        <v>1</v>
      </c>
      <c r="D25" s="11"/>
      <c r="E25" s="11"/>
      <c r="F25" s="11"/>
      <c r="G25" s="11">
        <v>2</v>
      </c>
      <c r="H25" s="11"/>
      <c r="I25" s="12">
        <v>5</v>
      </c>
      <c r="J25" s="13"/>
      <c r="K25" s="11">
        <v>1</v>
      </c>
      <c r="L25" s="11"/>
      <c r="M25" s="11"/>
      <c r="N25" s="11"/>
      <c r="O25" s="11">
        <v>1</v>
      </c>
      <c r="P25" s="11"/>
      <c r="Q25" s="12">
        <v>3</v>
      </c>
      <c r="R25" s="14"/>
      <c r="S25" s="15"/>
      <c r="T25" s="15"/>
      <c r="U25" s="15"/>
      <c r="V25" s="15"/>
      <c r="W25" s="15"/>
      <c r="X25" s="15"/>
      <c r="Y25" s="16">
        <v>1</v>
      </c>
      <c r="Z25" s="29"/>
      <c r="AA25" s="15"/>
      <c r="AB25" s="15"/>
      <c r="AC25" s="15"/>
      <c r="AD25" s="15"/>
      <c r="AE25" s="15"/>
      <c r="AF25" s="15"/>
      <c r="AG25" s="16"/>
      <c r="AH25" s="30">
        <v>3</v>
      </c>
      <c r="AI25" s="30"/>
      <c r="AJ25" s="30"/>
      <c r="AK25" s="30"/>
      <c r="AL25" s="30">
        <v>1</v>
      </c>
      <c r="AM25" s="30"/>
      <c r="AN25" s="30"/>
      <c r="AO25" s="30"/>
    </row>
    <row r="26" spans="1:41" s="17" customFormat="1" ht="48" customHeight="1" x14ac:dyDescent="0.35">
      <c r="A26" s="9" t="s">
        <v>176</v>
      </c>
      <c r="B26" s="13"/>
      <c r="C26" s="11">
        <v>4</v>
      </c>
      <c r="D26" s="11"/>
      <c r="E26" s="11"/>
      <c r="F26" s="11"/>
      <c r="G26" s="11">
        <v>4</v>
      </c>
      <c r="H26" s="11"/>
      <c r="I26" s="12">
        <v>1</v>
      </c>
      <c r="J26" s="13"/>
      <c r="K26" s="11">
        <v>3</v>
      </c>
      <c r="L26" s="11"/>
      <c r="M26" s="11"/>
      <c r="N26" s="11"/>
      <c r="O26" s="11">
        <v>1</v>
      </c>
      <c r="P26" s="11"/>
      <c r="Q26" s="12">
        <v>1</v>
      </c>
      <c r="R26" s="14"/>
      <c r="S26" s="15">
        <v>1</v>
      </c>
      <c r="T26" s="15"/>
      <c r="U26" s="15"/>
      <c r="V26" s="15"/>
      <c r="W26" s="15"/>
      <c r="X26" s="15"/>
      <c r="Y26" s="16"/>
      <c r="Z26" s="29"/>
      <c r="AA26" s="15"/>
      <c r="AB26" s="15"/>
      <c r="AC26" s="15"/>
      <c r="AD26" s="15"/>
      <c r="AE26" s="15"/>
      <c r="AF26" s="15"/>
      <c r="AG26" s="16"/>
      <c r="AH26" s="30">
        <v>2</v>
      </c>
      <c r="AI26" s="30"/>
      <c r="AJ26" s="30"/>
      <c r="AK26" s="30"/>
      <c r="AL26" s="30">
        <v>1</v>
      </c>
      <c r="AM26" s="30"/>
      <c r="AN26" s="30">
        <v>1</v>
      </c>
      <c r="AO26" s="30"/>
    </row>
    <row r="27" spans="1:41" s="18" customFormat="1" x14ac:dyDescent="0.35">
      <c r="B27" s="24"/>
      <c r="C27" s="22"/>
      <c r="D27" s="22"/>
      <c r="E27" s="22"/>
      <c r="F27" s="22"/>
      <c r="G27" s="22"/>
      <c r="H27" s="22"/>
      <c r="I27" s="23"/>
      <c r="J27" s="24"/>
      <c r="K27" s="22"/>
      <c r="L27" s="22"/>
      <c r="M27" s="22"/>
      <c r="N27" s="22"/>
      <c r="O27" s="22"/>
      <c r="P27" s="22"/>
      <c r="Q27" s="23"/>
      <c r="R27" s="24"/>
      <c r="S27" s="22"/>
      <c r="T27" s="22"/>
      <c r="U27" s="22"/>
      <c r="V27" s="22"/>
      <c r="W27" s="22"/>
      <c r="X27" s="22"/>
      <c r="Y27" s="23"/>
      <c r="Z27" s="33"/>
      <c r="AA27" s="22"/>
      <c r="AB27" s="22"/>
      <c r="AC27" s="22"/>
      <c r="AD27" s="22"/>
      <c r="AE27" s="22"/>
      <c r="AF27" s="22"/>
      <c r="AG27" s="23"/>
    </row>
    <row r="28" spans="1:41" s="17" customFormat="1" ht="48" customHeight="1" x14ac:dyDescent="0.35">
      <c r="A28" s="9" t="s">
        <v>177</v>
      </c>
      <c r="B28" s="13"/>
      <c r="C28" s="11"/>
      <c r="D28" s="11"/>
      <c r="E28" s="11"/>
      <c r="F28" s="11"/>
      <c r="G28" s="11"/>
      <c r="H28" s="11"/>
      <c r="I28" s="12">
        <v>2</v>
      </c>
      <c r="J28" s="13"/>
      <c r="K28" s="11"/>
      <c r="L28" s="11"/>
      <c r="M28" s="11"/>
      <c r="N28" s="11"/>
      <c r="O28" s="11"/>
      <c r="P28" s="11"/>
      <c r="Q28" s="12"/>
      <c r="R28" s="14"/>
      <c r="S28" s="15"/>
      <c r="T28" s="15"/>
      <c r="U28" s="15"/>
      <c r="V28" s="15"/>
      <c r="W28" s="15"/>
      <c r="X28" s="15"/>
      <c r="Y28" s="16"/>
      <c r="Z28" s="29"/>
      <c r="AA28" s="15"/>
      <c r="AB28" s="15"/>
      <c r="AC28" s="15"/>
      <c r="AD28" s="15"/>
      <c r="AE28" s="15"/>
      <c r="AF28" s="15"/>
      <c r="AG28" s="16"/>
      <c r="AH28" s="30"/>
      <c r="AI28" s="30"/>
      <c r="AJ28" s="30"/>
      <c r="AK28" s="30"/>
      <c r="AL28" s="30"/>
      <c r="AM28" s="30"/>
      <c r="AN28" s="30"/>
      <c r="AO28" s="30"/>
    </row>
    <row r="29" spans="1:41" s="17" customFormat="1" ht="48" customHeight="1" x14ac:dyDescent="0.35">
      <c r="A29" s="9" t="s">
        <v>178</v>
      </c>
      <c r="B29" s="13"/>
      <c r="C29" s="11">
        <v>2</v>
      </c>
      <c r="D29" s="11"/>
      <c r="E29" s="11"/>
      <c r="F29" s="11"/>
      <c r="G29" s="11"/>
      <c r="H29" s="11"/>
      <c r="I29" s="12"/>
      <c r="J29" s="13"/>
      <c r="K29" s="11"/>
      <c r="L29" s="11"/>
      <c r="M29" s="11"/>
      <c r="N29" s="11"/>
      <c r="O29" s="11"/>
      <c r="P29" s="11"/>
      <c r="Q29" s="12"/>
      <c r="R29" s="14"/>
      <c r="S29" s="15"/>
      <c r="T29" s="15"/>
      <c r="U29" s="15"/>
      <c r="V29" s="15"/>
      <c r="W29" s="15"/>
      <c r="X29" s="15"/>
      <c r="Y29" s="16"/>
      <c r="Z29" s="29"/>
      <c r="AA29" s="15"/>
      <c r="AB29" s="15"/>
      <c r="AC29" s="15"/>
      <c r="AD29" s="15"/>
      <c r="AE29" s="15"/>
      <c r="AF29" s="15"/>
      <c r="AG29" s="16"/>
      <c r="AH29" s="30"/>
      <c r="AI29" s="30"/>
      <c r="AJ29" s="30"/>
      <c r="AK29" s="30"/>
      <c r="AL29" s="30"/>
      <c r="AM29" s="30"/>
      <c r="AN29" s="30"/>
      <c r="AO29" s="30"/>
    </row>
    <row r="30" spans="1:41" s="18" customFormat="1" x14ac:dyDescent="0.35">
      <c r="B30" s="24"/>
      <c r="C30" s="22"/>
      <c r="D30" s="22"/>
      <c r="E30" s="22"/>
      <c r="F30" s="22"/>
      <c r="G30" s="22"/>
      <c r="H30" s="22"/>
      <c r="I30" s="23"/>
      <c r="J30" s="24"/>
      <c r="K30" s="22"/>
      <c r="L30" s="22"/>
      <c r="M30" s="22"/>
      <c r="N30" s="22"/>
      <c r="O30" s="22"/>
      <c r="P30" s="22"/>
      <c r="Q30" s="23"/>
      <c r="R30" s="24"/>
      <c r="S30" s="22"/>
      <c r="T30" s="22"/>
      <c r="U30" s="22"/>
      <c r="V30" s="22"/>
      <c r="W30" s="22"/>
      <c r="X30" s="22"/>
      <c r="Y30" s="23"/>
      <c r="Z30" s="33"/>
      <c r="AA30" s="22"/>
      <c r="AB30" s="22"/>
      <c r="AC30" s="22"/>
      <c r="AD30" s="22"/>
      <c r="AE30" s="22"/>
      <c r="AF30" s="22"/>
      <c r="AG30" s="23"/>
    </row>
    <row r="31" spans="1:41" s="17" customFormat="1" ht="48" customHeight="1" x14ac:dyDescent="0.35">
      <c r="A31" s="9" t="s">
        <v>179</v>
      </c>
      <c r="B31" s="13"/>
      <c r="C31" s="11">
        <v>11</v>
      </c>
      <c r="D31" s="11"/>
      <c r="E31" s="11">
        <v>2</v>
      </c>
      <c r="F31" s="11"/>
      <c r="G31" s="11">
        <v>1</v>
      </c>
      <c r="H31" s="11"/>
      <c r="I31" s="12">
        <v>4</v>
      </c>
      <c r="J31" s="13"/>
      <c r="K31" s="11">
        <v>5</v>
      </c>
      <c r="L31" s="11"/>
      <c r="M31" s="11">
        <v>1</v>
      </c>
      <c r="N31" s="11"/>
      <c r="O31" s="11"/>
      <c r="P31" s="11"/>
      <c r="Q31" s="12">
        <v>2</v>
      </c>
      <c r="R31" s="14"/>
      <c r="S31" s="15">
        <v>2</v>
      </c>
      <c r="T31" s="15"/>
      <c r="U31" s="15"/>
      <c r="V31" s="15"/>
      <c r="W31" s="15"/>
      <c r="X31" s="15"/>
      <c r="Y31" s="16"/>
      <c r="Z31" s="29"/>
      <c r="AA31" s="15"/>
      <c r="AB31" s="15"/>
      <c r="AC31" s="15"/>
      <c r="AD31" s="15"/>
      <c r="AE31" s="15"/>
      <c r="AF31" s="15"/>
      <c r="AG31" s="16"/>
      <c r="AH31" s="30">
        <v>2</v>
      </c>
      <c r="AI31" s="30"/>
      <c r="AJ31" s="30">
        <v>1</v>
      </c>
      <c r="AK31" s="30"/>
      <c r="AL31" s="30">
        <v>2</v>
      </c>
      <c r="AM31" s="30"/>
      <c r="AN31" s="30">
        <v>1</v>
      </c>
      <c r="AO31" s="30"/>
    </row>
    <row r="32" spans="1:41" s="17" customFormat="1" ht="48" customHeight="1" x14ac:dyDescent="0.35">
      <c r="A32" s="9" t="s">
        <v>180</v>
      </c>
      <c r="B32" s="13"/>
      <c r="C32" s="11">
        <v>11</v>
      </c>
      <c r="D32" s="11"/>
      <c r="E32" s="11">
        <v>2</v>
      </c>
      <c r="F32" s="11"/>
      <c r="G32" s="11"/>
      <c r="H32" s="11"/>
      <c r="I32" s="12">
        <v>8</v>
      </c>
      <c r="J32" s="13"/>
      <c r="K32" s="11">
        <v>5</v>
      </c>
      <c r="L32" s="11"/>
      <c r="M32" s="11">
        <v>1</v>
      </c>
      <c r="N32" s="11"/>
      <c r="O32" s="11"/>
      <c r="P32" s="11"/>
      <c r="Q32" s="12">
        <v>2</v>
      </c>
      <c r="R32" s="14"/>
      <c r="S32" s="15">
        <v>2</v>
      </c>
      <c r="T32" s="15"/>
      <c r="U32" s="15"/>
      <c r="V32" s="15"/>
      <c r="W32" s="15"/>
      <c r="X32" s="15"/>
      <c r="Y32" s="16"/>
      <c r="Z32" s="29"/>
      <c r="AA32" s="15"/>
      <c r="AB32" s="15"/>
      <c r="AC32" s="15"/>
      <c r="AD32" s="15"/>
      <c r="AE32" s="15"/>
      <c r="AF32" s="15"/>
      <c r="AG32" s="16"/>
      <c r="AH32" s="30">
        <v>3</v>
      </c>
      <c r="AI32" s="30"/>
      <c r="AJ32" s="30"/>
      <c r="AK32" s="30"/>
      <c r="AL32" s="30">
        <v>1</v>
      </c>
      <c r="AM32" s="30"/>
      <c r="AN32" s="30">
        <v>2</v>
      </c>
      <c r="AO32" s="30"/>
    </row>
    <row r="33" spans="1:41" s="18" customFormat="1" x14ac:dyDescent="0.35">
      <c r="B33" s="24"/>
      <c r="C33" s="22"/>
      <c r="D33" s="22"/>
      <c r="E33" s="22"/>
      <c r="F33" s="22"/>
      <c r="G33" s="22"/>
      <c r="H33" s="22"/>
      <c r="I33" s="23"/>
      <c r="J33" s="24"/>
      <c r="K33" s="22"/>
      <c r="L33" s="22"/>
      <c r="M33" s="22"/>
      <c r="N33" s="22"/>
      <c r="O33" s="22"/>
      <c r="P33" s="22"/>
      <c r="Q33" s="23"/>
      <c r="R33" s="24"/>
      <c r="S33" s="22"/>
      <c r="T33" s="22"/>
      <c r="U33" s="22"/>
      <c r="V33" s="22"/>
      <c r="W33" s="22"/>
      <c r="X33" s="22"/>
      <c r="Y33" s="23"/>
      <c r="Z33" s="33"/>
      <c r="AA33" s="22"/>
      <c r="AB33" s="22"/>
      <c r="AC33" s="22"/>
      <c r="AD33" s="22"/>
      <c r="AE33" s="22"/>
      <c r="AF33" s="22"/>
      <c r="AG33" s="23"/>
    </row>
    <row r="34" spans="1:41" s="17" customFormat="1" ht="48" customHeight="1" x14ac:dyDescent="0.35">
      <c r="A34" s="9" t="s">
        <v>181</v>
      </c>
      <c r="B34" s="13"/>
      <c r="C34" s="11">
        <v>9</v>
      </c>
      <c r="D34" s="11"/>
      <c r="E34" s="11">
        <v>2</v>
      </c>
      <c r="F34" s="11"/>
      <c r="G34" s="11">
        <v>4</v>
      </c>
      <c r="H34" s="11">
        <v>1</v>
      </c>
      <c r="I34" s="12">
        <v>9</v>
      </c>
      <c r="J34" s="13"/>
      <c r="K34" s="11">
        <v>2</v>
      </c>
      <c r="L34" s="11"/>
      <c r="M34" s="11">
        <v>1</v>
      </c>
      <c r="N34" s="11"/>
      <c r="O34" s="11">
        <v>1</v>
      </c>
      <c r="P34" s="11"/>
      <c r="Q34" s="12">
        <v>1</v>
      </c>
      <c r="R34" s="14"/>
      <c r="S34" s="15">
        <v>1</v>
      </c>
      <c r="T34" s="15"/>
      <c r="U34" s="15"/>
      <c r="V34" s="15"/>
      <c r="W34" s="15"/>
      <c r="X34" s="15">
        <v>1</v>
      </c>
      <c r="Y34" s="16">
        <v>1</v>
      </c>
      <c r="Z34" s="29"/>
      <c r="AA34" s="15"/>
      <c r="AB34" s="15"/>
      <c r="AC34" s="15"/>
      <c r="AD34" s="15"/>
      <c r="AE34" s="15"/>
      <c r="AF34" s="15"/>
      <c r="AG34" s="16"/>
      <c r="AH34" s="30">
        <v>11</v>
      </c>
      <c r="AI34" s="30"/>
      <c r="AJ34" s="30">
        <v>1</v>
      </c>
      <c r="AK34" s="30"/>
      <c r="AL34" s="30"/>
      <c r="AM34" s="30"/>
      <c r="AN34" s="30">
        <v>9</v>
      </c>
      <c r="AO34" s="30"/>
    </row>
    <row r="35" spans="1:41" s="17" customFormat="1" ht="48" customHeight="1" x14ac:dyDescent="0.35">
      <c r="A35" s="9" t="s">
        <v>182</v>
      </c>
      <c r="B35" s="13"/>
      <c r="C35" s="11">
        <v>11</v>
      </c>
      <c r="D35" s="11">
        <v>2</v>
      </c>
      <c r="E35" s="11">
        <v>5</v>
      </c>
      <c r="F35" s="11">
        <v>1</v>
      </c>
      <c r="G35" s="11">
        <v>5</v>
      </c>
      <c r="H35" s="11"/>
      <c r="I35" s="12">
        <v>2</v>
      </c>
      <c r="J35" s="13"/>
      <c r="K35" s="11">
        <v>4</v>
      </c>
      <c r="L35" s="11"/>
      <c r="M35" s="11">
        <v>1</v>
      </c>
      <c r="N35" s="11"/>
      <c r="O35" s="11">
        <v>2</v>
      </c>
      <c r="P35" s="11"/>
      <c r="Q35" s="12"/>
      <c r="R35" s="14"/>
      <c r="S35" s="15">
        <v>2</v>
      </c>
      <c r="T35" s="15"/>
      <c r="U35" s="15"/>
      <c r="V35" s="15"/>
      <c r="W35" s="15"/>
      <c r="X35" s="15"/>
      <c r="Y35" s="16"/>
      <c r="Z35" s="29"/>
      <c r="AA35" s="15"/>
      <c r="AB35" s="15"/>
      <c r="AC35" s="15"/>
      <c r="AD35" s="15"/>
      <c r="AE35" s="15"/>
      <c r="AF35" s="15"/>
      <c r="AG35" s="16"/>
      <c r="AH35" s="30">
        <v>12</v>
      </c>
      <c r="AI35" s="30"/>
      <c r="AJ35" s="30">
        <v>3</v>
      </c>
      <c r="AK35" s="30"/>
      <c r="AL35" s="30"/>
      <c r="AM35" s="30"/>
      <c r="AN35" s="30">
        <v>2</v>
      </c>
      <c r="AO35" s="30"/>
    </row>
    <row r="36" spans="1:41" s="18" customFormat="1" x14ac:dyDescent="0.35">
      <c r="B36" s="24"/>
      <c r="C36" s="22"/>
      <c r="D36" s="22"/>
      <c r="E36" s="22"/>
      <c r="F36" s="22"/>
      <c r="G36" s="22"/>
      <c r="H36" s="22"/>
      <c r="I36" s="23"/>
      <c r="J36" s="24"/>
      <c r="K36" s="22"/>
      <c r="L36" s="22"/>
      <c r="M36" s="22"/>
      <c r="N36" s="22"/>
      <c r="O36" s="22"/>
      <c r="P36" s="22"/>
      <c r="Q36" s="23"/>
      <c r="R36" s="24"/>
      <c r="S36" s="22"/>
      <c r="T36" s="22"/>
      <c r="U36" s="22"/>
      <c r="V36" s="22"/>
      <c r="W36" s="22"/>
      <c r="X36" s="22"/>
      <c r="Y36" s="23"/>
      <c r="Z36" s="33"/>
      <c r="AA36" s="22"/>
      <c r="AB36" s="22"/>
      <c r="AC36" s="22"/>
      <c r="AD36" s="22"/>
      <c r="AE36" s="22"/>
      <c r="AF36" s="22"/>
      <c r="AG36" s="23"/>
    </row>
    <row r="37" spans="1:41" s="17" customFormat="1" ht="48" customHeight="1" x14ac:dyDescent="0.35">
      <c r="A37" s="9" t="s">
        <v>183</v>
      </c>
      <c r="B37" s="13"/>
      <c r="C37" s="11">
        <v>10</v>
      </c>
      <c r="D37" s="11"/>
      <c r="E37" s="11">
        <v>3</v>
      </c>
      <c r="F37" s="11"/>
      <c r="G37" s="11">
        <v>2</v>
      </c>
      <c r="H37" s="11"/>
      <c r="I37" s="12">
        <v>10</v>
      </c>
      <c r="J37" s="13"/>
      <c r="K37" s="11"/>
      <c r="L37" s="11"/>
      <c r="M37" s="11"/>
      <c r="N37" s="11"/>
      <c r="O37" s="11"/>
      <c r="P37" s="11"/>
      <c r="Q37" s="12">
        <v>1</v>
      </c>
      <c r="R37" s="14"/>
      <c r="S37" s="15"/>
      <c r="T37" s="15"/>
      <c r="U37" s="15"/>
      <c r="V37" s="15"/>
      <c r="W37" s="15"/>
      <c r="X37" s="15"/>
      <c r="Y37" s="16"/>
      <c r="Z37" s="29"/>
      <c r="AA37" s="15"/>
      <c r="AB37" s="15"/>
      <c r="AC37" s="15"/>
      <c r="AD37" s="15"/>
      <c r="AE37" s="15"/>
      <c r="AF37" s="15"/>
      <c r="AG37" s="16"/>
      <c r="AH37" s="30">
        <v>2</v>
      </c>
      <c r="AI37" s="30"/>
      <c r="AJ37" s="30"/>
      <c r="AK37" s="30"/>
      <c r="AL37" s="30"/>
      <c r="AM37" s="30"/>
      <c r="AN37" s="30"/>
      <c r="AO37" s="30"/>
    </row>
    <row r="38" spans="1:41" s="17" customFormat="1" ht="48" customHeight="1" x14ac:dyDescent="0.35">
      <c r="A38" s="9" t="s">
        <v>184</v>
      </c>
      <c r="B38" s="13"/>
      <c r="C38" s="11">
        <v>15</v>
      </c>
      <c r="D38" s="11"/>
      <c r="E38" s="11">
        <v>4</v>
      </c>
      <c r="F38" s="11"/>
      <c r="G38" s="11">
        <v>6</v>
      </c>
      <c r="H38" s="11"/>
      <c r="I38" s="12">
        <v>2</v>
      </c>
      <c r="J38" s="13"/>
      <c r="K38" s="11">
        <v>1</v>
      </c>
      <c r="L38" s="11"/>
      <c r="M38" s="11"/>
      <c r="N38" s="11"/>
      <c r="O38" s="11">
        <v>1</v>
      </c>
      <c r="P38" s="11"/>
      <c r="Q38" s="12"/>
      <c r="R38" s="14"/>
      <c r="S38" s="15"/>
      <c r="T38" s="15"/>
      <c r="U38" s="15"/>
      <c r="V38" s="15"/>
      <c r="W38" s="15"/>
      <c r="X38" s="15"/>
      <c r="Y38" s="16"/>
      <c r="Z38" s="29"/>
      <c r="AA38" s="15"/>
      <c r="AB38" s="15"/>
      <c r="AC38" s="15"/>
      <c r="AD38" s="15"/>
      <c r="AE38" s="15"/>
      <c r="AF38" s="15"/>
      <c r="AG38" s="16"/>
      <c r="AH38" s="30">
        <v>2</v>
      </c>
      <c r="AI38" s="30"/>
      <c r="AJ38" s="30"/>
      <c r="AK38" s="30"/>
      <c r="AL38" s="30"/>
      <c r="AM38" s="30"/>
      <c r="AN38" s="30"/>
      <c r="AO38" s="30"/>
    </row>
    <row r="39" spans="1:41" s="18" customFormat="1" x14ac:dyDescent="0.35">
      <c r="B39" s="24"/>
      <c r="C39" s="22"/>
      <c r="D39" s="22"/>
      <c r="E39" s="22"/>
      <c r="F39" s="22"/>
      <c r="G39" s="22"/>
      <c r="H39" s="22"/>
      <c r="I39" s="23"/>
      <c r="J39" s="24"/>
      <c r="K39" s="22"/>
      <c r="L39" s="22"/>
      <c r="M39" s="22"/>
      <c r="N39" s="22"/>
      <c r="O39" s="22"/>
      <c r="P39" s="22"/>
      <c r="Q39" s="23"/>
      <c r="R39" s="24"/>
      <c r="S39" s="22"/>
      <c r="T39" s="22"/>
      <c r="U39" s="22"/>
      <c r="V39" s="22"/>
      <c r="W39" s="22"/>
      <c r="X39" s="22"/>
      <c r="Y39" s="23"/>
      <c r="Z39" s="33"/>
      <c r="AA39" s="22"/>
      <c r="AB39" s="22"/>
      <c r="AC39" s="22"/>
      <c r="AD39" s="22"/>
      <c r="AE39" s="22"/>
      <c r="AF39" s="22"/>
      <c r="AG39" s="23"/>
    </row>
    <row r="40" spans="1:41" s="17" customFormat="1" ht="48" customHeight="1" x14ac:dyDescent="0.35">
      <c r="A40" s="9" t="s">
        <v>185</v>
      </c>
      <c r="B40" s="13"/>
      <c r="C40" s="11">
        <v>15</v>
      </c>
      <c r="D40" s="11"/>
      <c r="E40" s="11">
        <v>1</v>
      </c>
      <c r="F40" s="11"/>
      <c r="G40" s="11">
        <v>2</v>
      </c>
      <c r="H40" s="11"/>
      <c r="I40" s="12">
        <v>17</v>
      </c>
      <c r="J40" s="13"/>
      <c r="K40" s="11">
        <v>5</v>
      </c>
      <c r="L40" s="11"/>
      <c r="M40" s="11">
        <v>1</v>
      </c>
      <c r="N40" s="11"/>
      <c r="O40" s="11">
        <v>1</v>
      </c>
      <c r="P40" s="11"/>
      <c r="Q40" s="12">
        <v>3</v>
      </c>
      <c r="R40" s="14"/>
      <c r="S40" s="15"/>
      <c r="T40" s="15"/>
      <c r="U40" s="15">
        <v>1</v>
      </c>
      <c r="V40" s="15"/>
      <c r="W40" s="15"/>
      <c r="X40" s="15"/>
      <c r="Y40" s="16"/>
      <c r="Z40" s="29"/>
      <c r="AA40" s="15"/>
      <c r="AB40" s="15"/>
      <c r="AC40" s="15"/>
      <c r="AD40" s="15"/>
      <c r="AE40" s="15"/>
      <c r="AF40" s="15"/>
      <c r="AG40" s="16"/>
      <c r="AH40" s="30">
        <v>2</v>
      </c>
      <c r="AI40" s="30"/>
      <c r="AJ40" s="30">
        <v>2</v>
      </c>
      <c r="AK40" s="30"/>
      <c r="AL40" s="30"/>
      <c r="AM40" s="30"/>
      <c r="AN40" s="30">
        <v>1</v>
      </c>
      <c r="AO40" s="30"/>
    </row>
    <row r="41" spans="1:41" s="17" customFormat="1" ht="48" customHeight="1" x14ac:dyDescent="0.35">
      <c r="A41" s="9" t="s">
        <v>186</v>
      </c>
      <c r="B41" s="13"/>
      <c r="C41" s="11">
        <v>15</v>
      </c>
      <c r="D41" s="11"/>
      <c r="E41" s="11">
        <v>4</v>
      </c>
      <c r="F41" s="11"/>
      <c r="G41" s="11">
        <v>5</v>
      </c>
      <c r="H41" s="11"/>
      <c r="I41" s="12">
        <v>10</v>
      </c>
      <c r="J41" s="13"/>
      <c r="K41" s="11">
        <v>7</v>
      </c>
      <c r="L41" s="11"/>
      <c r="M41" s="11"/>
      <c r="N41" s="11"/>
      <c r="O41" s="11">
        <v>1</v>
      </c>
      <c r="P41" s="11"/>
      <c r="Q41" s="12">
        <v>4</v>
      </c>
      <c r="R41" s="14"/>
      <c r="S41" s="15">
        <v>1</v>
      </c>
      <c r="T41" s="15"/>
      <c r="U41" s="15"/>
      <c r="V41" s="15"/>
      <c r="W41" s="15"/>
      <c r="X41" s="15"/>
      <c r="Y41" s="16"/>
      <c r="Z41" s="29"/>
      <c r="AA41" s="15"/>
      <c r="AB41" s="15"/>
      <c r="AC41" s="15"/>
      <c r="AD41" s="15"/>
      <c r="AE41" s="15"/>
      <c r="AF41" s="15"/>
      <c r="AG41" s="16"/>
      <c r="AH41" s="30">
        <v>5</v>
      </c>
      <c r="AI41" s="30"/>
      <c r="AJ41" s="30"/>
      <c r="AK41" s="30"/>
      <c r="AL41" s="30">
        <v>2</v>
      </c>
      <c r="AM41" s="30"/>
      <c r="AN41" s="30">
        <v>1</v>
      </c>
      <c r="AO41" s="30"/>
    </row>
    <row r="42" spans="1:41" s="18" customFormat="1" x14ac:dyDescent="0.35">
      <c r="B42" s="24"/>
      <c r="C42" s="22"/>
      <c r="D42" s="22"/>
      <c r="E42" s="22"/>
      <c r="F42" s="22"/>
      <c r="G42" s="22"/>
      <c r="H42" s="22"/>
      <c r="I42" s="23"/>
      <c r="J42" s="24"/>
      <c r="K42" s="22"/>
      <c r="L42" s="22"/>
      <c r="M42" s="22"/>
      <c r="N42" s="22"/>
      <c r="O42" s="22"/>
      <c r="P42" s="22"/>
      <c r="Q42" s="23"/>
      <c r="R42" s="24"/>
      <c r="S42" s="22"/>
      <c r="T42" s="22"/>
      <c r="U42" s="22"/>
      <c r="V42" s="22"/>
      <c r="W42" s="22"/>
      <c r="X42" s="22"/>
      <c r="Y42" s="23"/>
      <c r="Z42" s="33"/>
      <c r="AA42" s="22"/>
      <c r="AB42" s="22"/>
      <c r="AC42" s="22"/>
      <c r="AD42" s="22"/>
      <c r="AE42" s="22"/>
      <c r="AF42" s="22"/>
      <c r="AG42" s="23"/>
    </row>
    <row r="43" spans="1:41" s="17" customFormat="1" ht="48" customHeight="1" x14ac:dyDescent="0.35">
      <c r="A43" s="9" t="s">
        <v>187</v>
      </c>
      <c r="B43" s="13"/>
      <c r="C43" s="11"/>
      <c r="D43" s="11"/>
      <c r="E43" s="11"/>
      <c r="F43" s="11"/>
      <c r="G43" s="11">
        <v>1</v>
      </c>
      <c r="H43" s="11"/>
      <c r="I43" s="12">
        <v>1</v>
      </c>
      <c r="J43" s="13"/>
      <c r="K43" s="11">
        <v>4</v>
      </c>
      <c r="L43" s="11"/>
      <c r="M43" s="11"/>
      <c r="N43" s="11"/>
      <c r="O43" s="11"/>
      <c r="P43" s="11"/>
      <c r="Q43" s="12"/>
      <c r="R43" s="14"/>
      <c r="S43" s="15"/>
      <c r="T43" s="15"/>
      <c r="U43" s="15"/>
      <c r="V43" s="15"/>
      <c r="W43" s="15"/>
      <c r="X43" s="15"/>
      <c r="Y43" s="16"/>
      <c r="Z43" s="29"/>
      <c r="AA43" s="15"/>
      <c r="AB43" s="15"/>
      <c r="AC43" s="15"/>
      <c r="AD43" s="15"/>
      <c r="AE43" s="15"/>
      <c r="AF43" s="15"/>
      <c r="AG43" s="16"/>
      <c r="AH43" s="30"/>
      <c r="AI43" s="30"/>
      <c r="AJ43" s="30"/>
      <c r="AK43" s="30"/>
      <c r="AL43" s="30"/>
      <c r="AM43" s="30"/>
      <c r="AN43" s="30"/>
      <c r="AO43" s="30"/>
    </row>
    <row r="44" spans="1:41" s="17" customFormat="1" ht="48" customHeight="1" x14ac:dyDescent="0.35">
      <c r="A44" s="9" t="s">
        <v>188</v>
      </c>
      <c r="B44" s="13"/>
      <c r="C44" s="11">
        <v>3</v>
      </c>
      <c r="D44" s="11"/>
      <c r="E44" s="11">
        <v>1</v>
      </c>
      <c r="F44" s="11"/>
      <c r="G44" s="11"/>
      <c r="H44" s="11"/>
      <c r="I44" s="12">
        <v>4</v>
      </c>
      <c r="J44" s="13"/>
      <c r="K44" s="11">
        <v>5</v>
      </c>
      <c r="L44" s="11"/>
      <c r="M44" s="11"/>
      <c r="N44" s="11"/>
      <c r="O44" s="11"/>
      <c r="P44" s="11"/>
      <c r="Q44" s="12">
        <v>1</v>
      </c>
      <c r="R44" s="14"/>
      <c r="S44" s="15"/>
      <c r="T44" s="15"/>
      <c r="U44" s="15"/>
      <c r="V44" s="15"/>
      <c r="W44" s="15"/>
      <c r="X44" s="15"/>
      <c r="Y44" s="16"/>
      <c r="Z44" s="29"/>
      <c r="AA44" s="15"/>
      <c r="AB44" s="15"/>
      <c r="AC44" s="15"/>
      <c r="AD44" s="15"/>
      <c r="AE44" s="15"/>
      <c r="AF44" s="15"/>
      <c r="AG44" s="16"/>
      <c r="AH44" s="30">
        <v>1</v>
      </c>
      <c r="AI44" s="30"/>
      <c r="AJ44" s="30">
        <v>1</v>
      </c>
      <c r="AK44" s="30"/>
      <c r="AL44" s="30"/>
      <c r="AM44" s="30"/>
      <c r="AN44" s="30">
        <v>1</v>
      </c>
      <c r="AO44" s="30"/>
    </row>
    <row r="45" spans="1:41" s="18" customFormat="1" x14ac:dyDescent="0.35">
      <c r="B45" s="24"/>
      <c r="C45" s="22"/>
      <c r="D45" s="22"/>
      <c r="E45" s="22"/>
      <c r="F45" s="22"/>
      <c r="G45" s="22"/>
      <c r="H45" s="22"/>
      <c r="I45" s="23"/>
      <c r="J45" s="24"/>
      <c r="K45" s="22"/>
      <c r="L45" s="22"/>
      <c r="M45" s="22"/>
      <c r="N45" s="22"/>
      <c r="O45" s="22"/>
      <c r="P45" s="22"/>
      <c r="Q45" s="23"/>
      <c r="R45" s="24"/>
      <c r="S45" s="22"/>
      <c r="T45" s="22"/>
      <c r="U45" s="22"/>
      <c r="V45" s="22"/>
      <c r="W45" s="22"/>
      <c r="X45" s="22"/>
      <c r="Y45" s="23"/>
      <c r="Z45" s="33"/>
      <c r="AA45" s="22"/>
      <c r="AB45" s="22"/>
      <c r="AC45" s="22"/>
      <c r="AD45" s="22"/>
      <c r="AE45" s="22"/>
      <c r="AF45" s="22"/>
      <c r="AG45" s="23"/>
    </row>
    <row r="46" spans="1:41" s="17" customFormat="1" ht="48" customHeight="1" x14ac:dyDescent="0.35">
      <c r="A46" s="9" t="s">
        <v>189</v>
      </c>
      <c r="B46" s="13"/>
      <c r="C46" s="11"/>
      <c r="D46" s="11"/>
      <c r="E46" s="11"/>
      <c r="F46" s="11"/>
      <c r="G46" s="11"/>
      <c r="H46" s="11"/>
      <c r="I46" s="12">
        <v>1</v>
      </c>
      <c r="J46" s="13"/>
      <c r="K46" s="11">
        <v>1</v>
      </c>
      <c r="L46" s="11"/>
      <c r="M46" s="11"/>
      <c r="N46" s="11"/>
      <c r="O46" s="11"/>
      <c r="P46" s="11"/>
      <c r="Q46" s="12"/>
      <c r="R46" s="14"/>
      <c r="S46" s="15"/>
      <c r="T46" s="15"/>
      <c r="U46" s="15"/>
      <c r="V46" s="15"/>
      <c r="W46" s="15"/>
      <c r="X46" s="15"/>
      <c r="Y46" s="16"/>
      <c r="Z46" s="29"/>
      <c r="AA46" s="15"/>
      <c r="AB46" s="15"/>
      <c r="AC46" s="15"/>
      <c r="AD46" s="15"/>
      <c r="AE46" s="15"/>
      <c r="AF46" s="15"/>
      <c r="AG46" s="16"/>
      <c r="AH46" s="30">
        <v>1</v>
      </c>
      <c r="AI46" s="30"/>
      <c r="AJ46" s="30"/>
      <c r="AK46" s="30"/>
      <c r="AL46" s="30"/>
      <c r="AM46" s="30"/>
      <c r="AN46" s="30"/>
      <c r="AO46" s="30"/>
    </row>
    <row r="47" spans="1:41" s="17" customFormat="1" ht="48" customHeight="1" x14ac:dyDescent="0.35">
      <c r="A47" s="9" t="s">
        <v>190</v>
      </c>
      <c r="B47" s="13"/>
      <c r="C47" s="11"/>
      <c r="D47" s="11"/>
      <c r="E47" s="11"/>
      <c r="F47" s="11"/>
      <c r="G47" s="11"/>
      <c r="H47" s="11"/>
      <c r="I47" s="12"/>
      <c r="J47" s="13"/>
      <c r="K47" s="11">
        <v>1</v>
      </c>
      <c r="L47" s="11"/>
      <c r="M47" s="11"/>
      <c r="N47" s="11"/>
      <c r="O47" s="11"/>
      <c r="P47" s="11"/>
      <c r="Q47" s="12"/>
      <c r="R47" s="14"/>
      <c r="S47" s="15"/>
      <c r="T47" s="15"/>
      <c r="U47" s="15"/>
      <c r="V47" s="15"/>
      <c r="W47" s="15"/>
      <c r="X47" s="15"/>
      <c r="Y47" s="16"/>
      <c r="Z47" s="29"/>
      <c r="AA47" s="15"/>
      <c r="AB47" s="15"/>
      <c r="AC47" s="15"/>
      <c r="AD47" s="15"/>
      <c r="AE47" s="15"/>
      <c r="AF47" s="15"/>
      <c r="AG47" s="16"/>
      <c r="AH47" s="30">
        <v>1</v>
      </c>
      <c r="AI47" s="30"/>
      <c r="AJ47" s="30"/>
      <c r="AK47" s="30"/>
      <c r="AL47" s="30"/>
      <c r="AM47" s="30"/>
      <c r="AN47" s="30">
        <v>2</v>
      </c>
      <c r="AO47" s="30"/>
    </row>
    <row r="48" spans="1:41" s="18" customFormat="1" x14ac:dyDescent="0.35">
      <c r="B48" s="24"/>
      <c r="C48" s="22"/>
      <c r="D48" s="22"/>
      <c r="E48" s="22"/>
      <c r="F48" s="22"/>
      <c r="G48" s="22"/>
      <c r="H48" s="22"/>
      <c r="I48" s="23"/>
      <c r="J48" s="24"/>
      <c r="K48" s="22"/>
      <c r="L48" s="22"/>
      <c r="M48" s="22"/>
      <c r="N48" s="22"/>
      <c r="O48" s="22"/>
      <c r="P48" s="22"/>
      <c r="Q48" s="23"/>
      <c r="R48" s="24"/>
      <c r="S48" s="22"/>
      <c r="T48" s="22"/>
      <c r="U48" s="22"/>
      <c r="V48" s="22"/>
      <c r="W48" s="22"/>
      <c r="X48" s="22"/>
      <c r="Y48" s="23"/>
      <c r="Z48" s="33"/>
      <c r="AA48" s="22"/>
      <c r="AB48" s="22"/>
      <c r="AC48" s="22"/>
      <c r="AD48" s="22"/>
      <c r="AE48" s="22"/>
      <c r="AF48" s="22"/>
      <c r="AG48" s="23"/>
    </row>
    <row r="49" spans="1:41" s="17" customFormat="1" ht="48" customHeight="1" x14ac:dyDescent="0.35">
      <c r="A49" s="9" t="s">
        <v>191</v>
      </c>
      <c r="B49" s="13"/>
      <c r="C49" s="11">
        <v>21</v>
      </c>
      <c r="D49" s="11"/>
      <c r="E49" s="11">
        <v>2</v>
      </c>
      <c r="F49" s="11"/>
      <c r="G49" s="11">
        <v>6</v>
      </c>
      <c r="H49" s="11"/>
      <c r="I49" s="12">
        <v>15</v>
      </c>
      <c r="J49" s="13"/>
      <c r="K49" s="11">
        <v>10</v>
      </c>
      <c r="L49" s="11"/>
      <c r="M49" s="11"/>
      <c r="N49" s="11"/>
      <c r="O49" s="11">
        <v>2</v>
      </c>
      <c r="P49" s="11"/>
      <c r="Q49" s="12">
        <v>5</v>
      </c>
      <c r="R49" s="14"/>
      <c r="S49" s="15">
        <v>2</v>
      </c>
      <c r="T49" s="15"/>
      <c r="U49" s="15"/>
      <c r="V49" s="15"/>
      <c r="W49" s="15"/>
      <c r="X49" s="15"/>
      <c r="Y49" s="16">
        <v>3</v>
      </c>
      <c r="Z49" s="29"/>
      <c r="AA49" s="15"/>
      <c r="AB49" s="15"/>
      <c r="AC49" s="15"/>
      <c r="AD49" s="15"/>
      <c r="AE49" s="15"/>
      <c r="AF49" s="15"/>
      <c r="AG49" s="16"/>
      <c r="AH49" s="30">
        <v>2</v>
      </c>
      <c r="AI49" s="30"/>
      <c r="AJ49" s="30"/>
      <c r="AK49" s="30"/>
      <c r="AL49" s="30">
        <v>1</v>
      </c>
      <c r="AM49" s="30"/>
      <c r="AN49" s="30">
        <v>1</v>
      </c>
      <c r="AO49" s="30"/>
    </row>
    <row r="50" spans="1:41" s="17" customFormat="1" ht="48" customHeight="1" x14ac:dyDescent="0.35">
      <c r="A50" s="9" t="s">
        <v>192</v>
      </c>
      <c r="B50" s="13"/>
      <c r="C50" s="11">
        <v>22</v>
      </c>
      <c r="D50" s="11"/>
      <c r="E50" s="11">
        <v>4</v>
      </c>
      <c r="F50" s="11"/>
      <c r="G50" s="11">
        <v>8</v>
      </c>
      <c r="H50" s="11"/>
      <c r="I50" s="12">
        <v>4</v>
      </c>
      <c r="J50" s="13"/>
      <c r="K50" s="11">
        <v>8</v>
      </c>
      <c r="L50" s="11"/>
      <c r="M50" s="11">
        <v>3</v>
      </c>
      <c r="N50" s="11"/>
      <c r="O50" s="11">
        <v>2</v>
      </c>
      <c r="P50" s="11"/>
      <c r="Q50" s="12">
        <v>1</v>
      </c>
      <c r="R50" s="14"/>
      <c r="S50" s="15">
        <v>4</v>
      </c>
      <c r="T50" s="15"/>
      <c r="U50" s="15"/>
      <c r="V50" s="15"/>
      <c r="W50" s="15">
        <v>2</v>
      </c>
      <c r="X50" s="15"/>
      <c r="Y50" s="16"/>
      <c r="Z50" s="29"/>
      <c r="AA50" s="15"/>
      <c r="AB50" s="15"/>
      <c r="AC50" s="15"/>
      <c r="AD50" s="15"/>
      <c r="AE50" s="15"/>
      <c r="AF50" s="15"/>
      <c r="AG50" s="16"/>
      <c r="AH50" s="30">
        <v>3</v>
      </c>
      <c r="AI50" s="30"/>
      <c r="AJ50" s="30"/>
      <c r="AK50" s="30"/>
      <c r="AL50" s="30">
        <v>1</v>
      </c>
      <c r="AM50" s="30"/>
      <c r="AN50" s="30"/>
      <c r="AO50" s="30"/>
    </row>
    <row r="51" spans="1:41" s="18" customFormat="1" x14ac:dyDescent="0.35">
      <c r="B51" s="24"/>
      <c r="C51" s="22"/>
      <c r="D51" s="22"/>
      <c r="E51" s="22"/>
      <c r="F51" s="22"/>
      <c r="G51" s="22"/>
      <c r="H51" s="22"/>
      <c r="I51" s="23"/>
      <c r="J51" s="24"/>
      <c r="K51" s="22"/>
      <c r="L51" s="22"/>
      <c r="M51" s="22"/>
      <c r="N51" s="22"/>
      <c r="O51" s="22"/>
      <c r="P51" s="22"/>
      <c r="Q51" s="23"/>
      <c r="R51" s="24"/>
      <c r="S51" s="22"/>
      <c r="T51" s="22"/>
      <c r="U51" s="22"/>
      <c r="V51" s="22"/>
      <c r="W51" s="22"/>
      <c r="X51" s="22"/>
      <c r="Y51" s="23"/>
      <c r="Z51" s="33"/>
      <c r="AA51" s="22"/>
      <c r="AB51" s="22"/>
      <c r="AC51" s="22"/>
      <c r="AD51" s="22"/>
      <c r="AE51" s="22"/>
      <c r="AF51" s="22"/>
      <c r="AG51" s="23"/>
    </row>
    <row r="52" spans="1:41" s="17" customFormat="1" ht="48" customHeight="1" x14ac:dyDescent="0.35">
      <c r="A52" s="9" t="s">
        <v>193</v>
      </c>
      <c r="B52" s="13"/>
      <c r="C52" s="11">
        <v>5</v>
      </c>
      <c r="D52" s="11"/>
      <c r="E52" s="11">
        <v>1</v>
      </c>
      <c r="F52" s="11"/>
      <c r="G52" s="11">
        <v>2</v>
      </c>
      <c r="H52" s="11"/>
      <c r="I52" s="12">
        <v>6</v>
      </c>
      <c r="J52" s="13"/>
      <c r="K52" s="11">
        <v>4</v>
      </c>
      <c r="L52" s="11"/>
      <c r="M52" s="11"/>
      <c r="N52" s="11"/>
      <c r="O52" s="11"/>
      <c r="P52" s="11"/>
      <c r="Q52" s="12"/>
      <c r="R52" s="14"/>
      <c r="S52" s="15"/>
      <c r="T52" s="15"/>
      <c r="U52" s="15"/>
      <c r="V52" s="15"/>
      <c r="W52" s="15"/>
      <c r="X52" s="15"/>
      <c r="Y52" s="16"/>
      <c r="Z52" s="29"/>
      <c r="AA52" s="15"/>
      <c r="AB52" s="15"/>
      <c r="AC52" s="15"/>
      <c r="AD52" s="15"/>
      <c r="AE52" s="15"/>
      <c r="AF52" s="15"/>
      <c r="AG52" s="16"/>
      <c r="AH52" s="30"/>
      <c r="AI52" s="30"/>
      <c r="AJ52" s="30"/>
      <c r="AK52" s="30"/>
      <c r="AL52" s="30"/>
      <c r="AM52" s="30"/>
      <c r="AN52" s="30">
        <v>10</v>
      </c>
      <c r="AO52" s="30"/>
    </row>
    <row r="53" spans="1:41" s="17" customFormat="1" ht="48" customHeight="1" x14ac:dyDescent="0.35">
      <c r="A53" s="9" t="s">
        <v>194</v>
      </c>
      <c r="B53" s="13"/>
      <c r="C53" s="11">
        <v>6</v>
      </c>
      <c r="D53" s="11"/>
      <c r="E53" s="11"/>
      <c r="F53" s="11"/>
      <c r="G53" s="11"/>
      <c r="H53" s="11"/>
      <c r="I53" s="12">
        <v>9</v>
      </c>
      <c r="J53" s="13"/>
      <c r="K53" s="11">
        <v>2</v>
      </c>
      <c r="L53" s="11"/>
      <c r="M53" s="11">
        <v>1</v>
      </c>
      <c r="N53" s="11"/>
      <c r="O53" s="11"/>
      <c r="P53" s="11"/>
      <c r="Q53" s="12">
        <v>1</v>
      </c>
      <c r="R53" s="14"/>
      <c r="S53" s="15"/>
      <c r="T53" s="15"/>
      <c r="U53" s="15"/>
      <c r="V53" s="15"/>
      <c r="W53" s="15"/>
      <c r="X53" s="15"/>
      <c r="Y53" s="16">
        <v>2</v>
      </c>
      <c r="Z53" s="29"/>
      <c r="AA53" s="15"/>
      <c r="AB53" s="15"/>
      <c r="AC53" s="15"/>
      <c r="AD53" s="15"/>
      <c r="AE53" s="15"/>
      <c r="AF53" s="15"/>
      <c r="AG53" s="16"/>
      <c r="AH53" s="30"/>
      <c r="AI53" s="30"/>
      <c r="AJ53" s="30"/>
      <c r="AK53" s="30"/>
      <c r="AL53" s="30"/>
      <c r="AM53" s="30"/>
      <c r="AN53" s="30">
        <v>1</v>
      </c>
      <c r="AO53" s="30"/>
    </row>
    <row r="54" spans="1:41" s="18" customFormat="1" x14ac:dyDescent="0.35">
      <c r="B54" s="24"/>
      <c r="C54" s="22"/>
      <c r="D54" s="22"/>
      <c r="E54" s="22"/>
      <c r="F54" s="22"/>
      <c r="G54" s="22"/>
      <c r="H54" s="22"/>
      <c r="I54" s="23"/>
      <c r="J54" s="24"/>
      <c r="K54" s="22"/>
      <c r="L54" s="22"/>
      <c r="M54" s="22"/>
      <c r="N54" s="22"/>
      <c r="O54" s="22"/>
      <c r="P54" s="22"/>
      <c r="Q54" s="23"/>
      <c r="R54" s="24"/>
      <c r="S54" s="22"/>
      <c r="T54" s="22"/>
      <c r="U54" s="22"/>
      <c r="V54" s="22"/>
      <c r="W54" s="22"/>
      <c r="X54" s="22"/>
      <c r="Y54" s="23"/>
      <c r="Z54" s="33"/>
      <c r="AA54" s="22"/>
      <c r="AB54" s="22"/>
      <c r="AC54" s="22"/>
      <c r="AD54" s="22"/>
      <c r="AE54" s="22"/>
      <c r="AF54" s="22"/>
      <c r="AG54" s="23"/>
    </row>
    <row r="55" spans="1:41" s="17" customFormat="1" ht="48" customHeight="1" x14ac:dyDescent="0.35">
      <c r="A55" s="9" t="s">
        <v>195</v>
      </c>
      <c r="B55" s="13"/>
      <c r="C55" s="11">
        <v>12</v>
      </c>
      <c r="D55" s="11"/>
      <c r="E55" s="11"/>
      <c r="F55" s="11"/>
      <c r="G55" s="11">
        <v>4</v>
      </c>
      <c r="H55" s="11"/>
      <c r="I55" s="12">
        <v>12</v>
      </c>
      <c r="J55" s="13"/>
      <c r="K55" s="11">
        <v>4</v>
      </c>
      <c r="L55" s="11"/>
      <c r="M55" s="11">
        <v>1</v>
      </c>
      <c r="N55" s="11"/>
      <c r="O55" s="11">
        <v>1</v>
      </c>
      <c r="P55" s="11"/>
      <c r="Q55" s="12">
        <v>6</v>
      </c>
      <c r="R55" s="14"/>
      <c r="S55" s="15">
        <v>1</v>
      </c>
      <c r="T55" s="15"/>
      <c r="U55" s="15"/>
      <c r="V55" s="15"/>
      <c r="W55" s="15"/>
      <c r="X55" s="15"/>
      <c r="Y55" s="16"/>
      <c r="Z55" s="29"/>
      <c r="AA55" s="15"/>
      <c r="AB55" s="15"/>
      <c r="AC55" s="15"/>
      <c r="AD55" s="15"/>
      <c r="AE55" s="15"/>
      <c r="AF55" s="15"/>
      <c r="AG55" s="16"/>
      <c r="AH55" s="30">
        <v>3</v>
      </c>
      <c r="AI55" s="30"/>
      <c r="AJ55" s="30"/>
      <c r="AK55" s="30"/>
      <c r="AL55" s="30">
        <v>1</v>
      </c>
      <c r="AM55" s="30"/>
      <c r="AN55" s="30">
        <v>4</v>
      </c>
      <c r="AO55" s="30"/>
    </row>
    <row r="56" spans="1:41" s="17" customFormat="1" ht="48" customHeight="1" x14ac:dyDescent="0.35">
      <c r="A56" s="9" t="s">
        <v>196</v>
      </c>
      <c r="B56" s="13"/>
      <c r="C56" s="11">
        <v>21</v>
      </c>
      <c r="D56" s="11"/>
      <c r="E56" s="11"/>
      <c r="F56" s="11"/>
      <c r="G56" s="11">
        <v>7</v>
      </c>
      <c r="H56" s="11"/>
      <c r="I56" s="12">
        <v>17</v>
      </c>
      <c r="J56" s="13"/>
      <c r="K56" s="11">
        <v>8</v>
      </c>
      <c r="L56" s="11"/>
      <c r="M56" s="11">
        <v>2</v>
      </c>
      <c r="N56" s="11"/>
      <c r="O56" s="11">
        <v>5</v>
      </c>
      <c r="P56" s="11"/>
      <c r="Q56" s="12">
        <v>8</v>
      </c>
      <c r="R56" s="14"/>
      <c r="S56" s="15">
        <v>3</v>
      </c>
      <c r="T56" s="15"/>
      <c r="U56" s="15">
        <v>1</v>
      </c>
      <c r="V56" s="15"/>
      <c r="W56" s="15"/>
      <c r="X56" s="15"/>
      <c r="Y56" s="16">
        <v>2</v>
      </c>
      <c r="Z56" s="29"/>
      <c r="AA56" s="15">
        <v>1</v>
      </c>
      <c r="AB56" s="15"/>
      <c r="AC56" s="15"/>
      <c r="AD56" s="15"/>
      <c r="AE56" s="15">
        <v>2</v>
      </c>
      <c r="AF56" s="15"/>
      <c r="AG56" s="16">
        <v>3</v>
      </c>
      <c r="AH56" s="30">
        <v>2</v>
      </c>
      <c r="AI56" s="30"/>
      <c r="AJ56" s="30">
        <v>1</v>
      </c>
      <c r="AK56" s="30"/>
      <c r="AL56" s="30"/>
      <c r="AM56" s="30"/>
      <c r="AN56" s="30">
        <v>3</v>
      </c>
      <c r="AO56" s="30"/>
    </row>
    <row r="57" spans="1:41" s="18" customFormat="1" x14ac:dyDescent="0.35">
      <c r="B57" s="24"/>
      <c r="C57" s="22"/>
      <c r="D57" s="22"/>
      <c r="E57" s="22"/>
      <c r="F57" s="22"/>
      <c r="G57" s="22"/>
      <c r="H57" s="22"/>
      <c r="I57" s="23"/>
      <c r="J57" s="24"/>
      <c r="K57" s="22"/>
      <c r="L57" s="22"/>
      <c r="M57" s="22"/>
      <c r="N57" s="22"/>
      <c r="O57" s="22"/>
      <c r="P57" s="22"/>
      <c r="Q57" s="23"/>
      <c r="R57" s="24"/>
      <c r="S57" s="22"/>
      <c r="T57" s="22"/>
      <c r="U57" s="22"/>
      <c r="V57" s="22"/>
      <c r="W57" s="22"/>
      <c r="X57" s="22"/>
      <c r="Y57" s="23"/>
      <c r="Z57" s="33"/>
      <c r="AA57" s="22"/>
      <c r="AB57" s="22"/>
      <c r="AC57" s="22"/>
      <c r="AD57" s="22"/>
      <c r="AE57" s="22"/>
      <c r="AF57" s="22"/>
      <c r="AG57" s="23"/>
    </row>
    <row r="58" spans="1:41" s="17" customFormat="1" ht="48" customHeight="1" x14ac:dyDescent="0.35">
      <c r="A58" s="9" t="s">
        <v>197</v>
      </c>
      <c r="B58" s="13"/>
      <c r="C58" s="11">
        <v>17</v>
      </c>
      <c r="D58" s="11"/>
      <c r="E58" s="11">
        <v>4</v>
      </c>
      <c r="F58" s="11"/>
      <c r="G58" s="11">
        <v>10</v>
      </c>
      <c r="H58" s="11"/>
      <c r="I58" s="12">
        <v>13</v>
      </c>
      <c r="J58" s="13"/>
      <c r="K58" s="11">
        <v>5</v>
      </c>
      <c r="L58" s="11"/>
      <c r="M58" s="11"/>
      <c r="N58" s="11"/>
      <c r="O58" s="11"/>
      <c r="P58" s="11"/>
      <c r="Q58" s="12"/>
      <c r="R58" s="14"/>
      <c r="S58" s="15">
        <v>1</v>
      </c>
      <c r="T58" s="15"/>
      <c r="U58" s="15"/>
      <c r="V58" s="15"/>
      <c r="W58" s="15"/>
      <c r="X58" s="15"/>
      <c r="Y58" s="16"/>
      <c r="Z58" s="29"/>
      <c r="AA58" s="15"/>
      <c r="AB58" s="15"/>
      <c r="AC58" s="15"/>
      <c r="AD58" s="15"/>
      <c r="AE58" s="15"/>
      <c r="AF58" s="15"/>
      <c r="AG58" s="16"/>
      <c r="AH58" s="30">
        <v>2</v>
      </c>
      <c r="AI58" s="30"/>
      <c r="AJ58" s="30"/>
      <c r="AK58" s="30"/>
      <c r="AL58" s="30">
        <v>2</v>
      </c>
      <c r="AM58" s="30"/>
      <c r="AN58" s="30">
        <v>2</v>
      </c>
      <c r="AO58" s="30"/>
    </row>
    <row r="59" spans="1:41" s="17" customFormat="1" ht="48" customHeight="1" x14ac:dyDescent="0.35">
      <c r="A59" s="9" t="s">
        <v>198</v>
      </c>
      <c r="B59" s="13"/>
      <c r="C59" s="11">
        <v>20</v>
      </c>
      <c r="D59" s="11"/>
      <c r="E59" s="11">
        <v>2</v>
      </c>
      <c r="F59" s="11"/>
      <c r="G59" s="11">
        <v>9</v>
      </c>
      <c r="H59" s="11"/>
      <c r="I59" s="12">
        <v>17</v>
      </c>
      <c r="J59" s="13"/>
      <c r="K59" s="11">
        <v>9</v>
      </c>
      <c r="L59" s="11"/>
      <c r="M59" s="11">
        <v>3</v>
      </c>
      <c r="N59" s="11"/>
      <c r="O59" s="11">
        <v>2</v>
      </c>
      <c r="P59" s="11"/>
      <c r="Q59" s="12">
        <v>3</v>
      </c>
      <c r="R59" s="14"/>
      <c r="S59" s="15">
        <v>1</v>
      </c>
      <c r="T59" s="15"/>
      <c r="U59" s="15"/>
      <c r="V59" s="15"/>
      <c r="W59" s="15"/>
      <c r="X59" s="15"/>
      <c r="Y59" s="16"/>
      <c r="Z59" s="29"/>
      <c r="AA59" s="15">
        <v>1</v>
      </c>
      <c r="AB59" s="15"/>
      <c r="AC59" s="15"/>
      <c r="AD59" s="15"/>
      <c r="AE59" s="15"/>
      <c r="AF59" s="15"/>
      <c r="AG59" s="16"/>
      <c r="AH59" s="30">
        <v>1</v>
      </c>
      <c r="AI59" s="30"/>
      <c r="AJ59" s="30"/>
      <c r="AK59" s="30"/>
      <c r="AL59" s="30"/>
      <c r="AM59" s="30"/>
      <c r="AN59" s="30">
        <v>3</v>
      </c>
      <c r="AO59" s="30"/>
    </row>
    <row r="60" spans="1:41" s="18" customFormat="1" x14ac:dyDescent="0.35">
      <c r="B60" s="24"/>
      <c r="C60" s="22"/>
      <c r="D60" s="22"/>
      <c r="E60" s="22"/>
      <c r="F60" s="22"/>
      <c r="G60" s="22"/>
      <c r="H60" s="22"/>
      <c r="I60" s="23"/>
      <c r="J60" s="24"/>
      <c r="K60" s="22"/>
      <c r="L60" s="22"/>
      <c r="M60" s="22"/>
      <c r="N60" s="22"/>
      <c r="O60" s="22"/>
      <c r="P60" s="22"/>
      <c r="Q60" s="23"/>
      <c r="R60" s="24"/>
      <c r="S60" s="22"/>
      <c r="T60" s="22"/>
      <c r="U60" s="22"/>
      <c r="V60" s="22"/>
      <c r="W60" s="22"/>
      <c r="X60" s="22"/>
      <c r="Y60" s="23"/>
      <c r="Z60" s="33"/>
      <c r="AA60" s="22"/>
      <c r="AB60" s="22"/>
      <c r="AC60" s="22"/>
      <c r="AD60" s="22"/>
      <c r="AE60" s="22"/>
      <c r="AF60" s="22"/>
      <c r="AG60" s="23"/>
    </row>
    <row r="61" spans="1:41" s="17" customFormat="1" ht="48" customHeight="1" x14ac:dyDescent="0.35">
      <c r="A61" s="9" t="s">
        <v>199</v>
      </c>
      <c r="B61" s="13"/>
      <c r="C61" s="11">
        <v>5</v>
      </c>
      <c r="D61" s="11"/>
      <c r="E61" s="11"/>
      <c r="F61" s="11"/>
      <c r="G61" s="11"/>
      <c r="H61" s="11"/>
      <c r="I61" s="12">
        <v>1</v>
      </c>
      <c r="J61" s="13"/>
      <c r="K61" s="11">
        <v>2</v>
      </c>
      <c r="L61" s="11"/>
      <c r="M61" s="11"/>
      <c r="N61" s="11"/>
      <c r="O61" s="11"/>
      <c r="P61" s="11"/>
      <c r="Q61" s="12">
        <v>1</v>
      </c>
      <c r="R61" s="14"/>
      <c r="S61" s="15"/>
      <c r="T61" s="15"/>
      <c r="U61" s="15">
        <v>1</v>
      </c>
      <c r="V61" s="15"/>
      <c r="W61" s="15"/>
      <c r="X61" s="15"/>
      <c r="Y61" s="16"/>
      <c r="Z61" s="29"/>
      <c r="AA61" s="15"/>
      <c r="AB61" s="15"/>
      <c r="AC61" s="15"/>
      <c r="AD61" s="15"/>
      <c r="AE61" s="15"/>
      <c r="AF61" s="15"/>
      <c r="AG61" s="16"/>
      <c r="AH61" s="30">
        <v>1</v>
      </c>
      <c r="AI61" s="30"/>
      <c r="AJ61" s="30"/>
      <c r="AK61" s="30"/>
      <c r="AL61" s="30">
        <v>2</v>
      </c>
      <c r="AM61" s="30"/>
      <c r="AN61" s="30">
        <v>3</v>
      </c>
      <c r="AO61" s="30"/>
    </row>
    <row r="62" spans="1:41" s="17" customFormat="1" ht="48" customHeight="1" x14ac:dyDescent="0.35">
      <c r="A62" s="9" t="s">
        <v>200</v>
      </c>
      <c r="B62" s="13"/>
      <c r="C62" s="11">
        <v>5</v>
      </c>
      <c r="D62" s="11"/>
      <c r="E62" s="11"/>
      <c r="F62" s="11"/>
      <c r="G62" s="11"/>
      <c r="H62" s="11"/>
      <c r="I62" s="12">
        <v>4</v>
      </c>
      <c r="J62" s="13"/>
      <c r="K62" s="11">
        <v>3</v>
      </c>
      <c r="L62" s="11"/>
      <c r="M62" s="11">
        <v>1</v>
      </c>
      <c r="N62" s="11"/>
      <c r="O62" s="11"/>
      <c r="P62" s="11"/>
      <c r="Q62" s="12">
        <v>3</v>
      </c>
      <c r="R62" s="14"/>
      <c r="S62" s="15"/>
      <c r="T62" s="15"/>
      <c r="U62" s="15"/>
      <c r="V62" s="15"/>
      <c r="W62" s="15"/>
      <c r="X62" s="15"/>
      <c r="Y62" s="16">
        <v>3</v>
      </c>
      <c r="Z62" s="29"/>
      <c r="AA62" s="15"/>
      <c r="AB62" s="15"/>
      <c r="AC62" s="15"/>
      <c r="AD62" s="15"/>
      <c r="AE62" s="15"/>
      <c r="AF62" s="15"/>
      <c r="AG62" s="16"/>
      <c r="AH62" s="30">
        <v>2</v>
      </c>
      <c r="AI62" s="30"/>
      <c r="AJ62" s="30"/>
      <c r="AK62" s="30"/>
      <c r="AL62" s="30"/>
      <c r="AM62" s="30"/>
      <c r="AN62" s="30">
        <v>2</v>
      </c>
      <c r="AO62" s="30"/>
    </row>
    <row r="63" spans="1:41" s="18" customFormat="1" x14ac:dyDescent="0.35">
      <c r="B63" s="24"/>
      <c r="C63" s="22"/>
      <c r="D63" s="22"/>
      <c r="E63" s="22"/>
      <c r="F63" s="22"/>
      <c r="G63" s="22"/>
      <c r="H63" s="22"/>
      <c r="I63" s="23"/>
      <c r="J63" s="24"/>
      <c r="K63" s="22"/>
      <c r="L63" s="22"/>
      <c r="M63" s="22"/>
      <c r="N63" s="22"/>
      <c r="O63" s="22"/>
      <c r="P63" s="22"/>
      <c r="Q63" s="23"/>
      <c r="R63" s="24"/>
      <c r="S63" s="22"/>
      <c r="T63" s="22"/>
      <c r="U63" s="22"/>
      <c r="V63" s="22"/>
      <c r="W63" s="22"/>
      <c r="X63" s="22"/>
      <c r="Y63" s="23"/>
      <c r="Z63" s="33"/>
      <c r="AA63" s="22"/>
      <c r="AB63" s="22"/>
      <c r="AC63" s="22"/>
      <c r="AD63" s="22"/>
      <c r="AE63" s="22"/>
      <c r="AF63" s="22"/>
      <c r="AG63" s="23"/>
    </row>
    <row r="64" spans="1:41" s="17" customFormat="1" ht="48" customHeight="1" x14ac:dyDescent="0.35">
      <c r="A64" s="9" t="s">
        <v>201</v>
      </c>
      <c r="B64" s="13"/>
      <c r="C64" s="11"/>
      <c r="D64" s="11"/>
      <c r="E64" s="11"/>
      <c r="F64" s="11"/>
      <c r="G64" s="11"/>
      <c r="H64" s="11"/>
      <c r="I64" s="12"/>
      <c r="J64" s="13"/>
      <c r="K64" s="11"/>
      <c r="L64" s="11"/>
      <c r="M64" s="11"/>
      <c r="N64" s="11"/>
      <c r="O64" s="11"/>
      <c r="P64" s="11"/>
      <c r="Q64" s="12"/>
      <c r="R64" s="14"/>
      <c r="S64" s="15"/>
      <c r="T64" s="15"/>
      <c r="U64" s="15"/>
      <c r="V64" s="15"/>
      <c r="W64" s="15"/>
      <c r="X64" s="15"/>
      <c r="Y64" s="16"/>
      <c r="Z64" s="29"/>
      <c r="AA64" s="15"/>
      <c r="AB64" s="15"/>
      <c r="AC64" s="15"/>
      <c r="AD64" s="15"/>
      <c r="AE64" s="15"/>
      <c r="AF64" s="15"/>
      <c r="AG64" s="16"/>
      <c r="AH64" s="30"/>
      <c r="AI64" s="30"/>
      <c r="AJ64" s="30"/>
      <c r="AK64" s="30"/>
      <c r="AL64" s="30"/>
      <c r="AM64" s="30"/>
      <c r="AN64" s="30"/>
      <c r="AO64" s="30"/>
    </row>
    <row r="65" spans="1:41" s="17" customFormat="1" ht="48" customHeight="1" x14ac:dyDescent="0.35">
      <c r="A65" s="9" t="s">
        <v>202</v>
      </c>
      <c r="B65" s="13"/>
      <c r="C65" s="11"/>
      <c r="D65" s="11"/>
      <c r="E65" s="11">
        <v>1</v>
      </c>
      <c r="F65" s="11"/>
      <c r="G65" s="11"/>
      <c r="H65" s="11"/>
      <c r="I65" s="12"/>
      <c r="J65" s="13"/>
      <c r="K65" s="11"/>
      <c r="L65" s="11"/>
      <c r="M65" s="11"/>
      <c r="N65" s="11"/>
      <c r="O65" s="11"/>
      <c r="P65" s="11"/>
      <c r="Q65" s="12">
        <v>2</v>
      </c>
      <c r="R65" s="14"/>
      <c r="S65" s="15"/>
      <c r="T65" s="15"/>
      <c r="U65" s="15"/>
      <c r="V65" s="15"/>
      <c r="W65" s="15"/>
      <c r="X65" s="15"/>
      <c r="Y65" s="16"/>
      <c r="Z65" s="29"/>
      <c r="AA65" s="15"/>
      <c r="AB65" s="15"/>
      <c r="AC65" s="15"/>
      <c r="AD65" s="15"/>
      <c r="AE65" s="15"/>
      <c r="AF65" s="15"/>
      <c r="AG65" s="16"/>
      <c r="AH65" s="30"/>
      <c r="AI65" s="30"/>
      <c r="AJ65" s="30"/>
      <c r="AK65" s="30"/>
      <c r="AL65" s="30"/>
      <c r="AM65" s="30"/>
      <c r="AN65" s="30"/>
      <c r="AO65" s="30"/>
    </row>
    <row r="66" spans="1:41" s="18" customFormat="1" x14ac:dyDescent="0.35">
      <c r="B66" s="24"/>
      <c r="C66" s="22"/>
      <c r="D66" s="22"/>
      <c r="E66" s="22"/>
      <c r="F66" s="22"/>
      <c r="G66" s="22"/>
      <c r="H66" s="22"/>
      <c r="I66" s="23"/>
      <c r="J66" s="24"/>
      <c r="K66" s="22"/>
      <c r="L66" s="22"/>
      <c r="M66" s="22"/>
      <c r="N66" s="22"/>
      <c r="O66" s="22"/>
      <c r="P66" s="22"/>
      <c r="Q66" s="23"/>
      <c r="R66" s="24"/>
      <c r="S66" s="22"/>
      <c r="T66" s="22"/>
      <c r="U66" s="22"/>
      <c r="V66" s="22"/>
      <c r="W66" s="22"/>
      <c r="X66" s="22"/>
      <c r="Y66" s="23"/>
      <c r="Z66" s="33"/>
      <c r="AA66" s="22"/>
      <c r="AB66" s="22"/>
      <c r="AC66" s="22"/>
      <c r="AD66" s="22"/>
      <c r="AE66" s="22"/>
      <c r="AF66" s="22"/>
      <c r="AG66" s="23"/>
    </row>
    <row r="67" spans="1:41" s="17" customFormat="1" ht="48" customHeight="1" x14ac:dyDescent="0.35">
      <c r="A67" s="9" t="s">
        <v>203</v>
      </c>
      <c r="B67" s="13"/>
      <c r="C67" s="11">
        <v>27</v>
      </c>
      <c r="D67" s="11"/>
      <c r="E67" s="11">
        <v>7</v>
      </c>
      <c r="F67" s="11"/>
      <c r="G67" s="11">
        <v>8</v>
      </c>
      <c r="H67" s="11"/>
      <c r="I67" s="12">
        <v>12</v>
      </c>
      <c r="J67" s="13"/>
      <c r="K67" s="11"/>
      <c r="L67" s="11"/>
      <c r="M67" s="11">
        <v>1</v>
      </c>
      <c r="N67" s="11"/>
      <c r="O67" s="11"/>
      <c r="P67" s="11"/>
      <c r="Q67" s="12">
        <v>3</v>
      </c>
      <c r="R67" s="14"/>
      <c r="S67" s="15">
        <v>6</v>
      </c>
      <c r="T67" s="15"/>
      <c r="U67" s="15">
        <v>2</v>
      </c>
      <c r="V67" s="15"/>
      <c r="W67" s="15"/>
      <c r="X67" s="15"/>
      <c r="Y67" s="16">
        <v>1</v>
      </c>
      <c r="Z67" s="29"/>
      <c r="AA67" s="15"/>
      <c r="AB67" s="15"/>
      <c r="AC67" s="15"/>
      <c r="AD67" s="15"/>
      <c r="AE67" s="15"/>
      <c r="AF67" s="15"/>
      <c r="AG67" s="16"/>
      <c r="AH67" s="30">
        <v>7</v>
      </c>
      <c r="AI67" s="30"/>
      <c r="AJ67" s="30">
        <v>2</v>
      </c>
      <c r="AK67" s="30"/>
      <c r="AL67" s="30"/>
      <c r="AM67" s="30">
        <v>1</v>
      </c>
      <c r="AN67" s="30">
        <v>3</v>
      </c>
      <c r="AO67" s="30"/>
    </row>
    <row r="68" spans="1:41" s="17" customFormat="1" ht="48" customHeight="1" x14ac:dyDescent="0.35">
      <c r="A68" s="9" t="s">
        <v>204</v>
      </c>
      <c r="B68" s="13"/>
      <c r="C68" s="11">
        <v>30</v>
      </c>
      <c r="D68" s="11"/>
      <c r="E68" s="11">
        <v>7</v>
      </c>
      <c r="F68" s="11"/>
      <c r="G68" s="11">
        <v>9</v>
      </c>
      <c r="H68" s="11"/>
      <c r="I68" s="12">
        <v>8</v>
      </c>
      <c r="J68" s="13"/>
      <c r="K68" s="11">
        <v>7</v>
      </c>
      <c r="L68" s="11"/>
      <c r="M68" s="11"/>
      <c r="N68" s="11"/>
      <c r="O68" s="11">
        <v>1</v>
      </c>
      <c r="P68" s="11"/>
      <c r="Q68" s="12">
        <v>4</v>
      </c>
      <c r="R68" s="14"/>
      <c r="S68" s="15">
        <v>11</v>
      </c>
      <c r="T68" s="15"/>
      <c r="U68" s="15"/>
      <c r="V68" s="15"/>
      <c r="W68" s="15"/>
      <c r="X68" s="15"/>
      <c r="Y68" s="16"/>
      <c r="Z68" s="29"/>
      <c r="AA68" s="15"/>
      <c r="AB68" s="15"/>
      <c r="AC68" s="15"/>
      <c r="AD68" s="15"/>
      <c r="AE68" s="15"/>
      <c r="AF68" s="15"/>
      <c r="AG68" s="16"/>
      <c r="AH68" s="30">
        <v>4</v>
      </c>
      <c r="AI68" s="30"/>
      <c r="AJ68" s="30">
        <v>3</v>
      </c>
      <c r="AK68" s="30"/>
      <c r="AL68" s="30">
        <v>2</v>
      </c>
      <c r="AM68" s="30"/>
      <c r="AN68" s="30">
        <v>3</v>
      </c>
      <c r="AO68" s="30">
        <v>1</v>
      </c>
    </row>
    <row r="69" spans="1:41" s="18" customFormat="1" x14ac:dyDescent="0.35">
      <c r="B69" s="24"/>
      <c r="C69" s="22"/>
      <c r="D69" s="22"/>
      <c r="E69" s="22"/>
      <c r="F69" s="22"/>
      <c r="G69" s="22"/>
      <c r="H69" s="22"/>
      <c r="I69" s="23"/>
      <c r="J69" s="24"/>
      <c r="K69" s="22"/>
      <c r="L69" s="22"/>
      <c r="M69" s="22"/>
      <c r="N69" s="22"/>
      <c r="O69" s="22"/>
      <c r="P69" s="22"/>
      <c r="Q69" s="23"/>
      <c r="R69" s="24"/>
      <c r="S69" s="22"/>
      <c r="T69" s="22"/>
      <c r="U69" s="22"/>
      <c r="V69" s="22"/>
      <c r="W69" s="22"/>
      <c r="X69" s="22"/>
      <c r="Y69" s="23"/>
      <c r="Z69" s="33"/>
      <c r="AA69" s="22"/>
      <c r="AB69" s="22"/>
      <c r="AC69" s="22"/>
      <c r="AD69" s="22"/>
      <c r="AE69" s="22"/>
      <c r="AF69" s="22"/>
      <c r="AG69" s="23"/>
    </row>
    <row r="70" spans="1:41" s="17" customFormat="1" ht="48" customHeight="1" x14ac:dyDescent="0.35">
      <c r="A70" s="9" t="s">
        <v>205</v>
      </c>
      <c r="B70" s="13"/>
      <c r="C70" s="11">
        <v>7</v>
      </c>
      <c r="D70" s="11"/>
      <c r="E70" s="11">
        <v>2</v>
      </c>
      <c r="F70" s="11"/>
      <c r="G70" s="11">
        <v>1</v>
      </c>
      <c r="H70" s="11"/>
      <c r="I70" s="12">
        <v>6</v>
      </c>
      <c r="J70" s="13"/>
      <c r="K70" s="11">
        <v>7</v>
      </c>
      <c r="L70" s="11"/>
      <c r="M70" s="11"/>
      <c r="N70" s="11"/>
      <c r="O70" s="11"/>
      <c r="P70" s="11"/>
      <c r="Q70" s="12">
        <v>4</v>
      </c>
      <c r="R70" s="14"/>
      <c r="S70" s="15"/>
      <c r="T70" s="15"/>
      <c r="U70" s="15"/>
      <c r="V70" s="15"/>
      <c r="W70" s="15"/>
      <c r="X70" s="15"/>
      <c r="Y70" s="16"/>
      <c r="Z70" s="29"/>
      <c r="AA70" s="15">
        <v>1</v>
      </c>
      <c r="AB70" s="15"/>
      <c r="AC70" s="15"/>
      <c r="AD70" s="15"/>
      <c r="AE70" s="15"/>
      <c r="AF70" s="15"/>
      <c r="AG70" s="16"/>
      <c r="AH70" s="30"/>
      <c r="AI70" s="30"/>
      <c r="AJ70" s="30"/>
      <c r="AK70" s="30"/>
      <c r="AL70" s="30"/>
      <c r="AM70" s="30"/>
      <c r="AN70" s="30">
        <v>3</v>
      </c>
      <c r="AO70" s="30"/>
    </row>
    <row r="71" spans="1:41" s="17" customFormat="1" ht="48" customHeight="1" x14ac:dyDescent="0.35">
      <c r="A71" s="9" t="s">
        <v>206</v>
      </c>
      <c r="B71" s="13"/>
      <c r="C71" s="11">
        <v>9</v>
      </c>
      <c r="D71" s="11"/>
      <c r="E71" s="11"/>
      <c r="F71" s="11"/>
      <c r="G71" s="11">
        <v>2</v>
      </c>
      <c r="H71" s="11"/>
      <c r="I71" s="12">
        <v>15</v>
      </c>
      <c r="J71" s="13"/>
      <c r="K71" s="11">
        <v>6</v>
      </c>
      <c r="L71" s="11"/>
      <c r="M71" s="11">
        <v>1</v>
      </c>
      <c r="N71" s="11"/>
      <c r="O71" s="11">
        <v>1</v>
      </c>
      <c r="P71" s="11"/>
      <c r="Q71" s="12">
        <v>3</v>
      </c>
      <c r="R71" s="14"/>
      <c r="S71" s="15"/>
      <c r="T71" s="15"/>
      <c r="U71" s="15"/>
      <c r="V71" s="15"/>
      <c r="W71" s="15"/>
      <c r="X71" s="15"/>
      <c r="Y71" s="16"/>
      <c r="Z71" s="29"/>
      <c r="AA71" s="15">
        <v>1</v>
      </c>
      <c r="AB71" s="15"/>
      <c r="AC71" s="15"/>
      <c r="AD71" s="15"/>
      <c r="AE71" s="15"/>
      <c r="AF71" s="15"/>
      <c r="AG71" s="16"/>
      <c r="AH71" s="30">
        <v>2</v>
      </c>
      <c r="AI71" s="30"/>
      <c r="AJ71" s="30"/>
      <c r="AK71" s="30"/>
      <c r="AL71" s="30"/>
      <c r="AM71" s="30"/>
      <c r="AN71" s="30">
        <v>2</v>
      </c>
      <c r="AO71" s="30"/>
    </row>
    <row r="72" spans="1:41" s="18" customFormat="1" x14ac:dyDescent="0.35">
      <c r="B72" s="24"/>
      <c r="C72" s="22"/>
      <c r="D72" s="22"/>
      <c r="E72" s="22"/>
      <c r="F72" s="22"/>
      <c r="G72" s="22"/>
      <c r="H72" s="22"/>
      <c r="I72" s="23"/>
      <c r="J72" s="24"/>
      <c r="K72" s="22"/>
      <c r="L72" s="22"/>
      <c r="M72" s="22"/>
      <c r="N72" s="22"/>
      <c r="O72" s="22"/>
      <c r="P72" s="22"/>
      <c r="Q72" s="23"/>
      <c r="R72" s="24"/>
      <c r="S72" s="22"/>
      <c r="T72" s="22"/>
      <c r="U72" s="22"/>
      <c r="V72" s="22"/>
      <c r="W72" s="22"/>
      <c r="X72" s="22"/>
      <c r="Y72" s="23"/>
      <c r="Z72" s="33"/>
      <c r="AA72" s="22"/>
      <c r="AB72" s="22"/>
      <c r="AC72" s="22"/>
      <c r="AD72" s="22"/>
      <c r="AE72" s="22"/>
      <c r="AF72" s="22"/>
      <c r="AG72" s="23"/>
    </row>
    <row r="73" spans="1:41" s="17" customFormat="1" ht="48" customHeight="1" x14ac:dyDescent="0.35">
      <c r="A73" s="9" t="s">
        <v>208</v>
      </c>
      <c r="B73" s="13"/>
      <c r="C73" s="11"/>
      <c r="D73" s="11"/>
      <c r="E73" s="11"/>
      <c r="F73" s="11"/>
      <c r="G73" s="11"/>
      <c r="H73" s="11"/>
      <c r="I73" s="12"/>
      <c r="J73" s="13"/>
      <c r="K73" s="11">
        <v>3</v>
      </c>
      <c r="L73" s="11"/>
      <c r="M73" s="11">
        <v>1</v>
      </c>
      <c r="N73" s="11"/>
      <c r="O73" s="11"/>
      <c r="P73" s="11"/>
      <c r="Q73" s="12">
        <v>1</v>
      </c>
      <c r="R73" s="14"/>
      <c r="S73" s="15"/>
      <c r="T73" s="15"/>
      <c r="U73" s="15"/>
      <c r="V73" s="15"/>
      <c r="W73" s="15"/>
      <c r="X73" s="15"/>
      <c r="Y73" s="16"/>
      <c r="Z73" s="29"/>
      <c r="AA73" s="15"/>
      <c r="AB73" s="15"/>
      <c r="AC73" s="15"/>
      <c r="AD73" s="15"/>
      <c r="AE73" s="15"/>
      <c r="AF73" s="15"/>
      <c r="AG73" s="16"/>
      <c r="AH73" s="30"/>
      <c r="AI73" s="30"/>
      <c r="AJ73" s="30"/>
      <c r="AK73" s="30"/>
      <c r="AL73" s="30"/>
      <c r="AM73" s="30"/>
      <c r="AN73" s="30"/>
      <c r="AO73" s="30"/>
    </row>
    <row r="74" spans="1:41" s="17" customFormat="1" ht="48" customHeight="1" x14ac:dyDescent="0.35">
      <c r="A74" s="9" t="s">
        <v>207</v>
      </c>
      <c r="B74" s="13"/>
      <c r="C74" s="11"/>
      <c r="D74" s="11"/>
      <c r="E74" s="11"/>
      <c r="F74" s="11"/>
      <c r="G74" s="11"/>
      <c r="H74" s="11"/>
      <c r="I74" s="12"/>
      <c r="J74" s="13"/>
      <c r="K74" s="11">
        <v>5</v>
      </c>
      <c r="L74" s="11"/>
      <c r="M74" s="11"/>
      <c r="N74" s="11"/>
      <c r="O74" s="11"/>
      <c r="P74" s="11"/>
      <c r="Q74" s="12"/>
      <c r="R74" s="14"/>
      <c r="S74" s="15"/>
      <c r="T74" s="15"/>
      <c r="U74" s="15"/>
      <c r="V74" s="15"/>
      <c r="W74" s="15"/>
      <c r="X74" s="15"/>
      <c r="Y74" s="16"/>
      <c r="Z74" s="29"/>
      <c r="AA74" s="15"/>
      <c r="AB74" s="15"/>
      <c r="AC74" s="15"/>
      <c r="AD74" s="15"/>
      <c r="AE74" s="15"/>
      <c r="AF74" s="15"/>
      <c r="AG74" s="16"/>
      <c r="AH74" s="30"/>
      <c r="AI74" s="30"/>
      <c r="AJ74" s="30"/>
      <c r="AK74" s="30"/>
      <c r="AL74" s="30"/>
      <c r="AM74" s="30"/>
      <c r="AN74" s="30"/>
      <c r="AO74" s="30"/>
    </row>
    <row r="75" spans="1:41" s="18" customFormat="1" x14ac:dyDescent="0.35">
      <c r="B75" s="24"/>
      <c r="C75" s="22"/>
      <c r="D75" s="22"/>
      <c r="E75" s="22"/>
      <c r="F75" s="22"/>
      <c r="G75" s="22"/>
      <c r="H75" s="22"/>
      <c r="I75" s="23"/>
      <c r="J75" s="24"/>
      <c r="K75" s="22"/>
      <c r="L75" s="22"/>
      <c r="M75" s="22"/>
      <c r="N75" s="22"/>
      <c r="O75" s="22"/>
      <c r="P75" s="22"/>
      <c r="Q75" s="23"/>
      <c r="R75" s="24"/>
      <c r="S75" s="22"/>
      <c r="T75" s="22"/>
      <c r="U75" s="22"/>
      <c r="V75" s="22"/>
      <c r="W75" s="22"/>
      <c r="X75" s="22"/>
      <c r="Y75" s="23"/>
      <c r="Z75" s="33"/>
      <c r="AA75" s="22"/>
      <c r="AB75" s="22"/>
      <c r="AC75" s="22"/>
      <c r="AD75" s="22"/>
      <c r="AE75" s="22"/>
      <c r="AF75" s="22"/>
      <c r="AG75" s="23"/>
    </row>
    <row r="76" spans="1:41" s="17" customFormat="1" ht="48" customHeight="1" x14ac:dyDescent="0.35">
      <c r="A76" s="9" t="s">
        <v>209</v>
      </c>
      <c r="B76" s="13"/>
      <c r="C76" s="11"/>
      <c r="D76" s="11"/>
      <c r="E76" s="11"/>
      <c r="F76" s="11"/>
      <c r="G76" s="11"/>
      <c r="H76" s="11"/>
      <c r="I76" s="12"/>
      <c r="J76" s="13"/>
      <c r="K76" s="11"/>
      <c r="L76" s="11"/>
      <c r="M76" s="11"/>
      <c r="N76" s="11"/>
      <c r="O76" s="11"/>
      <c r="P76" s="11"/>
      <c r="Q76" s="12"/>
      <c r="R76" s="14"/>
      <c r="S76" s="15"/>
      <c r="T76" s="15"/>
      <c r="U76" s="15"/>
      <c r="V76" s="15"/>
      <c r="W76" s="15"/>
      <c r="X76" s="15"/>
      <c r="Y76" s="16"/>
      <c r="Z76" s="29"/>
      <c r="AA76" s="15"/>
      <c r="AB76" s="15"/>
      <c r="AC76" s="15"/>
      <c r="AD76" s="15"/>
      <c r="AE76" s="15"/>
      <c r="AF76" s="15"/>
      <c r="AG76" s="16"/>
      <c r="AH76" s="30"/>
      <c r="AI76" s="30"/>
      <c r="AJ76" s="30"/>
      <c r="AK76" s="30"/>
      <c r="AL76" s="30"/>
      <c r="AM76" s="30"/>
      <c r="AN76" s="30"/>
      <c r="AO76" s="30"/>
    </row>
    <row r="77" spans="1:41" s="17" customFormat="1" ht="48" customHeight="1" x14ac:dyDescent="0.35">
      <c r="A77" s="9" t="s">
        <v>210</v>
      </c>
      <c r="B77" s="13"/>
      <c r="C77" s="11"/>
      <c r="D77" s="11"/>
      <c r="E77" s="11"/>
      <c r="F77" s="11"/>
      <c r="G77" s="11"/>
      <c r="H77" s="11"/>
      <c r="I77" s="12"/>
      <c r="J77" s="13"/>
      <c r="K77" s="11"/>
      <c r="L77" s="11"/>
      <c r="M77" s="11"/>
      <c r="N77" s="11"/>
      <c r="O77" s="11"/>
      <c r="P77" s="11"/>
      <c r="Q77" s="12"/>
      <c r="R77" s="14"/>
      <c r="S77" s="15"/>
      <c r="T77" s="15"/>
      <c r="U77" s="15"/>
      <c r="V77" s="15"/>
      <c r="W77" s="15"/>
      <c r="X77" s="15"/>
      <c r="Y77" s="16"/>
      <c r="Z77" s="29"/>
      <c r="AA77" s="15"/>
      <c r="AB77" s="15"/>
      <c r="AC77" s="15"/>
      <c r="AD77" s="15"/>
      <c r="AE77" s="15"/>
      <c r="AF77" s="15"/>
      <c r="AG77" s="16"/>
      <c r="AH77" s="30"/>
      <c r="AI77" s="30"/>
      <c r="AJ77" s="30"/>
      <c r="AK77" s="30"/>
      <c r="AL77" s="30"/>
      <c r="AM77" s="30"/>
      <c r="AN77" s="30"/>
      <c r="AO77" s="30"/>
    </row>
    <row r="78" spans="1:41" s="18" customFormat="1" x14ac:dyDescent="0.35">
      <c r="B78" s="24"/>
      <c r="C78" s="22"/>
      <c r="D78" s="22"/>
      <c r="E78" s="22"/>
      <c r="F78" s="22"/>
      <c r="G78" s="22"/>
      <c r="H78" s="22"/>
      <c r="I78" s="23"/>
      <c r="J78" s="24"/>
      <c r="K78" s="22"/>
      <c r="L78" s="22"/>
      <c r="M78" s="22"/>
      <c r="N78" s="22"/>
      <c r="O78" s="22"/>
      <c r="P78" s="22"/>
      <c r="Q78" s="23"/>
      <c r="R78" s="24"/>
      <c r="S78" s="22"/>
      <c r="T78" s="22"/>
      <c r="U78" s="22"/>
      <c r="V78" s="22"/>
      <c r="W78" s="22"/>
      <c r="X78" s="22"/>
      <c r="Y78" s="23"/>
      <c r="Z78" s="33"/>
      <c r="AA78" s="22"/>
      <c r="AB78" s="22"/>
      <c r="AC78" s="22"/>
      <c r="AD78" s="22"/>
      <c r="AE78" s="22"/>
      <c r="AF78" s="22"/>
      <c r="AG78" s="23"/>
    </row>
    <row r="79" spans="1:41" s="17" customFormat="1" ht="48" customHeight="1" x14ac:dyDescent="0.35">
      <c r="A79" s="9" t="s">
        <v>211</v>
      </c>
      <c r="B79" s="13"/>
      <c r="C79" s="11">
        <v>8</v>
      </c>
      <c r="D79" s="11"/>
      <c r="E79" s="11">
        <v>1</v>
      </c>
      <c r="F79" s="11"/>
      <c r="G79" s="11"/>
      <c r="H79" s="11"/>
      <c r="I79" s="12">
        <v>8</v>
      </c>
      <c r="J79" s="13"/>
      <c r="K79" s="11">
        <v>4</v>
      </c>
      <c r="L79" s="11"/>
      <c r="M79" s="11">
        <v>1</v>
      </c>
      <c r="N79" s="11"/>
      <c r="O79" s="11"/>
      <c r="P79" s="11"/>
      <c r="Q79" s="12">
        <v>1</v>
      </c>
      <c r="R79" s="14"/>
      <c r="S79" s="15">
        <v>1</v>
      </c>
      <c r="T79" s="15"/>
      <c r="U79" s="15"/>
      <c r="V79" s="15"/>
      <c r="W79" s="15"/>
      <c r="X79" s="15"/>
      <c r="Y79" s="16"/>
      <c r="Z79" s="29"/>
      <c r="AA79" s="15"/>
      <c r="AB79" s="15"/>
      <c r="AC79" s="15"/>
      <c r="AD79" s="15"/>
      <c r="AE79" s="15"/>
      <c r="AF79" s="15"/>
      <c r="AG79" s="16"/>
      <c r="AH79" s="30"/>
      <c r="AI79" s="30"/>
      <c r="AJ79" s="30"/>
      <c r="AK79" s="30"/>
      <c r="AL79" s="30"/>
      <c r="AM79" s="30"/>
      <c r="AN79" s="30"/>
      <c r="AO79" s="30"/>
    </row>
    <row r="80" spans="1:41" s="17" customFormat="1" ht="48" customHeight="1" x14ac:dyDescent="0.35">
      <c r="A80" s="9" t="s">
        <v>212</v>
      </c>
      <c r="B80" s="13"/>
      <c r="C80" s="11">
        <v>14</v>
      </c>
      <c r="D80" s="11"/>
      <c r="E80" s="11"/>
      <c r="F80" s="11"/>
      <c r="G80" s="11"/>
      <c r="H80" s="11"/>
      <c r="I80" s="12">
        <v>8</v>
      </c>
      <c r="J80" s="13"/>
      <c r="K80" s="11">
        <v>6</v>
      </c>
      <c r="L80" s="11"/>
      <c r="M80" s="11"/>
      <c r="N80" s="11"/>
      <c r="O80" s="11">
        <v>1</v>
      </c>
      <c r="P80" s="11"/>
      <c r="Q80" s="12"/>
      <c r="R80" s="14"/>
      <c r="S80" s="15">
        <v>1</v>
      </c>
      <c r="T80" s="15"/>
      <c r="U80" s="15"/>
      <c r="V80" s="15"/>
      <c r="W80" s="15"/>
      <c r="X80" s="15"/>
      <c r="Y80" s="16">
        <v>1</v>
      </c>
      <c r="Z80" s="29"/>
      <c r="AA80" s="15"/>
      <c r="AB80" s="15"/>
      <c r="AC80" s="15"/>
      <c r="AD80" s="15"/>
      <c r="AE80" s="15"/>
      <c r="AF80" s="15"/>
      <c r="AG80" s="16"/>
      <c r="AH80" s="30"/>
      <c r="AI80" s="30"/>
      <c r="AJ80" s="30"/>
      <c r="AK80" s="30"/>
      <c r="AL80" s="30"/>
      <c r="AM80" s="30"/>
      <c r="AN80" s="30"/>
      <c r="AO80" s="30"/>
    </row>
    <row r="81" spans="1:41" s="18" customFormat="1" x14ac:dyDescent="0.35">
      <c r="B81" s="24"/>
      <c r="C81" s="22"/>
      <c r="D81" s="22"/>
      <c r="E81" s="22"/>
      <c r="F81" s="22"/>
      <c r="G81" s="22"/>
      <c r="H81" s="22"/>
      <c r="I81" s="23"/>
      <c r="J81" s="24"/>
      <c r="K81" s="22"/>
      <c r="L81" s="22"/>
      <c r="M81" s="22"/>
      <c r="N81" s="22"/>
      <c r="O81" s="22"/>
      <c r="P81" s="22"/>
      <c r="Q81" s="23"/>
      <c r="R81" s="24"/>
      <c r="S81" s="22"/>
      <c r="T81" s="22"/>
      <c r="U81" s="22"/>
      <c r="V81" s="22"/>
      <c r="W81" s="22"/>
      <c r="X81" s="22"/>
      <c r="Y81" s="23"/>
      <c r="Z81" s="33"/>
      <c r="AA81" s="22"/>
      <c r="AB81" s="22"/>
      <c r="AC81" s="22"/>
      <c r="AD81" s="22"/>
      <c r="AE81" s="22"/>
      <c r="AF81" s="22"/>
      <c r="AG81" s="23"/>
    </row>
    <row r="82" spans="1:41" s="17" customFormat="1" ht="48" customHeight="1" x14ac:dyDescent="0.35">
      <c r="A82" s="9" t="s">
        <v>213</v>
      </c>
      <c r="B82" s="13"/>
      <c r="C82" s="11"/>
      <c r="D82" s="11"/>
      <c r="E82" s="11"/>
      <c r="F82" s="11"/>
      <c r="G82" s="11"/>
      <c r="H82" s="11"/>
      <c r="I82" s="12"/>
      <c r="J82" s="13"/>
      <c r="K82" s="11"/>
      <c r="L82" s="11"/>
      <c r="M82" s="11">
        <v>1</v>
      </c>
      <c r="N82" s="11"/>
      <c r="O82" s="11"/>
      <c r="P82" s="11"/>
      <c r="Q82" s="12">
        <v>1</v>
      </c>
      <c r="R82" s="14"/>
      <c r="S82" s="15"/>
      <c r="T82" s="15"/>
      <c r="U82" s="15"/>
      <c r="V82" s="15"/>
      <c r="W82" s="15"/>
      <c r="X82" s="15"/>
      <c r="Y82" s="16"/>
      <c r="Z82" s="29"/>
      <c r="AA82" s="15"/>
      <c r="AB82" s="15"/>
      <c r="AC82" s="15"/>
      <c r="AD82" s="15"/>
      <c r="AE82" s="15"/>
      <c r="AF82" s="15"/>
      <c r="AG82" s="16"/>
      <c r="AH82" s="30"/>
      <c r="AI82" s="30"/>
      <c r="AJ82" s="30"/>
      <c r="AK82" s="30"/>
      <c r="AL82" s="30"/>
      <c r="AM82" s="30"/>
      <c r="AN82" s="30"/>
      <c r="AO82" s="30"/>
    </row>
    <row r="83" spans="1:41" s="17" customFormat="1" ht="48" customHeight="1" x14ac:dyDescent="0.35">
      <c r="A83" s="9" t="s">
        <v>214</v>
      </c>
      <c r="B83" s="13"/>
      <c r="C83" s="11"/>
      <c r="D83" s="11"/>
      <c r="E83" s="11"/>
      <c r="F83" s="11"/>
      <c r="G83" s="11"/>
      <c r="H83" s="11"/>
      <c r="I83" s="12"/>
      <c r="J83" s="13"/>
      <c r="K83" s="11">
        <v>1</v>
      </c>
      <c r="L83" s="11"/>
      <c r="M83" s="11"/>
      <c r="N83" s="11"/>
      <c r="O83" s="11"/>
      <c r="P83" s="11"/>
      <c r="Q83" s="12">
        <v>1</v>
      </c>
      <c r="R83" s="14"/>
      <c r="S83" s="15"/>
      <c r="T83" s="15"/>
      <c r="U83" s="15"/>
      <c r="V83" s="15"/>
      <c r="W83" s="15"/>
      <c r="X83" s="15"/>
      <c r="Y83" s="16"/>
      <c r="Z83" s="29"/>
      <c r="AA83" s="15"/>
      <c r="AB83" s="15"/>
      <c r="AC83" s="15"/>
      <c r="AD83" s="15"/>
      <c r="AE83" s="15"/>
      <c r="AF83" s="15"/>
      <c r="AG83" s="16"/>
      <c r="AH83" s="30"/>
      <c r="AI83" s="30"/>
      <c r="AJ83" s="30"/>
      <c r="AK83" s="30"/>
      <c r="AL83" s="30"/>
      <c r="AM83" s="30"/>
      <c r="AN83" s="30"/>
      <c r="AO83" s="30"/>
    </row>
    <row r="84" spans="1:41" s="18" customFormat="1" x14ac:dyDescent="0.35">
      <c r="B84" s="24"/>
      <c r="C84" s="22"/>
      <c r="D84" s="22"/>
      <c r="E84" s="22"/>
      <c r="F84" s="22"/>
      <c r="G84" s="22"/>
      <c r="H84" s="22"/>
      <c r="I84" s="23"/>
      <c r="J84" s="24"/>
      <c r="K84" s="22"/>
      <c r="L84" s="22"/>
      <c r="M84" s="22"/>
      <c r="N84" s="22"/>
      <c r="O84" s="22"/>
      <c r="P84" s="22"/>
      <c r="Q84" s="23"/>
      <c r="R84" s="24"/>
      <c r="S84" s="22"/>
      <c r="T84" s="22"/>
      <c r="U84" s="22"/>
      <c r="V84" s="22"/>
      <c r="W84" s="22"/>
      <c r="X84" s="22"/>
      <c r="Y84" s="23"/>
      <c r="Z84" s="33"/>
      <c r="AA84" s="22"/>
      <c r="AB84" s="22"/>
      <c r="AC84" s="22"/>
      <c r="AD84" s="22"/>
      <c r="AE84" s="22"/>
      <c r="AF84" s="22"/>
      <c r="AG84" s="23"/>
    </row>
    <row r="85" spans="1:41" s="17" customFormat="1" ht="48" customHeight="1" x14ac:dyDescent="0.35">
      <c r="A85" s="9" t="s">
        <v>215</v>
      </c>
      <c r="B85" s="13"/>
      <c r="C85" s="11">
        <v>1</v>
      </c>
      <c r="D85" s="11"/>
      <c r="E85" s="11"/>
      <c r="F85" s="11"/>
      <c r="G85" s="11"/>
      <c r="H85" s="11"/>
      <c r="I85" s="12"/>
      <c r="J85" s="13"/>
      <c r="K85" s="11">
        <v>1</v>
      </c>
      <c r="L85" s="11"/>
      <c r="M85" s="11"/>
      <c r="N85" s="11"/>
      <c r="O85" s="11">
        <v>1</v>
      </c>
      <c r="P85" s="11"/>
      <c r="Q85" s="12"/>
      <c r="R85" s="14"/>
      <c r="S85" s="15"/>
      <c r="T85" s="15"/>
      <c r="U85" s="15"/>
      <c r="V85" s="15"/>
      <c r="W85" s="15"/>
      <c r="X85" s="15"/>
      <c r="Y85" s="16"/>
      <c r="Z85" s="29"/>
      <c r="AA85" s="15"/>
      <c r="AB85" s="15"/>
      <c r="AC85" s="15"/>
      <c r="AD85" s="15"/>
      <c r="AE85" s="15"/>
      <c r="AF85" s="15"/>
      <c r="AG85" s="16"/>
      <c r="AH85" s="30"/>
      <c r="AI85" s="30"/>
      <c r="AJ85" s="30"/>
      <c r="AK85" s="30"/>
      <c r="AL85" s="30"/>
      <c r="AM85" s="30"/>
      <c r="AN85" s="30"/>
      <c r="AO85" s="30"/>
    </row>
    <row r="86" spans="1:41" s="17" customFormat="1" ht="48" customHeight="1" x14ac:dyDescent="0.35">
      <c r="A86" s="9" t="s">
        <v>216</v>
      </c>
      <c r="B86" s="13"/>
      <c r="C86" s="11">
        <v>2</v>
      </c>
      <c r="D86" s="11"/>
      <c r="E86" s="11"/>
      <c r="F86" s="11"/>
      <c r="G86" s="11"/>
      <c r="H86" s="11"/>
      <c r="I86" s="12">
        <v>1</v>
      </c>
      <c r="J86" s="13"/>
      <c r="K86" s="11">
        <v>2</v>
      </c>
      <c r="L86" s="11"/>
      <c r="M86" s="11"/>
      <c r="N86" s="11"/>
      <c r="O86" s="11"/>
      <c r="P86" s="11"/>
      <c r="Q86" s="12"/>
      <c r="R86" s="14"/>
      <c r="S86" s="15"/>
      <c r="T86" s="15"/>
      <c r="U86" s="15"/>
      <c r="V86" s="15"/>
      <c r="W86" s="15"/>
      <c r="X86" s="15"/>
      <c r="Y86" s="16"/>
      <c r="Z86" s="29"/>
      <c r="AA86" s="15"/>
      <c r="AB86" s="15"/>
      <c r="AC86" s="15"/>
      <c r="AD86" s="15"/>
      <c r="AE86" s="15"/>
      <c r="AF86" s="15"/>
      <c r="AG86" s="16"/>
      <c r="AH86" s="30"/>
      <c r="AI86" s="30"/>
      <c r="AJ86" s="30"/>
      <c r="AK86" s="30"/>
      <c r="AL86" s="30"/>
      <c r="AM86" s="30"/>
      <c r="AN86" s="30"/>
      <c r="AO86" s="30"/>
    </row>
    <row r="87" spans="1:41" s="18" customFormat="1" x14ac:dyDescent="0.35">
      <c r="B87" s="24"/>
      <c r="C87" s="22"/>
      <c r="D87" s="22"/>
      <c r="E87" s="22"/>
      <c r="F87" s="22"/>
      <c r="G87" s="22"/>
      <c r="H87" s="22"/>
      <c r="I87" s="23"/>
      <c r="J87" s="24"/>
      <c r="K87" s="22"/>
      <c r="L87" s="22"/>
      <c r="M87" s="22"/>
      <c r="N87" s="22"/>
      <c r="O87" s="22"/>
      <c r="P87" s="22"/>
      <c r="Q87" s="23"/>
      <c r="R87" s="24"/>
      <c r="S87" s="22"/>
      <c r="T87" s="22"/>
      <c r="U87" s="22"/>
      <c r="V87" s="22"/>
      <c r="W87" s="22"/>
      <c r="X87" s="22"/>
      <c r="Y87" s="23"/>
      <c r="Z87" s="33"/>
      <c r="AA87" s="22"/>
      <c r="AB87" s="22"/>
      <c r="AC87" s="22"/>
      <c r="AD87" s="22"/>
      <c r="AE87" s="22"/>
      <c r="AF87" s="22"/>
      <c r="AG87" s="23"/>
    </row>
    <row r="88" spans="1:41" s="17" customFormat="1" ht="48" customHeight="1" x14ac:dyDescent="0.35">
      <c r="A88" s="9" t="s">
        <v>217</v>
      </c>
      <c r="B88" s="13"/>
      <c r="C88" s="11">
        <v>1</v>
      </c>
      <c r="D88" s="11"/>
      <c r="E88" s="11"/>
      <c r="F88" s="11"/>
      <c r="G88" s="11">
        <v>1</v>
      </c>
      <c r="H88" s="11"/>
      <c r="I88" s="12">
        <v>1</v>
      </c>
      <c r="J88" s="13"/>
      <c r="K88" s="11">
        <v>1</v>
      </c>
      <c r="L88" s="11"/>
      <c r="M88" s="11"/>
      <c r="N88" s="11"/>
      <c r="O88" s="11"/>
      <c r="P88" s="11"/>
      <c r="Q88" s="12">
        <v>1</v>
      </c>
      <c r="R88" s="14"/>
      <c r="S88" s="15"/>
      <c r="T88" s="15"/>
      <c r="U88" s="15"/>
      <c r="V88" s="15"/>
      <c r="W88" s="15"/>
      <c r="X88" s="15"/>
      <c r="Y88" s="16"/>
      <c r="Z88" s="29"/>
      <c r="AA88" s="15"/>
      <c r="AB88" s="15"/>
      <c r="AC88" s="15"/>
      <c r="AD88" s="15"/>
      <c r="AE88" s="15"/>
      <c r="AF88" s="15"/>
      <c r="AG88" s="16"/>
      <c r="AH88" s="30"/>
      <c r="AI88" s="30"/>
      <c r="AJ88" s="30"/>
      <c r="AK88" s="30"/>
      <c r="AL88" s="30">
        <v>1</v>
      </c>
      <c r="AM88" s="30"/>
      <c r="AN88" s="30"/>
      <c r="AO88" s="30"/>
    </row>
    <row r="89" spans="1:41" s="17" customFormat="1" ht="48" customHeight="1" x14ac:dyDescent="0.35">
      <c r="A89" s="9" t="s">
        <v>218</v>
      </c>
      <c r="B89" s="13"/>
      <c r="C89" s="11">
        <v>1</v>
      </c>
      <c r="D89" s="11"/>
      <c r="E89" s="11">
        <v>1</v>
      </c>
      <c r="F89" s="11"/>
      <c r="G89" s="11"/>
      <c r="H89" s="11"/>
      <c r="I89" s="12">
        <v>1</v>
      </c>
      <c r="J89" s="13"/>
      <c r="K89" s="11">
        <v>2</v>
      </c>
      <c r="L89" s="11"/>
      <c r="M89" s="11"/>
      <c r="N89" s="11"/>
      <c r="O89" s="11"/>
      <c r="P89" s="11"/>
      <c r="Q89" s="12"/>
      <c r="R89" s="14"/>
      <c r="S89" s="15"/>
      <c r="T89" s="15"/>
      <c r="U89" s="15"/>
      <c r="V89" s="15"/>
      <c r="W89" s="15"/>
      <c r="X89" s="15"/>
      <c r="Y89" s="16">
        <v>1</v>
      </c>
      <c r="Z89" s="29"/>
      <c r="AA89" s="15"/>
      <c r="AB89" s="15"/>
      <c r="AC89" s="15"/>
      <c r="AD89" s="15"/>
      <c r="AE89" s="15"/>
      <c r="AF89" s="15"/>
      <c r="AG89" s="16"/>
      <c r="AH89" s="30"/>
      <c r="AI89" s="30"/>
      <c r="AJ89" s="30"/>
      <c r="AK89" s="30"/>
      <c r="AL89" s="30">
        <v>1</v>
      </c>
      <c r="AM89" s="30"/>
      <c r="AN89" s="30"/>
      <c r="AO89" s="30"/>
    </row>
    <row r="90" spans="1:41" s="18" customFormat="1" x14ac:dyDescent="0.35">
      <c r="B90" s="24"/>
      <c r="C90" s="22"/>
      <c r="D90" s="22"/>
      <c r="E90" s="22"/>
      <c r="F90" s="22"/>
      <c r="G90" s="22"/>
      <c r="H90" s="22"/>
      <c r="I90" s="23"/>
      <c r="J90" s="24"/>
      <c r="K90" s="22"/>
      <c r="L90" s="22"/>
      <c r="M90" s="22"/>
      <c r="N90" s="22"/>
      <c r="O90" s="22"/>
      <c r="P90" s="22"/>
      <c r="Q90" s="23"/>
      <c r="R90" s="24"/>
      <c r="S90" s="22"/>
      <c r="T90" s="22"/>
      <c r="U90" s="22"/>
      <c r="V90" s="22"/>
      <c r="W90" s="22"/>
      <c r="X90" s="22"/>
      <c r="Y90" s="23"/>
      <c r="Z90" s="33"/>
      <c r="AA90" s="22"/>
      <c r="AB90" s="22"/>
      <c r="AC90" s="22"/>
      <c r="AD90" s="22"/>
      <c r="AE90" s="22"/>
      <c r="AF90" s="22"/>
      <c r="AG90" s="23"/>
    </row>
  </sheetData>
  <mergeCells count="25">
    <mergeCell ref="AJ2:AK2"/>
    <mergeCell ref="AL2:AM2"/>
    <mergeCell ref="AN2:AO2"/>
    <mergeCell ref="X2:Y2"/>
    <mergeCell ref="Z2:AA2"/>
    <mergeCell ref="AB2:AC2"/>
    <mergeCell ref="AD2:AE2"/>
    <mergeCell ref="AF2:AG2"/>
    <mergeCell ref="AH2:AI2"/>
    <mergeCell ref="AH1:AO1"/>
    <mergeCell ref="B2:C2"/>
    <mergeCell ref="D2:E2"/>
    <mergeCell ref="F2:G2"/>
    <mergeCell ref="H2:I2"/>
    <mergeCell ref="J2:K2"/>
    <mergeCell ref="V2:W2"/>
    <mergeCell ref="B1:I1"/>
    <mergeCell ref="J1:Q1"/>
    <mergeCell ref="R1:Y1"/>
    <mergeCell ref="Z1:AG1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B1" sqref="B1:L1"/>
    </sheetView>
  </sheetViews>
  <sheetFormatPr defaultColWidth="8.81640625" defaultRowHeight="14.5" x14ac:dyDescent="0.35"/>
  <cols>
    <col min="1" max="1" width="10.81640625" customWidth="1"/>
    <col min="2" max="2" width="11.6328125"/>
    <col min="3" max="4" width="9.36328125" customWidth="1"/>
    <col min="5" max="5" width="6.81640625" customWidth="1"/>
    <col min="6" max="6" width="8.36328125" customWidth="1"/>
    <col min="7" max="7" width="4.6328125" customWidth="1"/>
    <col min="8" max="8" width="6.1796875" customWidth="1"/>
    <col min="9" max="9" width="8" customWidth="1"/>
    <col min="10" max="10" width="13.453125" customWidth="1"/>
    <col min="11" max="12" width="12.453125" customWidth="1"/>
    <col min="13" max="13" width="16.6328125" customWidth="1"/>
    <col min="258" max="258" width="10.81640625" customWidth="1"/>
    <col min="259" max="260" width="9.36328125" customWidth="1"/>
    <col min="261" max="261" width="6.81640625" customWidth="1"/>
    <col min="262" max="262" width="8.36328125" customWidth="1"/>
    <col min="263" max="263" width="4.6328125" customWidth="1"/>
    <col min="264" max="264" width="6.1796875" customWidth="1"/>
    <col min="265" max="265" width="8" customWidth="1"/>
    <col min="266" max="266" width="13.453125" customWidth="1"/>
    <col min="267" max="268" width="12.453125" customWidth="1"/>
    <col min="269" max="269" width="16.6328125" customWidth="1"/>
    <col min="514" max="514" width="10.81640625" customWidth="1"/>
    <col min="515" max="516" width="9.36328125" customWidth="1"/>
    <col min="517" max="517" width="6.81640625" customWidth="1"/>
    <col min="518" max="518" width="8.36328125" customWidth="1"/>
    <col min="519" max="519" width="4.6328125" customWidth="1"/>
    <col min="520" max="520" width="6.1796875" customWidth="1"/>
    <col min="521" max="521" width="8" customWidth="1"/>
    <col min="522" max="522" width="13.453125" customWidth="1"/>
    <col min="523" max="524" width="12.453125" customWidth="1"/>
    <col min="525" max="525" width="16.6328125" customWidth="1"/>
    <col min="770" max="770" width="10.81640625" customWidth="1"/>
    <col min="771" max="772" width="9.36328125" customWidth="1"/>
    <col min="773" max="773" width="6.81640625" customWidth="1"/>
    <col min="774" max="774" width="8.36328125" customWidth="1"/>
    <col min="775" max="775" width="4.6328125" customWidth="1"/>
    <col min="776" max="776" width="6.1796875" customWidth="1"/>
    <col min="777" max="777" width="8" customWidth="1"/>
    <col min="778" max="778" width="13.453125" customWidth="1"/>
    <col min="779" max="780" width="12.453125" customWidth="1"/>
    <col min="781" max="781" width="16.6328125" customWidth="1"/>
    <col min="1026" max="1026" width="10.81640625" customWidth="1"/>
    <col min="1027" max="1028" width="9.36328125" customWidth="1"/>
    <col min="1029" max="1029" width="6.81640625" customWidth="1"/>
    <col min="1030" max="1030" width="8.36328125" customWidth="1"/>
    <col min="1031" max="1031" width="4.6328125" customWidth="1"/>
    <col min="1032" max="1032" width="6.1796875" customWidth="1"/>
    <col min="1033" max="1033" width="8" customWidth="1"/>
    <col min="1034" max="1034" width="13.453125" customWidth="1"/>
    <col min="1035" max="1036" width="12.453125" customWidth="1"/>
    <col min="1037" max="1037" width="16.6328125" customWidth="1"/>
    <col min="1282" max="1282" width="10.81640625" customWidth="1"/>
    <col min="1283" max="1284" width="9.36328125" customWidth="1"/>
    <col min="1285" max="1285" width="6.81640625" customWidth="1"/>
    <col min="1286" max="1286" width="8.36328125" customWidth="1"/>
    <col min="1287" max="1287" width="4.6328125" customWidth="1"/>
    <col min="1288" max="1288" width="6.1796875" customWidth="1"/>
    <col min="1289" max="1289" width="8" customWidth="1"/>
    <col min="1290" max="1290" width="13.453125" customWidth="1"/>
    <col min="1291" max="1292" width="12.453125" customWidth="1"/>
    <col min="1293" max="1293" width="16.6328125" customWidth="1"/>
    <col min="1538" max="1538" width="10.81640625" customWidth="1"/>
    <col min="1539" max="1540" width="9.36328125" customWidth="1"/>
    <col min="1541" max="1541" width="6.81640625" customWidth="1"/>
    <col min="1542" max="1542" width="8.36328125" customWidth="1"/>
    <col min="1543" max="1543" width="4.6328125" customWidth="1"/>
    <col min="1544" max="1544" width="6.1796875" customWidth="1"/>
    <col min="1545" max="1545" width="8" customWidth="1"/>
    <col min="1546" max="1546" width="13.453125" customWidth="1"/>
    <col min="1547" max="1548" width="12.453125" customWidth="1"/>
    <col min="1549" max="1549" width="16.6328125" customWidth="1"/>
    <col min="1794" max="1794" width="10.81640625" customWidth="1"/>
    <col min="1795" max="1796" width="9.36328125" customWidth="1"/>
    <col min="1797" max="1797" width="6.81640625" customWidth="1"/>
    <col min="1798" max="1798" width="8.36328125" customWidth="1"/>
    <col min="1799" max="1799" width="4.6328125" customWidth="1"/>
    <col min="1800" max="1800" width="6.1796875" customWidth="1"/>
    <col min="1801" max="1801" width="8" customWidth="1"/>
    <col min="1802" max="1802" width="13.453125" customWidth="1"/>
    <col min="1803" max="1804" width="12.453125" customWidth="1"/>
    <col min="1805" max="1805" width="16.6328125" customWidth="1"/>
    <col min="2050" max="2050" width="10.81640625" customWidth="1"/>
    <col min="2051" max="2052" width="9.36328125" customWidth="1"/>
    <col min="2053" max="2053" width="6.81640625" customWidth="1"/>
    <col min="2054" max="2054" width="8.36328125" customWidth="1"/>
    <col min="2055" max="2055" width="4.6328125" customWidth="1"/>
    <col min="2056" max="2056" width="6.1796875" customWidth="1"/>
    <col min="2057" max="2057" width="8" customWidth="1"/>
    <col min="2058" max="2058" width="13.453125" customWidth="1"/>
    <col min="2059" max="2060" width="12.453125" customWidth="1"/>
    <col min="2061" max="2061" width="16.6328125" customWidth="1"/>
    <col min="2306" max="2306" width="10.81640625" customWidth="1"/>
    <col min="2307" max="2308" width="9.36328125" customWidth="1"/>
    <col min="2309" max="2309" width="6.81640625" customWidth="1"/>
    <col min="2310" max="2310" width="8.36328125" customWidth="1"/>
    <col min="2311" max="2311" width="4.6328125" customWidth="1"/>
    <col min="2312" max="2312" width="6.1796875" customWidth="1"/>
    <col min="2313" max="2313" width="8" customWidth="1"/>
    <col min="2314" max="2314" width="13.453125" customWidth="1"/>
    <col min="2315" max="2316" width="12.453125" customWidth="1"/>
    <col min="2317" max="2317" width="16.6328125" customWidth="1"/>
    <col min="2562" max="2562" width="10.81640625" customWidth="1"/>
    <col min="2563" max="2564" width="9.36328125" customWidth="1"/>
    <col min="2565" max="2565" width="6.81640625" customWidth="1"/>
    <col min="2566" max="2566" width="8.36328125" customWidth="1"/>
    <col min="2567" max="2567" width="4.6328125" customWidth="1"/>
    <col min="2568" max="2568" width="6.1796875" customWidth="1"/>
    <col min="2569" max="2569" width="8" customWidth="1"/>
    <col min="2570" max="2570" width="13.453125" customWidth="1"/>
    <col min="2571" max="2572" width="12.453125" customWidth="1"/>
    <col min="2573" max="2573" width="16.6328125" customWidth="1"/>
    <col min="2818" max="2818" width="10.81640625" customWidth="1"/>
    <col min="2819" max="2820" width="9.36328125" customWidth="1"/>
    <col min="2821" max="2821" width="6.81640625" customWidth="1"/>
    <col min="2822" max="2822" width="8.36328125" customWidth="1"/>
    <col min="2823" max="2823" width="4.6328125" customWidth="1"/>
    <col min="2824" max="2824" width="6.1796875" customWidth="1"/>
    <col min="2825" max="2825" width="8" customWidth="1"/>
    <col min="2826" max="2826" width="13.453125" customWidth="1"/>
    <col min="2827" max="2828" width="12.453125" customWidth="1"/>
    <col min="2829" max="2829" width="16.6328125" customWidth="1"/>
    <col min="3074" max="3074" width="10.81640625" customWidth="1"/>
    <col min="3075" max="3076" width="9.36328125" customWidth="1"/>
    <col min="3077" max="3077" width="6.81640625" customWidth="1"/>
    <col min="3078" max="3078" width="8.36328125" customWidth="1"/>
    <col min="3079" max="3079" width="4.6328125" customWidth="1"/>
    <col min="3080" max="3080" width="6.1796875" customWidth="1"/>
    <col min="3081" max="3081" width="8" customWidth="1"/>
    <col min="3082" max="3082" width="13.453125" customWidth="1"/>
    <col min="3083" max="3084" width="12.453125" customWidth="1"/>
    <col min="3085" max="3085" width="16.6328125" customWidth="1"/>
    <col min="3330" max="3330" width="10.81640625" customWidth="1"/>
    <col min="3331" max="3332" width="9.36328125" customWidth="1"/>
    <col min="3333" max="3333" width="6.81640625" customWidth="1"/>
    <col min="3334" max="3334" width="8.36328125" customWidth="1"/>
    <col min="3335" max="3335" width="4.6328125" customWidth="1"/>
    <col min="3336" max="3336" width="6.1796875" customWidth="1"/>
    <col min="3337" max="3337" width="8" customWidth="1"/>
    <col min="3338" max="3338" width="13.453125" customWidth="1"/>
    <col min="3339" max="3340" width="12.453125" customWidth="1"/>
    <col min="3341" max="3341" width="16.6328125" customWidth="1"/>
    <col min="3586" max="3586" width="10.81640625" customWidth="1"/>
    <col min="3587" max="3588" width="9.36328125" customWidth="1"/>
    <col min="3589" max="3589" width="6.81640625" customWidth="1"/>
    <col min="3590" max="3590" width="8.36328125" customWidth="1"/>
    <col min="3591" max="3591" width="4.6328125" customWidth="1"/>
    <col min="3592" max="3592" width="6.1796875" customWidth="1"/>
    <col min="3593" max="3593" width="8" customWidth="1"/>
    <col min="3594" max="3594" width="13.453125" customWidth="1"/>
    <col min="3595" max="3596" width="12.453125" customWidth="1"/>
    <col min="3597" max="3597" width="16.6328125" customWidth="1"/>
    <col min="3842" max="3842" width="10.81640625" customWidth="1"/>
    <col min="3843" max="3844" width="9.36328125" customWidth="1"/>
    <col min="3845" max="3845" width="6.81640625" customWidth="1"/>
    <col min="3846" max="3846" width="8.36328125" customWidth="1"/>
    <col min="3847" max="3847" width="4.6328125" customWidth="1"/>
    <col min="3848" max="3848" width="6.1796875" customWidth="1"/>
    <col min="3849" max="3849" width="8" customWidth="1"/>
    <col min="3850" max="3850" width="13.453125" customWidth="1"/>
    <col min="3851" max="3852" width="12.453125" customWidth="1"/>
    <col min="3853" max="3853" width="16.6328125" customWidth="1"/>
    <col min="4098" max="4098" width="10.81640625" customWidth="1"/>
    <col min="4099" max="4100" width="9.36328125" customWidth="1"/>
    <col min="4101" max="4101" width="6.81640625" customWidth="1"/>
    <col min="4102" max="4102" width="8.36328125" customWidth="1"/>
    <col min="4103" max="4103" width="4.6328125" customWidth="1"/>
    <col min="4104" max="4104" width="6.1796875" customWidth="1"/>
    <col min="4105" max="4105" width="8" customWidth="1"/>
    <col min="4106" max="4106" width="13.453125" customWidth="1"/>
    <col min="4107" max="4108" width="12.453125" customWidth="1"/>
    <col min="4109" max="4109" width="16.6328125" customWidth="1"/>
    <col min="4354" max="4354" width="10.81640625" customWidth="1"/>
    <col min="4355" max="4356" width="9.36328125" customWidth="1"/>
    <col min="4357" max="4357" width="6.81640625" customWidth="1"/>
    <col min="4358" max="4358" width="8.36328125" customWidth="1"/>
    <col min="4359" max="4359" width="4.6328125" customWidth="1"/>
    <col min="4360" max="4360" width="6.1796875" customWidth="1"/>
    <col min="4361" max="4361" width="8" customWidth="1"/>
    <col min="4362" max="4362" width="13.453125" customWidth="1"/>
    <col min="4363" max="4364" width="12.453125" customWidth="1"/>
    <col min="4365" max="4365" width="16.6328125" customWidth="1"/>
    <col min="4610" max="4610" width="10.81640625" customWidth="1"/>
    <col min="4611" max="4612" width="9.36328125" customWidth="1"/>
    <col min="4613" max="4613" width="6.81640625" customWidth="1"/>
    <col min="4614" max="4614" width="8.36328125" customWidth="1"/>
    <col min="4615" max="4615" width="4.6328125" customWidth="1"/>
    <col min="4616" max="4616" width="6.1796875" customWidth="1"/>
    <col min="4617" max="4617" width="8" customWidth="1"/>
    <col min="4618" max="4618" width="13.453125" customWidth="1"/>
    <col min="4619" max="4620" width="12.453125" customWidth="1"/>
    <col min="4621" max="4621" width="16.6328125" customWidth="1"/>
    <col min="4866" max="4866" width="10.81640625" customWidth="1"/>
    <col min="4867" max="4868" width="9.36328125" customWidth="1"/>
    <col min="4869" max="4869" width="6.81640625" customWidth="1"/>
    <col min="4870" max="4870" width="8.36328125" customWidth="1"/>
    <col min="4871" max="4871" width="4.6328125" customWidth="1"/>
    <col min="4872" max="4872" width="6.1796875" customWidth="1"/>
    <col min="4873" max="4873" width="8" customWidth="1"/>
    <col min="4874" max="4874" width="13.453125" customWidth="1"/>
    <col min="4875" max="4876" width="12.453125" customWidth="1"/>
    <col min="4877" max="4877" width="16.6328125" customWidth="1"/>
    <col min="5122" max="5122" width="10.81640625" customWidth="1"/>
    <col min="5123" max="5124" width="9.36328125" customWidth="1"/>
    <col min="5125" max="5125" width="6.81640625" customWidth="1"/>
    <col min="5126" max="5126" width="8.36328125" customWidth="1"/>
    <col min="5127" max="5127" width="4.6328125" customWidth="1"/>
    <col min="5128" max="5128" width="6.1796875" customWidth="1"/>
    <col min="5129" max="5129" width="8" customWidth="1"/>
    <col min="5130" max="5130" width="13.453125" customWidth="1"/>
    <col min="5131" max="5132" width="12.453125" customWidth="1"/>
    <col min="5133" max="5133" width="16.6328125" customWidth="1"/>
    <col min="5378" max="5378" width="10.81640625" customWidth="1"/>
    <col min="5379" max="5380" width="9.36328125" customWidth="1"/>
    <col min="5381" max="5381" width="6.81640625" customWidth="1"/>
    <col min="5382" max="5382" width="8.36328125" customWidth="1"/>
    <col min="5383" max="5383" width="4.6328125" customWidth="1"/>
    <col min="5384" max="5384" width="6.1796875" customWidth="1"/>
    <col min="5385" max="5385" width="8" customWidth="1"/>
    <col min="5386" max="5386" width="13.453125" customWidth="1"/>
    <col min="5387" max="5388" width="12.453125" customWidth="1"/>
    <col min="5389" max="5389" width="16.6328125" customWidth="1"/>
    <col min="5634" max="5634" width="10.81640625" customWidth="1"/>
    <col min="5635" max="5636" width="9.36328125" customWidth="1"/>
    <col min="5637" max="5637" width="6.81640625" customWidth="1"/>
    <col min="5638" max="5638" width="8.36328125" customWidth="1"/>
    <col min="5639" max="5639" width="4.6328125" customWidth="1"/>
    <col min="5640" max="5640" width="6.1796875" customWidth="1"/>
    <col min="5641" max="5641" width="8" customWidth="1"/>
    <col min="5642" max="5642" width="13.453125" customWidth="1"/>
    <col min="5643" max="5644" width="12.453125" customWidth="1"/>
    <col min="5645" max="5645" width="16.6328125" customWidth="1"/>
    <col min="5890" max="5890" width="10.81640625" customWidth="1"/>
    <col min="5891" max="5892" width="9.36328125" customWidth="1"/>
    <col min="5893" max="5893" width="6.81640625" customWidth="1"/>
    <col min="5894" max="5894" width="8.36328125" customWidth="1"/>
    <col min="5895" max="5895" width="4.6328125" customWidth="1"/>
    <col min="5896" max="5896" width="6.1796875" customWidth="1"/>
    <col min="5897" max="5897" width="8" customWidth="1"/>
    <col min="5898" max="5898" width="13.453125" customWidth="1"/>
    <col min="5899" max="5900" width="12.453125" customWidth="1"/>
    <col min="5901" max="5901" width="16.6328125" customWidth="1"/>
    <col min="6146" max="6146" width="10.81640625" customWidth="1"/>
    <col min="6147" max="6148" width="9.36328125" customWidth="1"/>
    <col min="6149" max="6149" width="6.81640625" customWidth="1"/>
    <col min="6150" max="6150" width="8.36328125" customWidth="1"/>
    <col min="6151" max="6151" width="4.6328125" customWidth="1"/>
    <col min="6152" max="6152" width="6.1796875" customWidth="1"/>
    <col min="6153" max="6153" width="8" customWidth="1"/>
    <col min="6154" max="6154" width="13.453125" customWidth="1"/>
    <col min="6155" max="6156" width="12.453125" customWidth="1"/>
    <col min="6157" max="6157" width="16.6328125" customWidth="1"/>
    <col min="6402" max="6402" width="10.81640625" customWidth="1"/>
    <col min="6403" max="6404" width="9.36328125" customWidth="1"/>
    <col min="6405" max="6405" width="6.81640625" customWidth="1"/>
    <col min="6406" max="6406" width="8.36328125" customWidth="1"/>
    <col min="6407" max="6407" width="4.6328125" customWidth="1"/>
    <col min="6408" max="6408" width="6.1796875" customWidth="1"/>
    <col min="6409" max="6409" width="8" customWidth="1"/>
    <col min="6410" max="6410" width="13.453125" customWidth="1"/>
    <col min="6411" max="6412" width="12.453125" customWidth="1"/>
    <col min="6413" max="6413" width="16.6328125" customWidth="1"/>
    <col min="6658" max="6658" width="10.81640625" customWidth="1"/>
    <col min="6659" max="6660" width="9.36328125" customWidth="1"/>
    <col min="6661" max="6661" width="6.81640625" customWidth="1"/>
    <col min="6662" max="6662" width="8.36328125" customWidth="1"/>
    <col min="6663" max="6663" width="4.6328125" customWidth="1"/>
    <col min="6664" max="6664" width="6.1796875" customWidth="1"/>
    <col min="6665" max="6665" width="8" customWidth="1"/>
    <col min="6666" max="6666" width="13.453125" customWidth="1"/>
    <col min="6667" max="6668" width="12.453125" customWidth="1"/>
    <col min="6669" max="6669" width="16.6328125" customWidth="1"/>
    <col min="6914" max="6914" width="10.81640625" customWidth="1"/>
    <col min="6915" max="6916" width="9.36328125" customWidth="1"/>
    <col min="6917" max="6917" width="6.81640625" customWidth="1"/>
    <col min="6918" max="6918" width="8.36328125" customWidth="1"/>
    <col min="6919" max="6919" width="4.6328125" customWidth="1"/>
    <col min="6920" max="6920" width="6.1796875" customWidth="1"/>
    <col min="6921" max="6921" width="8" customWidth="1"/>
    <col min="6922" max="6922" width="13.453125" customWidth="1"/>
    <col min="6923" max="6924" width="12.453125" customWidth="1"/>
    <col min="6925" max="6925" width="16.6328125" customWidth="1"/>
    <col min="7170" max="7170" width="10.81640625" customWidth="1"/>
    <col min="7171" max="7172" width="9.36328125" customWidth="1"/>
    <col min="7173" max="7173" width="6.81640625" customWidth="1"/>
    <col min="7174" max="7174" width="8.36328125" customWidth="1"/>
    <col min="7175" max="7175" width="4.6328125" customWidth="1"/>
    <col min="7176" max="7176" width="6.1796875" customWidth="1"/>
    <col min="7177" max="7177" width="8" customWidth="1"/>
    <col min="7178" max="7178" width="13.453125" customWidth="1"/>
    <col min="7179" max="7180" width="12.453125" customWidth="1"/>
    <col min="7181" max="7181" width="16.6328125" customWidth="1"/>
    <col min="7426" max="7426" width="10.81640625" customWidth="1"/>
    <col min="7427" max="7428" width="9.36328125" customWidth="1"/>
    <col min="7429" max="7429" width="6.81640625" customWidth="1"/>
    <col min="7430" max="7430" width="8.36328125" customWidth="1"/>
    <col min="7431" max="7431" width="4.6328125" customWidth="1"/>
    <col min="7432" max="7432" width="6.1796875" customWidth="1"/>
    <col min="7433" max="7433" width="8" customWidth="1"/>
    <col min="7434" max="7434" width="13.453125" customWidth="1"/>
    <col min="7435" max="7436" width="12.453125" customWidth="1"/>
    <col min="7437" max="7437" width="16.6328125" customWidth="1"/>
    <col min="7682" max="7682" width="10.81640625" customWidth="1"/>
    <col min="7683" max="7684" width="9.36328125" customWidth="1"/>
    <col min="7685" max="7685" width="6.81640625" customWidth="1"/>
    <col min="7686" max="7686" width="8.36328125" customWidth="1"/>
    <col min="7687" max="7687" width="4.6328125" customWidth="1"/>
    <col min="7688" max="7688" width="6.1796875" customWidth="1"/>
    <col min="7689" max="7689" width="8" customWidth="1"/>
    <col min="7690" max="7690" width="13.453125" customWidth="1"/>
    <col min="7691" max="7692" width="12.453125" customWidth="1"/>
    <col min="7693" max="7693" width="16.6328125" customWidth="1"/>
    <col min="7938" max="7938" width="10.81640625" customWidth="1"/>
    <col min="7939" max="7940" width="9.36328125" customWidth="1"/>
    <col min="7941" max="7941" width="6.81640625" customWidth="1"/>
    <col min="7942" max="7942" width="8.36328125" customWidth="1"/>
    <col min="7943" max="7943" width="4.6328125" customWidth="1"/>
    <col min="7944" max="7944" width="6.1796875" customWidth="1"/>
    <col min="7945" max="7945" width="8" customWidth="1"/>
    <col min="7946" max="7946" width="13.453125" customWidth="1"/>
    <col min="7947" max="7948" width="12.453125" customWidth="1"/>
    <col min="7949" max="7949" width="16.6328125" customWidth="1"/>
    <col min="8194" max="8194" width="10.81640625" customWidth="1"/>
    <col min="8195" max="8196" width="9.36328125" customWidth="1"/>
    <col min="8197" max="8197" width="6.81640625" customWidth="1"/>
    <col min="8198" max="8198" width="8.36328125" customWidth="1"/>
    <col min="8199" max="8199" width="4.6328125" customWidth="1"/>
    <col min="8200" max="8200" width="6.1796875" customWidth="1"/>
    <col min="8201" max="8201" width="8" customWidth="1"/>
    <col min="8202" max="8202" width="13.453125" customWidth="1"/>
    <col min="8203" max="8204" width="12.453125" customWidth="1"/>
    <col min="8205" max="8205" width="16.6328125" customWidth="1"/>
    <col min="8450" max="8450" width="10.81640625" customWidth="1"/>
    <col min="8451" max="8452" width="9.36328125" customWidth="1"/>
    <col min="8453" max="8453" width="6.81640625" customWidth="1"/>
    <col min="8454" max="8454" width="8.36328125" customWidth="1"/>
    <col min="8455" max="8455" width="4.6328125" customWidth="1"/>
    <col min="8456" max="8456" width="6.1796875" customWidth="1"/>
    <col min="8457" max="8457" width="8" customWidth="1"/>
    <col min="8458" max="8458" width="13.453125" customWidth="1"/>
    <col min="8459" max="8460" width="12.453125" customWidth="1"/>
    <col min="8461" max="8461" width="16.6328125" customWidth="1"/>
    <col min="8706" max="8706" width="10.81640625" customWidth="1"/>
    <col min="8707" max="8708" width="9.36328125" customWidth="1"/>
    <col min="8709" max="8709" width="6.81640625" customWidth="1"/>
    <col min="8710" max="8710" width="8.36328125" customWidth="1"/>
    <col min="8711" max="8711" width="4.6328125" customWidth="1"/>
    <col min="8712" max="8712" width="6.1796875" customWidth="1"/>
    <col min="8713" max="8713" width="8" customWidth="1"/>
    <col min="8714" max="8714" width="13.453125" customWidth="1"/>
    <col min="8715" max="8716" width="12.453125" customWidth="1"/>
    <col min="8717" max="8717" width="16.6328125" customWidth="1"/>
    <col min="8962" max="8962" width="10.81640625" customWidth="1"/>
    <col min="8963" max="8964" width="9.36328125" customWidth="1"/>
    <col min="8965" max="8965" width="6.81640625" customWidth="1"/>
    <col min="8966" max="8966" width="8.36328125" customWidth="1"/>
    <col min="8967" max="8967" width="4.6328125" customWidth="1"/>
    <col min="8968" max="8968" width="6.1796875" customWidth="1"/>
    <col min="8969" max="8969" width="8" customWidth="1"/>
    <col min="8970" max="8970" width="13.453125" customWidth="1"/>
    <col min="8971" max="8972" width="12.453125" customWidth="1"/>
    <col min="8973" max="8973" width="16.6328125" customWidth="1"/>
    <col min="9218" max="9218" width="10.81640625" customWidth="1"/>
    <col min="9219" max="9220" width="9.36328125" customWidth="1"/>
    <col min="9221" max="9221" width="6.81640625" customWidth="1"/>
    <col min="9222" max="9222" width="8.36328125" customWidth="1"/>
    <col min="9223" max="9223" width="4.6328125" customWidth="1"/>
    <col min="9224" max="9224" width="6.1796875" customWidth="1"/>
    <col min="9225" max="9225" width="8" customWidth="1"/>
    <col min="9226" max="9226" width="13.453125" customWidth="1"/>
    <col min="9227" max="9228" width="12.453125" customWidth="1"/>
    <col min="9229" max="9229" width="16.6328125" customWidth="1"/>
    <col min="9474" max="9474" width="10.81640625" customWidth="1"/>
    <col min="9475" max="9476" width="9.36328125" customWidth="1"/>
    <col min="9477" max="9477" width="6.81640625" customWidth="1"/>
    <col min="9478" max="9478" width="8.36328125" customWidth="1"/>
    <col min="9479" max="9479" width="4.6328125" customWidth="1"/>
    <col min="9480" max="9480" width="6.1796875" customWidth="1"/>
    <col min="9481" max="9481" width="8" customWidth="1"/>
    <col min="9482" max="9482" width="13.453125" customWidth="1"/>
    <col min="9483" max="9484" width="12.453125" customWidth="1"/>
    <col min="9485" max="9485" width="16.6328125" customWidth="1"/>
    <col min="9730" max="9730" width="10.81640625" customWidth="1"/>
    <col min="9731" max="9732" width="9.36328125" customWidth="1"/>
    <col min="9733" max="9733" width="6.81640625" customWidth="1"/>
    <col min="9734" max="9734" width="8.36328125" customWidth="1"/>
    <col min="9735" max="9735" width="4.6328125" customWidth="1"/>
    <col min="9736" max="9736" width="6.1796875" customWidth="1"/>
    <col min="9737" max="9737" width="8" customWidth="1"/>
    <col min="9738" max="9738" width="13.453125" customWidth="1"/>
    <col min="9739" max="9740" width="12.453125" customWidth="1"/>
    <col min="9741" max="9741" width="16.6328125" customWidth="1"/>
    <col min="9986" max="9986" width="10.81640625" customWidth="1"/>
    <col min="9987" max="9988" width="9.36328125" customWidth="1"/>
    <col min="9989" max="9989" width="6.81640625" customWidth="1"/>
    <col min="9990" max="9990" width="8.36328125" customWidth="1"/>
    <col min="9991" max="9991" width="4.6328125" customWidth="1"/>
    <col min="9992" max="9992" width="6.1796875" customWidth="1"/>
    <col min="9993" max="9993" width="8" customWidth="1"/>
    <col min="9994" max="9994" width="13.453125" customWidth="1"/>
    <col min="9995" max="9996" width="12.453125" customWidth="1"/>
    <col min="9997" max="9997" width="16.6328125" customWidth="1"/>
    <col min="10242" max="10242" width="10.81640625" customWidth="1"/>
    <col min="10243" max="10244" width="9.36328125" customWidth="1"/>
    <col min="10245" max="10245" width="6.81640625" customWidth="1"/>
    <col min="10246" max="10246" width="8.36328125" customWidth="1"/>
    <col min="10247" max="10247" width="4.6328125" customWidth="1"/>
    <col min="10248" max="10248" width="6.1796875" customWidth="1"/>
    <col min="10249" max="10249" width="8" customWidth="1"/>
    <col min="10250" max="10250" width="13.453125" customWidth="1"/>
    <col min="10251" max="10252" width="12.453125" customWidth="1"/>
    <col min="10253" max="10253" width="16.6328125" customWidth="1"/>
    <col min="10498" max="10498" width="10.81640625" customWidth="1"/>
    <col min="10499" max="10500" width="9.36328125" customWidth="1"/>
    <col min="10501" max="10501" width="6.81640625" customWidth="1"/>
    <col min="10502" max="10502" width="8.36328125" customWidth="1"/>
    <col min="10503" max="10503" width="4.6328125" customWidth="1"/>
    <col min="10504" max="10504" width="6.1796875" customWidth="1"/>
    <col min="10505" max="10505" width="8" customWidth="1"/>
    <col min="10506" max="10506" width="13.453125" customWidth="1"/>
    <col min="10507" max="10508" width="12.453125" customWidth="1"/>
    <col min="10509" max="10509" width="16.6328125" customWidth="1"/>
    <col min="10754" max="10754" width="10.81640625" customWidth="1"/>
    <col min="10755" max="10756" width="9.36328125" customWidth="1"/>
    <col min="10757" max="10757" width="6.81640625" customWidth="1"/>
    <col min="10758" max="10758" width="8.36328125" customWidth="1"/>
    <col min="10759" max="10759" width="4.6328125" customWidth="1"/>
    <col min="10760" max="10760" width="6.1796875" customWidth="1"/>
    <col min="10761" max="10761" width="8" customWidth="1"/>
    <col min="10762" max="10762" width="13.453125" customWidth="1"/>
    <col min="10763" max="10764" width="12.453125" customWidth="1"/>
    <col min="10765" max="10765" width="16.6328125" customWidth="1"/>
    <col min="11010" max="11010" width="10.81640625" customWidth="1"/>
    <col min="11011" max="11012" width="9.36328125" customWidth="1"/>
    <col min="11013" max="11013" width="6.81640625" customWidth="1"/>
    <col min="11014" max="11014" width="8.36328125" customWidth="1"/>
    <col min="11015" max="11015" width="4.6328125" customWidth="1"/>
    <col min="11016" max="11016" width="6.1796875" customWidth="1"/>
    <col min="11017" max="11017" width="8" customWidth="1"/>
    <col min="11018" max="11018" width="13.453125" customWidth="1"/>
    <col min="11019" max="11020" width="12.453125" customWidth="1"/>
    <col min="11021" max="11021" width="16.6328125" customWidth="1"/>
    <col min="11266" max="11266" width="10.81640625" customWidth="1"/>
    <col min="11267" max="11268" width="9.36328125" customWidth="1"/>
    <col min="11269" max="11269" width="6.81640625" customWidth="1"/>
    <col min="11270" max="11270" width="8.36328125" customWidth="1"/>
    <col min="11271" max="11271" width="4.6328125" customWidth="1"/>
    <col min="11272" max="11272" width="6.1796875" customWidth="1"/>
    <col min="11273" max="11273" width="8" customWidth="1"/>
    <col min="11274" max="11274" width="13.453125" customWidth="1"/>
    <col min="11275" max="11276" width="12.453125" customWidth="1"/>
    <col min="11277" max="11277" width="16.6328125" customWidth="1"/>
    <col min="11522" max="11522" width="10.81640625" customWidth="1"/>
    <col min="11523" max="11524" width="9.36328125" customWidth="1"/>
    <col min="11525" max="11525" width="6.81640625" customWidth="1"/>
    <col min="11526" max="11526" width="8.36328125" customWidth="1"/>
    <col min="11527" max="11527" width="4.6328125" customWidth="1"/>
    <col min="11528" max="11528" width="6.1796875" customWidth="1"/>
    <col min="11529" max="11529" width="8" customWidth="1"/>
    <col min="11530" max="11530" width="13.453125" customWidth="1"/>
    <col min="11531" max="11532" width="12.453125" customWidth="1"/>
    <col min="11533" max="11533" width="16.6328125" customWidth="1"/>
    <col min="11778" max="11778" width="10.81640625" customWidth="1"/>
    <col min="11779" max="11780" width="9.36328125" customWidth="1"/>
    <col min="11781" max="11781" width="6.81640625" customWidth="1"/>
    <col min="11782" max="11782" width="8.36328125" customWidth="1"/>
    <col min="11783" max="11783" width="4.6328125" customWidth="1"/>
    <col min="11784" max="11784" width="6.1796875" customWidth="1"/>
    <col min="11785" max="11785" width="8" customWidth="1"/>
    <col min="11786" max="11786" width="13.453125" customWidth="1"/>
    <col min="11787" max="11788" width="12.453125" customWidth="1"/>
    <col min="11789" max="11789" width="16.6328125" customWidth="1"/>
    <col min="12034" max="12034" width="10.81640625" customWidth="1"/>
    <col min="12035" max="12036" width="9.36328125" customWidth="1"/>
    <col min="12037" max="12037" width="6.81640625" customWidth="1"/>
    <col min="12038" max="12038" width="8.36328125" customWidth="1"/>
    <col min="12039" max="12039" width="4.6328125" customWidth="1"/>
    <col min="12040" max="12040" width="6.1796875" customWidth="1"/>
    <col min="12041" max="12041" width="8" customWidth="1"/>
    <col min="12042" max="12042" width="13.453125" customWidth="1"/>
    <col min="12043" max="12044" width="12.453125" customWidth="1"/>
    <col min="12045" max="12045" width="16.6328125" customWidth="1"/>
    <col min="12290" max="12290" width="10.81640625" customWidth="1"/>
    <col min="12291" max="12292" width="9.36328125" customWidth="1"/>
    <col min="12293" max="12293" width="6.81640625" customWidth="1"/>
    <col min="12294" max="12294" width="8.36328125" customWidth="1"/>
    <col min="12295" max="12295" width="4.6328125" customWidth="1"/>
    <col min="12296" max="12296" width="6.1796875" customWidth="1"/>
    <col min="12297" max="12297" width="8" customWidth="1"/>
    <col min="12298" max="12298" width="13.453125" customWidth="1"/>
    <col min="12299" max="12300" width="12.453125" customWidth="1"/>
    <col min="12301" max="12301" width="16.6328125" customWidth="1"/>
    <col min="12546" max="12546" width="10.81640625" customWidth="1"/>
    <col min="12547" max="12548" width="9.36328125" customWidth="1"/>
    <col min="12549" max="12549" width="6.81640625" customWidth="1"/>
    <col min="12550" max="12550" width="8.36328125" customWidth="1"/>
    <col min="12551" max="12551" width="4.6328125" customWidth="1"/>
    <col min="12552" max="12552" width="6.1796875" customWidth="1"/>
    <col min="12553" max="12553" width="8" customWidth="1"/>
    <col min="12554" max="12554" width="13.453125" customWidth="1"/>
    <col min="12555" max="12556" width="12.453125" customWidth="1"/>
    <col min="12557" max="12557" width="16.6328125" customWidth="1"/>
    <col min="12802" max="12802" width="10.81640625" customWidth="1"/>
    <col min="12803" max="12804" width="9.36328125" customWidth="1"/>
    <col min="12805" max="12805" width="6.81640625" customWidth="1"/>
    <col min="12806" max="12806" width="8.36328125" customWidth="1"/>
    <col min="12807" max="12807" width="4.6328125" customWidth="1"/>
    <col min="12808" max="12808" width="6.1796875" customWidth="1"/>
    <col min="12809" max="12809" width="8" customWidth="1"/>
    <col min="12810" max="12810" width="13.453125" customWidth="1"/>
    <col min="12811" max="12812" width="12.453125" customWidth="1"/>
    <col min="12813" max="12813" width="16.6328125" customWidth="1"/>
    <col min="13058" max="13058" width="10.81640625" customWidth="1"/>
    <col min="13059" max="13060" width="9.36328125" customWidth="1"/>
    <col min="13061" max="13061" width="6.81640625" customWidth="1"/>
    <col min="13062" max="13062" width="8.36328125" customWidth="1"/>
    <col min="13063" max="13063" width="4.6328125" customWidth="1"/>
    <col min="13064" max="13064" width="6.1796875" customWidth="1"/>
    <col min="13065" max="13065" width="8" customWidth="1"/>
    <col min="13066" max="13066" width="13.453125" customWidth="1"/>
    <col min="13067" max="13068" width="12.453125" customWidth="1"/>
    <col min="13069" max="13069" width="16.6328125" customWidth="1"/>
    <col min="13314" max="13314" width="10.81640625" customWidth="1"/>
    <col min="13315" max="13316" width="9.36328125" customWidth="1"/>
    <col min="13317" max="13317" width="6.81640625" customWidth="1"/>
    <col min="13318" max="13318" width="8.36328125" customWidth="1"/>
    <col min="13319" max="13319" width="4.6328125" customWidth="1"/>
    <col min="13320" max="13320" width="6.1796875" customWidth="1"/>
    <col min="13321" max="13321" width="8" customWidth="1"/>
    <col min="13322" max="13322" width="13.453125" customWidth="1"/>
    <col min="13323" max="13324" width="12.453125" customWidth="1"/>
    <col min="13325" max="13325" width="16.6328125" customWidth="1"/>
    <col min="13570" max="13570" width="10.81640625" customWidth="1"/>
    <col min="13571" max="13572" width="9.36328125" customWidth="1"/>
    <col min="13573" max="13573" width="6.81640625" customWidth="1"/>
    <col min="13574" max="13574" width="8.36328125" customWidth="1"/>
    <col min="13575" max="13575" width="4.6328125" customWidth="1"/>
    <col min="13576" max="13576" width="6.1796875" customWidth="1"/>
    <col min="13577" max="13577" width="8" customWidth="1"/>
    <col min="13578" max="13578" width="13.453125" customWidth="1"/>
    <col min="13579" max="13580" width="12.453125" customWidth="1"/>
    <col min="13581" max="13581" width="16.6328125" customWidth="1"/>
    <col min="13826" max="13826" width="10.81640625" customWidth="1"/>
    <col min="13827" max="13828" width="9.36328125" customWidth="1"/>
    <col min="13829" max="13829" width="6.81640625" customWidth="1"/>
    <col min="13830" max="13830" width="8.36328125" customWidth="1"/>
    <col min="13831" max="13831" width="4.6328125" customWidth="1"/>
    <col min="13832" max="13832" width="6.1796875" customWidth="1"/>
    <col min="13833" max="13833" width="8" customWidth="1"/>
    <col min="13834" max="13834" width="13.453125" customWidth="1"/>
    <col min="13835" max="13836" width="12.453125" customWidth="1"/>
    <col min="13837" max="13837" width="16.6328125" customWidth="1"/>
    <col min="14082" max="14082" width="10.81640625" customWidth="1"/>
    <col min="14083" max="14084" width="9.36328125" customWidth="1"/>
    <col min="14085" max="14085" width="6.81640625" customWidth="1"/>
    <col min="14086" max="14086" width="8.36328125" customWidth="1"/>
    <col min="14087" max="14087" width="4.6328125" customWidth="1"/>
    <col min="14088" max="14088" width="6.1796875" customWidth="1"/>
    <col min="14089" max="14089" width="8" customWidth="1"/>
    <col min="14090" max="14090" width="13.453125" customWidth="1"/>
    <col min="14091" max="14092" width="12.453125" customWidth="1"/>
    <col min="14093" max="14093" width="16.6328125" customWidth="1"/>
    <col min="14338" max="14338" width="10.81640625" customWidth="1"/>
    <col min="14339" max="14340" width="9.36328125" customWidth="1"/>
    <col min="14341" max="14341" width="6.81640625" customWidth="1"/>
    <col min="14342" max="14342" width="8.36328125" customWidth="1"/>
    <col min="14343" max="14343" width="4.6328125" customWidth="1"/>
    <col min="14344" max="14344" width="6.1796875" customWidth="1"/>
    <col min="14345" max="14345" width="8" customWidth="1"/>
    <col min="14346" max="14346" width="13.453125" customWidth="1"/>
    <col min="14347" max="14348" width="12.453125" customWidth="1"/>
    <col min="14349" max="14349" width="16.6328125" customWidth="1"/>
    <col min="14594" max="14594" width="10.81640625" customWidth="1"/>
    <col min="14595" max="14596" width="9.36328125" customWidth="1"/>
    <col min="14597" max="14597" width="6.81640625" customWidth="1"/>
    <col min="14598" max="14598" width="8.36328125" customWidth="1"/>
    <col min="14599" max="14599" width="4.6328125" customWidth="1"/>
    <col min="14600" max="14600" width="6.1796875" customWidth="1"/>
    <col min="14601" max="14601" width="8" customWidth="1"/>
    <col min="14602" max="14602" width="13.453125" customWidth="1"/>
    <col min="14603" max="14604" width="12.453125" customWidth="1"/>
    <col min="14605" max="14605" width="16.6328125" customWidth="1"/>
    <col min="14850" max="14850" width="10.81640625" customWidth="1"/>
    <col min="14851" max="14852" width="9.36328125" customWidth="1"/>
    <col min="14853" max="14853" width="6.81640625" customWidth="1"/>
    <col min="14854" max="14854" width="8.36328125" customWidth="1"/>
    <col min="14855" max="14855" width="4.6328125" customWidth="1"/>
    <col min="14856" max="14856" width="6.1796875" customWidth="1"/>
    <col min="14857" max="14857" width="8" customWidth="1"/>
    <col min="14858" max="14858" width="13.453125" customWidth="1"/>
    <col min="14859" max="14860" width="12.453125" customWidth="1"/>
    <col min="14861" max="14861" width="16.6328125" customWidth="1"/>
    <col min="15106" max="15106" width="10.81640625" customWidth="1"/>
    <col min="15107" max="15108" width="9.36328125" customWidth="1"/>
    <col min="15109" max="15109" width="6.81640625" customWidth="1"/>
    <col min="15110" max="15110" width="8.36328125" customWidth="1"/>
    <col min="15111" max="15111" width="4.6328125" customWidth="1"/>
    <col min="15112" max="15112" width="6.1796875" customWidth="1"/>
    <col min="15113" max="15113" width="8" customWidth="1"/>
    <col min="15114" max="15114" width="13.453125" customWidth="1"/>
    <col min="15115" max="15116" width="12.453125" customWidth="1"/>
    <col min="15117" max="15117" width="16.6328125" customWidth="1"/>
    <col min="15362" max="15362" width="10.81640625" customWidth="1"/>
    <col min="15363" max="15364" width="9.36328125" customWidth="1"/>
    <col min="15365" max="15365" width="6.81640625" customWidth="1"/>
    <col min="15366" max="15366" width="8.36328125" customWidth="1"/>
    <col min="15367" max="15367" width="4.6328125" customWidth="1"/>
    <col min="15368" max="15368" width="6.1796875" customWidth="1"/>
    <col min="15369" max="15369" width="8" customWidth="1"/>
    <col min="15370" max="15370" width="13.453125" customWidth="1"/>
    <col min="15371" max="15372" width="12.453125" customWidth="1"/>
    <col min="15373" max="15373" width="16.6328125" customWidth="1"/>
    <col min="15618" max="15618" width="10.81640625" customWidth="1"/>
    <col min="15619" max="15620" width="9.36328125" customWidth="1"/>
    <col min="15621" max="15621" width="6.81640625" customWidth="1"/>
    <col min="15622" max="15622" width="8.36328125" customWidth="1"/>
    <col min="15623" max="15623" width="4.6328125" customWidth="1"/>
    <col min="15624" max="15624" width="6.1796875" customWidth="1"/>
    <col min="15625" max="15625" width="8" customWidth="1"/>
    <col min="15626" max="15626" width="13.453125" customWidth="1"/>
    <col min="15627" max="15628" width="12.453125" customWidth="1"/>
    <col min="15629" max="15629" width="16.6328125" customWidth="1"/>
    <col min="15874" max="15874" width="10.81640625" customWidth="1"/>
    <col min="15875" max="15876" width="9.36328125" customWidth="1"/>
    <col min="15877" max="15877" width="6.81640625" customWidth="1"/>
    <col min="15878" max="15878" width="8.36328125" customWidth="1"/>
    <col min="15879" max="15879" width="4.6328125" customWidth="1"/>
    <col min="15880" max="15880" width="6.1796875" customWidth="1"/>
    <col min="15881" max="15881" width="8" customWidth="1"/>
    <col min="15882" max="15882" width="13.453125" customWidth="1"/>
    <col min="15883" max="15884" width="12.453125" customWidth="1"/>
    <col min="15885" max="15885" width="16.6328125" customWidth="1"/>
    <col min="16130" max="16130" width="10.81640625" customWidth="1"/>
    <col min="16131" max="16132" width="9.36328125" customWidth="1"/>
    <col min="16133" max="16133" width="6.81640625" customWidth="1"/>
    <col min="16134" max="16134" width="8.36328125" customWidth="1"/>
    <col min="16135" max="16135" width="4.6328125" customWidth="1"/>
    <col min="16136" max="16136" width="6.1796875" customWidth="1"/>
    <col min="16137" max="16137" width="8" customWidth="1"/>
    <col min="16138" max="16138" width="13.453125" customWidth="1"/>
    <col min="16139" max="16140" width="12.453125" customWidth="1"/>
    <col min="16141" max="16141" width="16.6328125" customWidth="1"/>
  </cols>
  <sheetData>
    <row r="1" spans="1:12" x14ac:dyDescent="0.35">
      <c r="A1" s="1" t="s">
        <v>43</v>
      </c>
      <c r="B1" s="35" t="s">
        <v>29</v>
      </c>
      <c r="C1" s="35" t="s">
        <v>30</v>
      </c>
      <c r="D1" s="35" t="s">
        <v>31</v>
      </c>
      <c r="E1" s="35" t="s">
        <v>32</v>
      </c>
      <c r="F1" s="35" t="s">
        <v>33</v>
      </c>
      <c r="G1" s="35" t="s">
        <v>34</v>
      </c>
      <c r="H1" s="35" t="s">
        <v>35</v>
      </c>
      <c r="I1" s="35" t="s">
        <v>36</v>
      </c>
      <c r="J1" s="35" t="s">
        <v>37</v>
      </c>
      <c r="K1" s="35" t="s">
        <v>38</v>
      </c>
      <c r="L1" s="35" t="s">
        <v>39</v>
      </c>
    </row>
    <row r="2" spans="1:12" x14ac:dyDescent="0.35">
      <c r="A2" t="s">
        <v>44</v>
      </c>
      <c r="B2">
        <v>25985</v>
      </c>
      <c r="C2">
        <f>CONVERT(B2,"day","yr")</f>
        <v>71.143052703627646</v>
      </c>
      <c r="D2">
        <v>2</v>
      </c>
      <c r="E2">
        <v>0</v>
      </c>
      <c r="F2">
        <v>0</v>
      </c>
      <c r="G2">
        <v>0</v>
      </c>
      <c r="H2">
        <v>0</v>
      </c>
      <c r="I2">
        <v>1</v>
      </c>
      <c r="J2">
        <v>1</v>
      </c>
      <c r="K2">
        <v>4</v>
      </c>
      <c r="L2">
        <v>4</v>
      </c>
    </row>
    <row r="3" spans="1:12" x14ac:dyDescent="0.35">
      <c r="A3" t="s">
        <v>45</v>
      </c>
      <c r="B3">
        <v>26181</v>
      </c>
      <c r="C3">
        <f t="shared" ref="C3:C30" si="0">CONVERT(B3,"day","yr")</f>
        <v>71.679671457905542</v>
      </c>
      <c r="D3">
        <v>1</v>
      </c>
      <c r="E3">
        <v>0</v>
      </c>
      <c r="F3">
        <v>0</v>
      </c>
      <c r="G3">
        <v>0</v>
      </c>
      <c r="H3">
        <v>0</v>
      </c>
      <c r="I3">
        <v>1</v>
      </c>
      <c r="J3">
        <v>2</v>
      </c>
      <c r="K3">
        <v>2</v>
      </c>
      <c r="L3">
        <v>2</v>
      </c>
    </row>
    <row r="4" spans="1:12" x14ac:dyDescent="0.35">
      <c r="A4" t="s">
        <v>46</v>
      </c>
      <c r="B4">
        <v>25964</v>
      </c>
      <c r="C4">
        <f t="shared" si="0"/>
        <v>71.08555783709788</v>
      </c>
      <c r="D4">
        <v>1</v>
      </c>
      <c r="E4">
        <v>0</v>
      </c>
      <c r="F4">
        <v>0</v>
      </c>
      <c r="G4">
        <v>0</v>
      </c>
      <c r="H4">
        <v>0</v>
      </c>
      <c r="I4">
        <v>1</v>
      </c>
      <c r="J4">
        <v>1</v>
      </c>
      <c r="K4">
        <v>5</v>
      </c>
      <c r="L4">
        <v>4</v>
      </c>
    </row>
    <row r="5" spans="1:12" x14ac:dyDescent="0.35">
      <c r="A5" t="s">
        <v>47</v>
      </c>
      <c r="B5">
        <v>26239</v>
      </c>
      <c r="C5">
        <f t="shared" si="0"/>
        <v>71.8384668035592</v>
      </c>
      <c r="D5">
        <v>1</v>
      </c>
      <c r="E5">
        <v>0</v>
      </c>
      <c r="F5">
        <v>0</v>
      </c>
      <c r="G5">
        <v>1</v>
      </c>
      <c r="H5">
        <v>0</v>
      </c>
      <c r="I5">
        <v>0</v>
      </c>
      <c r="J5">
        <v>1</v>
      </c>
      <c r="K5">
        <v>4</v>
      </c>
      <c r="L5">
        <v>4</v>
      </c>
    </row>
    <row r="6" spans="1:12" x14ac:dyDescent="0.35">
      <c r="A6" t="s">
        <v>48</v>
      </c>
      <c r="B6">
        <v>26131</v>
      </c>
      <c r="C6">
        <f t="shared" si="0"/>
        <v>71.542778918548933</v>
      </c>
      <c r="D6">
        <v>2</v>
      </c>
      <c r="E6">
        <v>0</v>
      </c>
      <c r="F6">
        <v>1</v>
      </c>
      <c r="G6">
        <v>0</v>
      </c>
      <c r="H6">
        <v>0</v>
      </c>
      <c r="I6">
        <v>1</v>
      </c>
      <c r="J6">
        <v>1</v>
      </c>
      <c r="K6">
        <v>3</v>
      </c>
      <c r="L6">
        <v>3</v>
      </c>
    </row>
    <row r="7" spans="1:12" x14ac:dyDescent="0.35">
      <c r="A7" t="s">
        <v>49</v>
      </c>
      <c r="B7">
        <v>26195</v>
      </c>
      <c r="C7">
        <f t="shared" si="0"/>
        <v>71.7180013689254</v>
      </c>
      <c r="D7">
        <v>1</v>
      </c>
      <c r="E7">
        <v>0</v>
      </c>
      <c r="F7">
        <v>1</v>
      </c>
      <c r="G7">
        <v>0</v>
      </c>
      <c r="H7">
        <v>1</v>
      </c>
      <c r="I7">
        <v>1</v>
      </c>
      <c r="J7">
        <v>2</v>
      </c>
      <c r="K7">
        <v>5</v>
      </c>
      <c r="L7">
        <v>6</v>
      </c>
    </row>
    <row r="8" spans="1:12" x14ac:dyDescent="0.35">
      <c r="A8" t="s">
        <v>50</v>
      </c>
      <c r="B8">
        <v>26256</v>
      </c>
      <c r="C8">
        <f t="shared" si="0"/>
        <v>71.885010266940455</v>
      </c>
      <c r="D8">
        <v>2</v>
      </c>
      <c r="E8">
        <v>0</v>
      </c>
      <c r="F8">
        <v>0</v>
      </c>
      <c r="G8">
        <v>0</v>
      </c>
      <c r="H8">
        <v>0</v>
      </c>
      <c r="I8">
        <v>2</v>
      </c>
      <c r="J8">
        <v>1</v>
      </c>
      <c r="K8">
        <v>1</v>
      </c>
      <c r="L8">
        <v>1</v>
      </c>
    </row>
    <row r="9" spans="1:12" x14ac:dyDescent="0.35">
      <c r="A9" t="s">
        <v>51</v>
      </c>
      <c r="B9">
        <v>26101</v>
      </c>
      <c r="C9">
        <f t="shared" si="0"/>
        <v>71.460643394934976</v>
      </c>
      <c r="D9">
        <v>1</v>
      </c>
      <c r="E9">
        <v>0</v>
      </c>
      <c r="F9">
        <v>1</v>
      </c>
      <c r="G9">
        <v>0</v>
      </c>
      <c r="H9">
        <v>0</v>
      </c>
      <c r="I9">
        <v>1</v>
      </c>
      <c r="J9">
        <v>2</v>
      </c>
      <c r="K9">
        <v>3</v>
      </c>
      <c r="L9">
        <v>6</v>
      </c>
    </row>
    <row r="10" spans="1:12" x14ac:dyDescent="0.35">
      <c r="A10" t="s">
        <v>52</v>
      </c>
      <c r="B10">
        <v>26023</v>
      </c>
      <c r="C10">
        <f t="shared" si="0"/>
        <v>71.247091033538666</v>
      </c>
      <c r="D10">
        <v>1</v>
      </c>
      <c r="E10">
        <v>0</v>
      </c>
      <c r="F10">
        <v>1</v>
      </c>
      <c r="G10">
        <v>1</v>
      </c>
      <c r="H10">
        <v>1</v>
      </c>
      <c r="I10">
        <v>0</v>
      </c>
      <c r="J10">
        <v>1</v>
      </c>
      <c r="K10">
        <v>5</v>
      </c>
      <c r="L10">
        <v>5</v>
      </c>
    </row>
    <row r="11" spans="1:12" x14ac:dyDescent="0.35">
      <c r="A11" t="s">
        <v>53</v>
      </c>
      <c r="B11">
        <v>26146</v>
      </c>
      <c r="C11">
        <f t="shared" si="0"/>
        <v>71.583846680355919</v>
      </c>
      <c r="D11">
        <v>1</v>
      </c>
      <c r="E11">
        <v>0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3</v>
      </c>
    </row>
    <row r="12" spans="1:12" x14ac:dyDescent="0.35">
      <c r="A12" t="s">
        <v>54</v>
      </c>
      <c r="B12">
        <v>26303</v>
      </c>
      <c r="C12">
        <f t="shared" si="0"/>
        <v>72.013689253935667</v>
      </c>
      <c r="D12">
        <v>2</v>
      </c>
      <c r="E12">
        <v>0</v>
      </c>
      <c r="F12">
        <v>1</v>
      </c>
      <c r="G12">
        <v>0</v>
      </c>
      <c r="H12">
        <v>0</v>
      </c>
      <c r="I12">
        <v>2</v>
      </c>
      <c r="J12">
        <v>2</v>
      </c>
      <c r="K12">
        <v>2</v>
      </c>
      <c r="L12">
        <v>2</v>
      </c>
    </row>
    <row r="13" spans="1:12" x14ac:dyDescent="0.35">
      <c r="A13" t="s">
        <v>55</v>
      </c>
      <c r="B13">
        <v>26188</v>
      </c>
      <c r="C13">
        <f t="shared" si="0"/>
        <v>71.698836413415464</v>
      </c>
      <c r="D13">
        <v>1</v>
      </c>
      <c r="E13">
        <v>0</v>
      </c>
      <c r="F13">
        <v>1</v>
      </c>
      <c r="G13">
        <v>0</v>
      </c>
      <c r="H13">
        <v>0</v>
      </c>
      <c r="I13">
        <v>1</v>
      </c>
      <c r="J13">
        <v>1</v>
      </c>
      <c r="K13">
        <v>4</v>
      </c>
      <c r="L13">
        <v>4</v>
      </c>
    </row>
    <row r="14" spans="1:12" x14ac:dyDescent="0.35">
      <c r="A14" t="s">
        <v>56</v>
      </c>
      <c r="B14">
        <v>26110</v>
      </c>
      <c r="C14">
        <f t="shared" si="0"/>
        <v>71.485284052019168</v>
      </c>
      <c r="D14">
        <v>1</v>
      </c>
      <c r="E14">
        <v>0</v>
      </c>
      <c r="F14">
        <v>1</v>
      </c>
      <c r="G14">
        <v>1</v>
      </c>
      <c r="H14">
        <v>0</v>
      </c>
      <c r="I14">
        <v>1</v>
      </c>
      <c r="J14">
        <v>1</v>
      </c>
      <c r="K14">
        <v>4</v>
      </c>
      <c r="L14">
        <v>4</v>
      </c>
    </row>
    <row r="15" spans="1:12" x14ac:dyDescent="0.35">
      <c r="A15" t="s">
        <v>57</v>
      </c>
      <c r="B15">
        <v>26189</v>
      </c>
      <c r="C15">
        <f t="shared" si="0"/>
        <v>71.701574264202605</v>
      </c>
      <c r="D15">
        <v>1</v>
      </c>
      <c r="E15">
        <v>0</v>
      </c>
      <c r="F15">
        <v>0</v>
      </c>
      <c r="G15">
        <v>0</v>
      </c>
      <c r="H15">
        <v>1</v>
      </c>
      <c r="I15">
        <v>1</v>
      </c>
      <c r="J15">
        <v>2</v>
      </c>
      <c r="K15">
        <v>6</v>
      </c>
      <c r="L15">
        <v>5</v>
      </c>
    </row>
    <row r="16" spans="1:12" x14ac:dyDescent="0.35">
      <c r="A16" t="s">
        <v>58</v>
      </c>
      <c r="B16">
        <v>26343</v>
      </c>
      <c r="C16">
        <f t="shared" si="0"/>
        <v>72.123203285420942</v>
      </c>
      <c r="D16">
        <v>1</v>
      </c>
      <c r="E16">
        <v>1</v>
      </c>
      <c r="F16">
        <v>0</v>
      </c>
      <c r="G16">
        <v>0</v>
      </c>
      <c r="H16">
        <v>0</v>
      </c>
      <c r="I16">
        <v>1</v>
      </c>
      <c r="J16">
        <v>1</v>
      </c>
      <c r="K16">
        <v>5</v>
      </c>
      <c r="L16">
        <v>5</v>
      </c>
    </row>
    <row r="17" spans="1:12" x14ac:dyDescent="0.35">
      <c r="A17" t="s">
        <v>59</v>
      </c>
      <c r="B17">
        <v>26314</v>
      </c>
      <c r="C17">
        <f t="shared" si="0"/>
        <v>72.043805612594113</v>
      </c>
      <c r="D17">
        <v>2</v>
      </c>
      <c r="E17">
        <v>0</v>
      </c>
      <c r="F17">
        <v>1</v>
      </c>
      <c r="G17">
        <v>0</v>
      </c>
      <c r="H17">
        <v>0</v>
      </c>
      <c r="I17">
        <v>3</v>
      </c>
      <c r="J17">
        <v>2</v>
      </c>
      <c r="K17">
        <v>5</v>
      </c>
      <c r="L17">
        <v>5</v>
      </c>
    </row>
    <row r="18" spans="1:12" x14ac:dyDescent="0.35">
      <c r="A18" t="s">
        <v>60</v>
      </c>
      <c r="B18">
        <v>26251</v>
      </c>
      <c r="C18">
        <f t="shared" si="0"/>
        <v>71.871321013004788</v>
      </c>
      <c r="D18">
        <v>1</v>
      </c>
      <c r="E18">
        <v>0</v>
      </c>
      <c r="F18">
        <v>0</v>
      </c>
      <c r="G18">
        <v>0</v>
      </c>
      <c r="H18">
        <v>1</v>
      </c>
      <c r="I18">
        <v>1</v>
      </c>
      <c r="J18">
        <v>2</v>
      </c>
      <c r="K18">
        <v>3</v>
      </c>
      <c r="L18">
        <v>3</v>
      </c>
    </row>
    <row r="19" spans="1:12" x14ac:dyDescent="0.35">
      <c r="A19" t="s">
        <v>61</v>
      </c>
      <c r="B19">
        <v>26323</v>
      </c>
      <c r="C19">
        <f t="shared" si="0"/>
        <v>72.068446269678304</v>
      </c>
      <c r="D19">
        <v>2</v>
      </c>
      <c r="E19">
        <v>0</v>
      </c>
      <c r="F19">
        <v>1</v>
      </c>
      <c r="G19">
        <v>1</v>
      </c>
      <c r="H19">
        <v>1</v>
      </c>
      <c r="I19">
        <v>1</v>
      </c>
      <c r="J19">
        <v>1</v>
      </c>
      <c r="K19">
        <v>4</v>
      </c>
      <c r="L19">
        <v>4</v>
      </c>
    </row>
    <row r="20" spans="1:12" x14ac:dyDescent="0.35">
      <c r="A20" t="s">
        <v>62</v>
      </c>
      <c r="B20">
        <v>26396</v>
      </c>
      <c r="C20">
        <f t="shared" si="0"/>
        <v>72.268309377138948</v>
      </c>
      <c r="D20">
        <v>1</v>
      </c>
      <c r="E20">
        <v>0</v>
      </c>
      <c r="F20">
        <v>1</v>
      </c>
      <c r="G20">
        <v>1</v>
      </c>
      <c r="H20">
        <v>0</v>
      </c>
      <c r="I20">
        <v>1</v>
      </c>
      <c r="J20">
        <v>1</v>
      </c>
      <c r="K20">
        <v>4</v>
      </c>
      <c r="L20">
        <v>4</v>
      </c>
    </row>
    <row r="21" spans="1:12" x14ac:dyDescent="0.35">
      <c r="A21" t="s">
        <v>63</v>
      </c>
      <c r="B21">
        <v>26612</v>
      </c>
      <c r="C21">
        <f t="shared" si="0"/>
        <v>72.859685147159482</v>
      </c>
      <c r="D21">
        <v>2</v>
      </c>
      <c r="E21">
        <v>0</v>
      </c>
      <c r="F21">
        <v>1</v>
      </c>
      <c r="G21">
        <v>1</v>
      </c>
      <c r="H21">
        <v>0</v>
      </c>
      <c r="I21">
        <v>1</v>
      </c>
      <c r="J21">
        <v>1</v>
      </c>
      <c r="K21">
        <v>1</v>
      </c>
      <c r="L21">
        <v>1</v>
      </c>
    </row>
    <row r="22" spans="1:12" x14ac:dyDescent="0.35">
      <c r="A22" t="s">
        <v>64</v>
      </c>
      <c r="B22">
        <v>26259</v>
      </c>
      <c r="C22">
        <f t="shared" si="0"/>
        <v>71.893223819301852</v>
      </c>
      <c r="D22">
        <v>2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1</v>
      </c>
      <c r="L22">
        <v>1</v>
      </c>
    </row>
    <row r="23" spans="1:12" x14ac:dyDescent="0.35">
      <c r="A23" t="s">
        <v>65</v>
      </c>
      <c r="B23">
        <v>26276</v>
      </c>
      <c r="C23">
        <f t="shared" si="0"/>
        <v>71.939767282683093</v>
      </c>
      <c r="D23">
        <v>1</v>
      </c>
      <c r="E23">
        <v>0</v>
      </c>
      <c r="F23">
        <v>0</v>
      </c>
      <c r="G23">
        <v>0</v>
      </c>
      <c r="H23">
        <v>0</v>
      </c>
      <c r="I23">
        <v>1</v>
      </c>
      <c r="J23">
        <v>2</v>
      </c>
      <c r="K23">
        <v>3</v>
      </c>
      <c r="L23">
        <v>2</v>
      </c>
    </row>
    <row r="24" spans="1:12" x14ac:dyDescent="0.35">
      <c r="A24" t="s">
        <v>66</v>
      </c>
      <c r="B24">
        <v>26505</v>
      </c>
      <c r="C24">
        <f t="shared" si="0"/>
        <v>72.566735112936342</v>
      </c>
      <c r="D24">
        <v>2</v>
      </c>
      <c r="E24">
        <v>0</v>
      </c>
      <c r="F24">
        <v>0</v>
      </c>
      <c r="G24">
        <v>0</v>
      </c>
      <c r="H24">
        <v>0</v>
      </c>
      <c r="I24">
        <v>1</v>
      </c>
      <c r="J24">
        <v>2</v>
      </c>
      <c r="K24">
        <v>3</v>
      </c>
      <c r="L24">
        <v>3</v>
      </c>
    </row>
    <row r="25" spans="1:12" x14ac:dyDescent="0.35">
      <c r="A25" t="s">
        <v>67</v>
      </c>
      <c r="B25">
        <v>26386</v>
      </c>
      <c r="C25">
        <f t="shared" si="0"/>
        <v>72.240930869267629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3</v>
      </c>
      <c r="L25">
        <v>3</v>
      </c>
    </row>
    <row r="26" spans="1:12" x14ac:dyDescent="0.35">
      <c r="A26" t="s">
        <v>68</v>
      </c>
      <c r="B26">
        <v>26232</v>
      </c>
      <c r="C26">
        <f t="shared" si="0"/>
        <v>71.819301848049278</v>
      </c>
      <c r="D26">
        <v>2</v>
      </c>
      <c r="E26">
        <v>0</v>
      </c>
      <c r="F26">
        <v>1</v>
      </c>
      <c r="G26">
        <v>0</v>
      </c>
      <c r="H26">
        <v>0</v>
      </c>
      <c r="I26">
        <v>0</v>
      </c>
      <c r="J26">
        <v>1</v>
      </c>
      <c r="K26">
        <v>1</v>
      </c>
      <c r="L26">
        <v>1</v>
      </c>
    </row>
    <row r="27" spans="1:12" x14ac:dyDescent="0.35">
      <c r="A27" t="s">
        <v>69</v>
      </c>
      <c r="B27">
        <v>26288</v>
      </c>
      <c r="C27">
        <f t="shared" si="0"/>
        <v>71.972621492128681</v>
      </c>
      <c r="D27">
        <v>2</v>
      </c>
      <c r="E27">
        <v>0</v>
      </c>
      <c r="F27">
        <v>1</v>
      </c>
      <c r="G27">
        <v>1</v>
      </c>
      <c r="H27">
        <v>1</v>
      </c>
      <c r="I27">
        <v>1</v>
      </c>
      <c r="J27">
        <v>2</v>
      </c>
      <c r="K27">
        <v>2</v>
      </c>
      <c r="L27">
        <v>2</v>
      </c>
    </row>
    <row r="28" spans="1:12" x14ac:dyDescent="0.35">
      <c r="A28" t="s">
        <v>70</v>
      </c>
      <c r="B28">
        <v>26291</v>
      </c>
      <c r="C28">
        <f t="shared" si="0"/>
        <v>71.980835044490078</v>
      </c>
      <c r="D28">
        <v>1</v>
      </c>
      <c r="E28">
        <v>0</v>
      </c>
      <c r="F28">
        <v>0</v>
      </c>
      <c r="G28">
        <v>1</v>
      </c>
      <c r="H28">
        <v>1</v>
      </c>
      <c r="I28">
        <v>0</v>
      </c>
      <c r="J28">
        <v>1</v>
      </c>
      <c r="K28">
        <v>5</v>
      </c>
      <c r="L28">
        <v>5</v>
      </c>
    </row>
    <row r="29" spans="1:12" x14ac:dyDescent="0.35">
      <c r="A29" t="s">
        <v>71</v>
      </c>
      <c r="B29">
        <v>26414</v>
      </c>
      <c r="C29">
        <f t="shared" si="0"/>
        <v>72.317590691307331</v>
      </c>
      <c r="D29">
        <v>1</v>
      </c>
      <c r="E29">
        <v>0</v>
      </c>
      <c r="F29">
        <v>0</v>
      </c>
      <c r="G29">
        <v>0</v>
      </c>
      <c r="H29">
        <v>0</v>
      </c>
      <c r="I29">
        <v>1</v>
      </c>
      <c r="J29">
        <v>1</v>
      </c>
      <c r="K29">
        <v>6</v>
      </c>
      <c r="L29">
        <v>5</v>
      </c>
    </row>
    <row r="30" spans="1:12" x14ac:dyDescent="0.35">
      <c r="A30" t="s">
        <v>72</v>
      </c>
      <c r="B30">
        <v>26370</v>
      </c>
      <c r="C30">
        <f t="shared" si="0"/>
        <v>72.197125256673516</v>
      </c>
      <c r="D30">
        <v>2</v>
      </c>
      <c r="E30">
        <v>0</v>
      </c>
      <c r="F30">
        <v>0</v>
      </c>
      <c r="G30">
        <v>0</v>
      </c>
      <c r="H30">
        <v>1</v>
      </c>
      <c r="I30">
        <v>0</v>
      </c>
      <c r="J30">
        <v>1</v>
      </c>
      <c r="K30">
        <v>3</v>
      </c>
      <c r="L30">
        <v>3</v>
      </c>
    </row>
    <row r="31" spans="1:12" x14ac:dyDescent="0.35">
      <c r="A31" s="36" t="s">
        <v>40</v>
      </c>
      <c r="B31" s="36"/>
      <c r="C31" s="36"/>
      <c r="D31" s="36"/>
      <c r="E31" s="36"/>
      <c r="F31" s="36"/>
      <c r="G31" s="36"/>
      <c r="H31" s="36"/>
      <c r="I31" s="36">
        <f>MEDIAN(I2:I30)</f>
        <v>1</v>
      </c>
      <c r="J31" s="36">
        <f>MEDIAN(J2:J30)</f>
        <v>1</v>
      </c>
      <c r="K31" s="36">
        <f>MEDIAN(K2:K30)</f>
        <v>3</v>
      </c>
      <c r="L31" s="36">
        <f>MEDIAN(L2:L30)</f>
        <v>4</v>
      </c>
    </row>
    <row r="32" spans="1:12" x14ac:dyDescent="0.35">
      <c r="A32" s="36" t="s">
        <v>41</v>
      </c>
      <c r="B32" s="36"/>
      <c r="C32" s="36"/>
      <c r="D32" s="36"/>
      <c r="E32" s="36"/>
      <c r="F32" s="36"/>
      <c r="G32" s="36"/>
      <c r="H32" s="36"/>
      <c r="I32" s="36">
        <f>_xlfn.QUARTILE.INC(I2:I30,1)</f>
        <v>1</v>
      </c>
      <c r="J32" s="36">
        <f>_xlfn.QUARTILE.INC(J2:J30,1)</f>
        <v>1</v>
      </c>
      <c r="K32" s="36">
        <f>_xlfn.QUARTILE.INC(K2:K30,1)</f>
        <v>2</v>
      </c>
      <c r="L32" s="36">
        <f>_xlfn.QUARTILE.INC(L2:L30,1)</f>
        <v>2</v>
      </c>
    </row>
    <row r="33" spans="1:12" x14ac:dyDescent="0.35">
      <c r="A33" s="37" t="s">
        <v>42</v>
      </c>
      <c r="B33" s="36"/>
      <c r="C33" s="36"/>
      <c r="D33" s="36"/>
      <c r="E33" s="36"/>
      <c r="F33" s="36"/>
      <c r="G33" s="36"/>
      <c r="H33" s="36"/>
      <c r="I33" s="36">
        <f>_xlfn.QUARTILE.INC(I2:I30,3)</f>
        <v>1</v>
      </c>
      <c r="J33" s="36">
        <f>_xlfn.QUARTILE.INC(J2:J30,3)</f>
        <v>2</v>
      </c>
      <c r="K33" s="36">
        <f>_xlfn.QUARTILE.INC(K2:K30,3)</f>
        <v>5</v>
      </c>
      <c r="L33" s="36">
        <f>_xlfn.QUARTILE.INC(L2:L30,3)</f>
        <v>5</v>
      </c>
    </row>
    <row r="34" spans="1:12" x14ac:dyDescent="0.35">
      <c r="A34" s="35"/>
    </row>
    <row r="35" spans="1:12" x14ac:dyDescent="0.35">
      <c r="A35" s="35"/>
    </row>
    <row r="36" spans="1:12" x14ac:dyDescent="0.35">
      <c r="A36" s="35"/>
    </row>
    <row r="37" spans="1:12" x14ac:dyDescent="0.35">
      <c r="A37" s="35"/>
    </row>
    <row r="38" spans="1:12" x14ac:dyDescent="0.35">
      <c r="A38" s="35"/>
    </row>
    <row r="39" spans="1:12" x14ac:dyDescent="0.35">
      <c r="A39" s="35"/>
    </row>
    <row r="40" spans="1:12" x14ac:dyDescent="0.35">
      <c r="A40" s="35"/>
    </row>
    <row r="41" spans="1:12" x14ac:dyDescent="0.35">
      <c r="A41" s="35"/>
    </row>
    <row r="42" spans="1:12" x14ac:dyDescent="0.35">
      <c r="A42" s="35"/>
    </row>
    <row r="43" spans="1:12" x14ac:dyDescent="0.35">
      <c r="A43" s="35"/>
    </row>
    <row r="44" spans="1:12" x14ac:dyDescent="0.35">
      <c r="A44" s="35"/>
    </row>
    <row r="45" spans="1:12" x14ac:dyDescent="0.35">
      <c r="A45" s="35"/>
    </row>
    <row r="46" spans="1:12" x14ac:dyDescent="0.35">
      <c r="A46" s="35"/>
    </row>
    <row r="47" spans="1:12" x14ac:dyDescent="0.35">
      <c r="A47" s="35"/>
    </row>
    <row r="48" spans="1:12" x14ac:dyDescent="0.35">
      <c r="A48" s="35"/>
    </row>
    <row r="49" spans="1:1" x14ac:dyDescent="0.35">
      <c r="A49" s="35"/>
    </row>
    <row r="50" spans="1:1" x14ac:dyDescent="0.35">
      <c r="A50" s="35"/>
    </row>
    <row r="51" spans="1:1" x14ac:dyDescent="0.35">
      <c r="A51" s="35"/>
    </row>
    <row r="52" spans="1:1" x14ac:dyDescent="0.35">
      <c r="A52" s="35"/>
    </row>
    <row r="53" spans="1:1" x14ac:dyDescent="0.35">
      <c r="A53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7" sqref="B17"/>
    </sheetView>
  </sheetViews>
  <sheetFormatPr defaultRowHeight="14.5" x14ac:dyDescent="0.35"/>
  <cols>
    <col min="1" max="1" width="22.81640625" customWidth="1"/>
    <col min="2" max="2" width="96.08984375" style="26" customWidth="1"/>
    <col min="3" max="16384" width="8.7265625" style="26"/>
  </cols>
  <sheetData>
    <row r="1" spans="1:2" x14ac:dyDescent="0.35">
      <c r="A1" t="s">
        <v>219</v>
      </c>
    </row>
    <row r="2" spans="1:2" x14ac:dyDescent="0.35">
      <c r="A2" t="s">
        <v>43</v>
      </c>
      <c r="B2" s="26" t="s">
        <v>220</v>
      </c>
    </row>
    <row r="3" spans="1:2" x14ac:dyDescent="0.35">
      <c r="A3" t="s">
        <v>20</v>
      </c>
      <c r="B3" s="26" t="s">
        <v>221</v>
      </c>
    </row>
    <row r="4" spans="1:2" x14ac:dyDescent="0.35">
      <c r="A4" t="s">
        <v>19</v>
      </c>
      <c r="B4" s="26" t="s">
        <v>222</v>
      </c>
    </row>
    <row r="5" spans="1:2" x14ac:dyDescent="0.35">
      <c r="A5" t="s">
        <v>0</v>
      </c>
      <c r="B5" s="26" t="s">
        <v>223</v>
      </c>
    </row>
    <row r="6" spans="1:2" x14ac:dyDescent="0.35">
      <c r="A6" t="s">
        <v>1</v>
      </c>
      <c r="B6" s="26" t="s">
        <v>224</v>
      </c>
    </row>
    <row r="7" spans="1:2" x14ac:dyDescent="0.35">
      <c r="A7" t="s">
        <v>2</v>
      </c>
      <c r="B7" s="26" t="s">
        <v>225</v>
      </c>
    </row>
    <row r="8" spans="1:2" x14ac:dyDescent="0.35">
      <c r="A8" t="s">
        <v>3</v>
      </c>
      <c r="B8" s="26" t="s">
        <v>226</v>
      </c>
    </row>
    <row r="9" spans="1:2" x14ac:dyDescent="0.35">
      <c r="A9" t="s">
        <v>4</v>
      </c>
      <c r="B9" s="26" t="s">
        <v>229</v>
      </c>
    </row>
    <row r="10" spans="1:2" x14ac:dyDescent="0.35">
      <c r="A10" t="s">
        <v>5</v>
      </c>
      <c r="B10" s="26" t="s">
        <v>230</v>
      </c>
    </row>
    <row r="11" spans="1:2" x14ac:dyDescent="0.35">
      <c r="A11" t="s">
        <v>6</v>
      </c>
      <c r="B11" s="26" t="s">
        <v>231</v>
      </c>
    </row>
    <row r="12" spans="1:2" x14ac:dyDescent="0.35">
      <c r="A12" t="s">
        <v>7</v>
      </c>
      <c r="B12" s="26" t="s">
        <v>227</v>
      </c>
    </row>
    <row r="13" spans="1:2" x14ac:dyDescent="0.35">
      <c r="A13" t="s">
        <v>8</v>
      </c>
      <c r="B13" s="26" t="s">
        <v>232</v>
      </c>
    </row>
    <row r="14" spans="1:2" x14ac:dyDescent="0.35">
      <c r="A14" t="s">
        <v>9</v>
      </c>
      <c r="B14" s="26" t="s">
        <v>228</v>
      </c>
    </row>
    <row r="15" spans="1:2" x14ac:dyDescent="0.35">
      <c r="A15" t="s">
        <v>10</v>
      </c>
      <c r="B15" s="26" t="s">
        <v>233</v>
      </c>
    </row>
    <row r="16" spans="1:2" x14ac:dyDescent="0.35">
      <c r="A16" t="s">
        <v>11</v>
      </c>
      <c r="B16" s="26" t="s">
        <v>234</v>
      </c>
    </row>
    <row r="17" spans="1:2" x14ac:dyDescent="0.35">
      <c r="A17" t="s">
        <v>29</v>
      </c>
      <c r="B17" s="26" t="s">
        <v>235</v>
      </c>
    </row>
    <row r="18" spans="1:2" x14ac:dyDescent="0.35">
      <c r="A18" t="s">
        <v>30</v>
      </c>
      <c r="B18" s="26" t="s">
        <v>236</v>
      </c>
    </row>
    <row r="19" spans="1:2" x14ac:dyDescent="0.35">
      <c r="A19" t="s">
        <v>31</v>
      </c>
      <c r="B19" s="26" t="s">
        <v>237</v>
      </c>
    </row>
    <row r="20" spans="1:2" x14ac:dyDescent="0.35">
      <c r="A20" t="s">
        <v>32</v>
      </c>
      <c r="B20" s="26" t="s">
        <v>238</v>
      </c>
    </row>
    <row r="21" spans="1:2" x14ac:dyDescent="0.35">
      <c r="A21" t="s">
        <v>33</v>
      </c>
      <c r="B21" s="26" t="s">
        <v>239</v>
      </c>
    </row>
    <row r="22" spans="1:2" x14ac:dyDescent="0.35">
      <c r="A22" t="s">
        <v>34</v>
      </c>
      <c r="B22" s="26" t="s">
        <v>240</v>
      </c>
    </row>
    <row r="23" spans="1:2" x14ac:dyDescent="0.35">
      <c r="A23" t="s">
        <v>35</v>
      </c>
      <c r="B23" s="26" t="s">
        <v>241</v>
      </c>
    </row>
    <row r="24" spans="1:2" x14ac:dyDescent="0.35">
      <c r="A24" t="s">
        <v>36</v>
      </c>
      <c r="B24" s="26" t="s">
        <v>242</v>
      </c>
    </row>
    <row r="25" spans="1:2" x14ac:dyDescent="0.35">
      <c r="A25" t="s">
        <v>37</v>
      </c>
      <c r="B25" s="26" t="s">
        <v>243</v>
      </c>
    </row>
    <row r="26" spans="1:2" x14ac:dyDescent="0.35">
      <c r="A26" t="s">
        <v>38</v>
      </c>
      <c r="B26" s="26" t="s">
        <v>245</v>
      </c>
    </row>
    <row r="27" spans="1:2" x14ac:dyDescent="0.35">
      <c r="A27" t="s">
        <v>39</v>
      </c>
      <c r="B27" s="26" t="s">
        <v>244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Volumetric data</vt:lpstr>
      <vt:lpstr>WMH count</vt:lpstr>
      <vt:lpstr>Change in WMH count</vt:lpstr>
      <vt:lpstr>Demographic, radiol and VRF</vt:lpstr>
      <vt:lpstr>Data Dictionary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VALDES HERNANDEZ Maria</dc:creator>
  <cp:lastModifiedBy>VALDES HERNANDEZ Maria</cp:lastModifiedBy>
  <dcterms:created xsi:type="dcterms:W3CDTF">2021-10-30T09:19:36Z</dcterms:created>
  <dcterms:modified xsi:type="dcterms:W3CDTF">2022-03-04T14:26:37Z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