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Q107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9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61" i="1"/>
  <c r="R90" i="1" s="1"/>
  <c r="Q3" i="1"/>
  <c r="Q4" i="1"/>
  <c r="Q5" i="1"/>
  <c r="Q6" i="1"/>
  <c r="Q7" i="1"/>
  <c r="R14" i="1" s="1"/>
  <c r="Q8" i="1"/>
  <c r="Q9" i="1"/>
  <c r="Q10" i="1"/>
  <c r="Q11" i="1"/>
  <c r="Q12" i="1"/>
  <c r="Q13" i="1"/>
  <c r="Q14" i="1"/>
  <c r="Q15" i="1"/>
  <c r="Q16" i="1"/>
  <c r="Q17" i="1"/>
  <c r="Q18" i="1"/>
  <c r="R21" i="1" s="1"/>
  <c r="Q19" i="1"/>
  <c r="Q20" i="1"/>
  <c r="Q21" i="1"/>
  <c r="Q22" i="1"/>
  <c r="R30" i="1" s="1"/>
  <c r="Q23" i="1"/>
  <c r="Q24" i="1"/>
  <c r="Q25" i="1"/>
  <c r="Q26" i="1"/>
  <c r="Q27" i="1"/>
  <c r="Q28" i="1"/>
  <c r="Q29" i="1"/>
  <c r="Q30" i="1"/>
  <c r="Q31" i="1"/>
  <c r="R37" i="1" s="1"/>
  <c r="Q32" i="1"/>
  <c r="Q33" i="1"/>
  <c r="Q34" i="1"/>
  <c r="Q35" i="1"/>
  <c r="Q36" i="1"/>
  <c r="Q37" i="1"/>
  <c r="Q38" i="1"/>
  <c r="R45" i="1" s="1"/>
  <c r="Q39" i="1"/>
  <c r="Q40" i="1"/>
  <c r="Q41" i="1"/>
  <c r="Q42" i="1"/>
  <c r="Q43" i="1"/>
  <c r="Q44" i="1"/>
  <c r="Q45" i="1"/>
  <c r="Q46" i="1"/>
  <c r="R53" i="1" s="1"/>
  <c r="Q47" i="1"/>
  <c r="Q48" i="1"/>
  <c r="Q49" i="1"/>
  <c r="Q50" i="1"/>
  <c r="Q51" i="1"/>
  <c r="Q52" i="1"/>
  <c r="Q53" i="1"/>
  <c r="Q54" i="1"/>
  <c r="R60" i="1" s="1"/>
  <c r="Q55" i="1"/>
  <c r="Q56" i="1"/>
  <c r="Q57" i="1"/>
  <c r="Q58" i="1"/>
  <c r="Q59" i="1"/>
  <c r="Q60" i="1"/>
  <c r="Q2" i="1"/>
  <c r="R6" i="1" s="1"/>
</calcChain>
</file>

<file path=xl/sharedStrings.xml><?xml version="1.0" encoding="utf-8"?>
<sst xmlns="http://schemas.openxmlformats.org/spreadsheetml/2006/main" count="431" uniqueCount="150">
  <si>
    <t>Species</t>
  </si>
  <si>
    <t>Chr. No.</t>
  </si>
  <si>
    <t>Chr. Length</t>
  </si>
  <si>
    <t>DCLs</t>
  </si>
  <si>
    <t>PARG03276m01</t>
  </si>
  <si>
    <t>PARG07485m01</t>
  </si>
  <si>
    <t>PARG10317m01</t>
  </si>
  <si>
    <t>PARG10318m01</t>
  </si>
  <si>
    <t>PARG10319m01</t>
  </si>
  <si>
    <t>PARG13777m01</t>
  </si>
  <si>
    <t>PARG18582m01</t>
  </si>
  <si>
    <t>PARG20479m01</t>
  </si>
  <si>
    <t>PARG26002m01</t>
  </si>
  <si>
    <t>PARG28161m01</t>
  </si>
  <si>
    <t>Arabidopsis thaliana</t>
  </si>
  <si>
    <t>Rosa chinensis</t>
  </si>
  <si>
    <t>Pos. (From-to)</t>
  </si>
  <si>
    <t>Ro06_G14366</t>
  </si>
  <si>
    <t>Ro06_G28261</t>
  </si>
  <si>
    <t>Ro06_G28732</t>
  </si>
  <si>
    <t>Ro07_G20422</t>
  </si>
  <si>
    <t>Rubus occidentalis</t>
  </si>
  <si>
    <t>Prupe.1G401900</t>
  </si>
  <si>
    <t>Prupe.2G200900</t>
  </si>
  <si>
    <t>Prupe.3G095800</t>
  </si>
  <si>
    <t>Prupe.3G213200</t>
  </si>
  <si>
    <t>Prupe.4G219200</t>
  </si>
  <si>
    <t>Prupe.4G219300</t>
  </si>
  <si>
    <t>Prupe.4G219400</t>
  </si>
  <si>
    <t>Prupe.4G219500</t>
  </si>
  <si>
    <t>Prupe.4G219600</t>
  </si>
  <si>
    <t>Prupe.4G219700</t>
  </si>
  <si>
    <t>Prupe.6G363600</t>
  </si>
  <si>
    <t>Prupe.7G047700</t>
  </si>
  <si>
    <t>Prupe.7G047900</t>
  </si>
  <si>
    <t>Prupe.7G048000</t>
  </si>
  <si>
    <t>Prupe.7G252800</t>
  </si>
  <si>
    <t>Prupe.8G202000</t>
  </si>
  <si>
    <t>Prunus persica</t>
  </si>
  <si>
    <t>Prunus dulcis</t>
  </si>
  <si>
    <t>Fragaria vesca</t>
  </si>
  <si>
    <t>Malus x domestica</t>
  </si>
  <si>
    <t>Chr no.</t>
  </si>
  <si>
    <t>Length</t>
  </si>
  <si>
    <t>AT</t>
  </si>
  <si>
    <t>Rch</t>
  </si>
  <si>
    <t>Gtr</t>
  </si>
  <si>
    <t>Roc</t>
  </si>
  <si>
    <t>Prd</t>
  </si>
  <si>
    <t>Prp</t>
  </si>
  <si>
    <t>Frv</t>
  </si>
  <si>
    <t>HF30274-RA</t>
  </si>
  <si>
    <t>HF03470-RA</t>
  </si>
  <si>
    <t>HF29349-RA</t>
  </si>
  <si>
    <t>HF21246-RA</t>
  </si>
  <si>
    <t>HF05621-RA</t>
  </si>
  <si>
    <t>HF31597-RA</t>
  </si>
  <si>
    <t>HF33750-RA</t>
  </si>
  <si>
    <t>HF32535-RA</t>
  </si>
  <si>
    <t>HF29838-RA</t>
  </si>
  <si>
    <t>HF20559-RA</t>
  </si>
  <si>
    <t>HF13303-RA</t>
  </si>
  <si>
    <t>HF04289-RA</t>
  </si>
  <si>
    <t>Prunus armeniaca</t>
  </si>
  <si>
    <t>PAm</t>
  </si>
  <si>
    <t>pycom01g11560</t>
  </si>
  <si>
    <t>pycom03g14820</t>
  </si>
  <si>
    <t>pycom03g14830</t>
  </si>
  <si>
    <t>pycom04g21800</t>
  </si>
  <si>
    <t>pycom07g15740</t>
  </si>
  <si>
    <t>pycom08g03830</t>
  </si>
  <si>
    <t>pycom08g03840</t>
  </si>
  <si>
    <t>pycom09g03630</t>
  </si>
  <si>
    <t>pycom11g18730</t>
  </si>
  <si>
    <t>pycom11g18740</t>
  </si>
  <si>
    <t>pycom11g18750</t>
  </si>
  <si>
    <t>pycom12g07520</t>
  </si>
  <si>
    <t>pycom14g07170</t>
  </si>
  <si>
    <t>pycom15g04670</t>
  </si>
  <si>
    <t>pycom15g14140</t>
  </si>
  <si>
    <t>pycom17g09640</t>
  </si>
  <si>
    <t>pycom17g22500</t>
  </si>
  <si>
    <t>Pyb</t>
  </si>
  <si>
    <t>Pyrus communis</t>
  </si>
  <si>
    <t>Rcg0361361</t>
  </si>
  <si>
    <t>Rcg0086421</t>
  </si>
  <si>
    <t>Rcg0158531</t>
  </si>
  <si>
    <t>Rcg0447571</t>
  </si>
  <si>
    <t>Rcg0040511</t>
  </si>
  <si>
    <t>Rcg0040931</t>
  </si>
  <si>
    <t>Rcg0040941</t>
  </si>
  <si>
    <t>Rcg0284721</t>
  </si>
  <si>
    <t>Rcg0312121</t>
  </si>
  <si>
    <t>Rcg0189841</t>
  </si>
  <si>
    <t>Rcg0236301</t>
  </si>
  <si>
    <t>Prudul26A002319</t>
  </si>
  <si>
    <t>Prudul26A006390</t>
  </si>
  <si>
    <t>Prudul26A013521</t>
  </si>
  <si>
    <t>Prudul26A016708</t>
  </si>
  <si>
    <t>Prudul26A017452</t>
  </si>
  <si>
    <t>Prudul26A020901</t>
  </si>
  <si>
    <t>Prudul26A022109</t>
  </si>
  <si>
    <t>Prudul26A023796</t>
  </si>
  <si>
    <t>Prudul26A029426</t>
  </si>
  <si>
    <t>Prudul26A032048</t>
  </si>
  <si>
    <t>AT1G01040</t>
  </si>
  <si>
    <t>AT1G80650</t>
  </si>
  <si>
    <t>AT3G03300</t>
  </si>
  <si>
    <t>AT3G20420</t>
  </si>
  <si>
    <t>AT3G43920</t>
  </si>
  <si>
    <t>AT4G00420</t>
  </si>
  <si>
    <t>AT4G15417</t>
  </si>
  <si>
    <t>AT5G20320</t>
  </si>
  <si>
    <t>AT5G45150</t>
  </si>
  <si>
    <t>Ro01G05100</t>
  </si>
  <si>
    <t>Ro02G04571</t>
  </si>
  <si>
    <t>Ro02G19685</t>
  </si>
  <si>
    <t>Ro03G17209</t>
  </si>
  <si>
    <t>Ro03G17210</t>
  </si>
  <si>
    <t>Ro03G17213</t>
  </si>
  <si>
    <t>Ro05G01907</t>
  </si>
  <si>
    <t>Ro05G07364</t>
  </si>
  <si>
    <t>Ro06G06709</t>
  </si>
  <si>
    <t>Frv1g01480</t>
  </si>
  <si>
    <t>Frv2g18930</t>
  </si>
  <si>
    <t>Frv2g30780</t>
  </si>
  <si>
    <t>Frv3g23250</t>
  </si>
  <si>
    <t>Frv5g08550</t>
  </si>
  <si>
    <t>Frv6g00200</t>
  </si>
  <si>
    <t>Frv6g42650</t>
  </si>
  <si>
    <t>Frv7g17920</t>
  </si>
  <si>
    <t>MDP0000164658</t>
  </si>
  <si>
    <t>MDP0000767313</t>
  </si>
  <si>
    <t>MDP0000268554</t>
  </si>
  <si>
    <t>MDP0000237286</t>
  </si>
  <si>
    <t>MDP0000316580</t>
  </si>
  <si>
    <t>MDP0000194327</t>
  </si>
  <si>
    <t>MDP0000263070</t>
  </si>
  <si>
    <t>MDP0000308156</t>
  </si>
  <si>
    <t>MDP0000155170</t>
  </si>
  <si>
    <t>MDP0000120528</t>
  </si>
  <si>
    <t>MDP0000411671</t>
  </si>
  <si>
    <t>MDP0000619907</t>
  </si>
  <si>
    <t>MDP0000169234</t>
  </si>
  <si>
    <t>MDP0000128997</t>
  </si>
  <si>
    <t>MDP0000659071</t>
  </si>
  <si>
    <t>MDP0000248673</t>
  </si>
  <si>
    <t>M×Do</t>
  </si>
  <si>
    <t>Total chr. L</t>
  </si>
  <si>
    <t>MDP0000277038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</si>
</sst>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sz val="11"/>
      <color rgb="FF333333"/>
      <name val="Arial"/>
      <family val="2"/>
    </font>
    <font>
      <sz val="11"/>
      <color rgb="FF000000"/>
      <name val="Consolas"/>
      <family val="3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opLeftCell="A66" zoomScale="70" zoomScaleNormal="70" workbookViewId="0">
      <selection activeCell="K72" sqref="K72:N72"/>
    </sheetView>
  </sheetViews>
  <sheetFormatPr defaultRowHeight="15" x14ac:dyDescent="0.25"/>
  <cols>
    <col min="1" max="1" width="19.85546875" style="1" customWidth="1"/>
    <col min="2" max="2" width="25" style="1" customWidth="1"/>
    <col min="3" max="3" width="9" style="1" customWidth="1"/>
    <col min="4" max="4" width="22.5703125" style="1" customWidth="1"/>
    <col min="5" max="5" width="21.140625" style="1" customWidth="1"/>
    <col min="6" max="6" width="12.7109375" style="1" customWidth="1"/>
    <col min="7" max="7" width="18.5703125" style="1" customWidth="1"/>
    <col min="8" max="9" width="21.28515625" style="1" customWidth="1"/>
    <col min="10" max="10" width="15.85546875" style="1" customWidth="1"/>
    <col min="11" max="12" width="12.42578125" style="1" customWidth="1"/>
    <col min="13" max="13" width="12.5703125" style="1" customWidth="1"/>
    <col min="14" max="14" width="16.28515625" style="1" customWidth="1"/>
    <col min="15" max="15" width="9.140625" style="1"/>
    <col min="16" max="16" width="11.140625" style="1" customWidth="1"/>
    <col min="17" max="17" width="18.7109375" style="1" customWidth="1"/>
    <col min="18" max="18" width="17.140625" style="1" customWidth="1"/>
    <col min="19" max="16384" width="9.140625" style="1"/>
  </cols>
  <sheetData>
    <row r="1" spans="1:18" s="2" customFormat="1" x14ac:dyDescent="0.25">
      <c r="A1" s="3" t="s">
        <v>0</v>
      </c>
      <c r="B1" s="3" t="s">
        <v>3</v>
      </c>
      <c r="C1" s="3" t="s">
        <v>1</v>
      </c>
      <c r="D1" s="3" t="s">
        <v>2</v>
      </c>
      <c r="E1" s="19" t="s">
        <v>16</v>
      </c>
      <c r="F1" s="19"/>
      <c r="N1" s="2" t="s">
        <v>0</v>
      </c>
      <c r="O1" s="2" t="s">
        <v>42</v>
      </c>
      <c r="P1" s="2" t="s">
        <v>43</v>
      </c>
      <c r="Q1" s="2" t="s">
        <v>2</v>
      </c>
      <c r="R1" s="2" t="s">
        <v>148</v>
      </c>
    </row>
    <row r="2" spans="1:18" ht="15" customHeight="1" x14ac:dyDescent="0.25">
      <c r="A2" s="11" t="s">
        <v>14</v>
      </c>
      <c r="B2" s="13" t="s">
        <v>105</v>
      </c>
      <c r="C2" s="1">
        <v>1</v>
      </c>
      <c r="D2" s="1">
        <v>34964571</v>
      </c>
      <c r="E2" s="4">
        <v>23416</v>
      </c>
      <c r="F2" s="1">
        <v>31120</v>
      </c>
      <c r="N2" s="1" t="s">
        <v>44</v>
      </c>
      <c r="O2" s="1">
        <v>1</v>
      </c>
      <c r="P2" s="1">
        <v>34964571</v>
      </c>
      <c r="Q2" s="15">
        <f>P2/1000000</f>
        <v>34.964570999999999</v>
      </c>
    </row>
    <row r="3" spans="1:18" x14ac:dyDescent="0.25">
      <c r="A3" s="11" t="s">
        <v>14</v>
      </c>
      <c r="B3" s="1" t="s">
        <v>106</v>
      </c>
      <c r="C3" s="1">
        <v>1</v>
      </c>
      <c r="D3" s="1">
        <v>34964571</v>
      </c>
      <c r="E3" s="4">
        <v>30314522</v>
      </c>
      <c r="F3" s="1">
        <v>30316002</v>
      </c>
      <c r="O3" s="1">
        <v>2</v>
      </c>
      <c r="P3" s="1">
        <v>22037565</v>
      </c>
      <c r="Q3" s="15">
        <f t="shared" ref="Q3:Q60" si="0">P3/1000000</f>
        <v>22.037565000000001</v>
      </c>
    </row>
    <row r="4" spans="1:18" x14ac:dyDescent="0.25">
      <c r="A4" s="11" t="s">
        <v>14</v>
      </c>
      <c r="B4" s="13" t="s">
        <v>107</v>
      </c>
      <c r="C4" s="1">
        <v>3</v>
      </c>
      <c r="D4" s="1">
        <v>25499034</v>
      </c>
      <c r="E4" s="1">
        <v>767926</v>
      </c>
      <c r="F4" s="1">
        <v>776214</v>
      </c>
      <c r="O4" s="1">
        <v>3</v>
      </c>
      <c r="P4" s="1">
        <v>25499034</v>
      </c>
      <c r="Q4" s="15">
        <f t="shared" si="0"/>
        <v>25.499034000000002</v>
      </c>
    </row>
    <row r="5" spans="1:18" x14ac:dyDescent="0.25">
      <c r="A5" s="11" t="s">
        <v>14</v>
      </c>
      <c r="B5" s="1" t="s">
        <v>108</v>
      </c>
      <c r="C5" s="1">
        <v>3</v>
      </c>
      <c r="D5" s="1">
        <v>25499034</v>
      </c>
      <c r="E5" s="1">
        <v>7119191</v>
      </c>
      <c r="F5" s="1">
        <v>7121023</v>
      </c>
      <c r="O5" s="1">
        <v>4</v>
      </c>
      <c r="P5" s="1">
        <v>20862711</v>
      </c>
      <c r="Q5" s="15">
        <f t="shared" si="0"/>
        <v>20.862711000000001</v>
      </c>
    </row>
    <row r="6" spans="1:18" x14ac:dyDescent="0.25">
      <c r="A6" s="11" t="s">
        <v>14</v>
      </c>
      <c r="B6" s="13" t="s">
        <v>109</v>
      </c>
      <c r="C6" s="1">
        <v>3</v>
      </c>
      <c r="D6" s="1">
        <v>25499034</v>
      </c>
      <c r="E6" s="1">
        <v>15753548</v>
      </c>
      <c r="F6" s="1">
        <v>15760830</v>
      </c>
      <c r="O6" s="1">
        <v>5</v>
      </c>
      <c r="P6" s="1">
        <v>31270811</v>
      </c>
      <c r="Q6" s="15">
        <f t="shared" si="0"/>
        <v>31.270810999999998</v>
      </c>
      <c r="R6" s="15">
        <f>SUM(Q2:Q6)</f>
        <v>134.634692</v>
      </c>
    </row>
    <row r="7" spans="1:18" x14ac:dyDescent="0.25">
      <c r="A7" s="11" t="s">
        <v>14</v>
      </c>
      <c r="B7" s="1" t="s">
        <v>110</v>
      </c>
      <c r="C7" s="1">
        <v>4</v>
      </c>
      <c r="D7" s="1">
        <v>20862711</v>
      </c>
      <c r="E7" s="1">
        <v>181274</v>
      </c>
      <c r="F7" s="1">
        <v>184469</v>
      </c>
      <c r="N7" s="1" t="s">
        <v>64</v>
      </c>
      <c r="O7" s="1">
        <v>1</v>
      </c>
      <c r="P7" s="1">
        <v>24250751</v>
      </c>
      <c r="Q7" s="15">
        <f t="shared" si="0"/>
        <v>24.250751000000001</v>
      </c>
    </row>
    <row r="8" spans="1:18" x14ac:dyDescent="0.25">
      <c r="A8" s="11" t="s">
        <v>14</v>
      </c>
      <c r="B8" s="13" t="s">
        <v>111</v>
      </c>
      <c r="C8" s="1">
        <v>4</v>
      </c>
      <c r="D8" s="1">
        <v>20862711</v>
      </c>
      <c r="E8" s="1">
        <v>8821651</v>
      </c>
      <c r="F8" s="1">
        <v>8823076</v>
      </c>
      <c r="O8" s="1">
        <v>2</v>
      </c>
      <c r="P8" s="1">
        <v>42984470</v>
      </c>
      <c r="Q8" s="15">
        <f t="shared" si="0"/>
        <v>42.984470000000002</v>
      </c>
    </row>
    <row r="9" spans="1:18" x14ac:dyDescent="0.25">
      <c r="A9" s="11" t="s">
        <v>14</v>
      </c>
      <c r="B9" s="13" t="s">
        <v>112</v>
      </c>
      <c r="C9" s="1">
        <v>5</v>
      </c>
      <c r="D9" s="1">
        <v>31270811</v>
      </c>
      <c r="E9" s="1">
        <v>6859212</v>
      </c>
      <c r="F9" s="1">
        <v>6869266</v>
      </c>
      <c r="O9" s="1">
        <v>3</v>
      </c>
      <c r="P9" s="1">
        <v>25125992</v>
      </c>
      <c r="Q9" s="15">
        <f t="shared" si="0"/>
        <v>25.125992</v>
      </c>
    </row>
    <row r="10" spans="1:18" x14ac:dyDescent="0.25">
      <c r="A10" s="11" t="s">
        <v>14</v>
      </c>
      <c r="B10" s="1" t="s">
        <v>113</v>
      </c>
      <c r="C10" s="1">
        <v>5</v>
      </c>
      <c r="D10" s="1">
        <v>31270811</v>
      </c>
      <c r="E10" s="1">
        <v>18260441</v>
      </c>
      <c r="F10" s="1">
        <v>18264431</v>
      </c>
      <c r="O10" s="1">
        <v>4</v>
      </c>
      <c r="P10" s="1">
        <v>25853656</v>
      </c>
      <c r="Q10" s="15">
        <f t="shared" si="0"/>
        <v>25.853656000000001</v>
      </c>
    </row>
    <row r="11" spans="1:18" ht="15" customHeight="1" x14ac:dyDescent="0.25">
      <c r="A11" s="12" t="s">
        <v>63</v>
      </c>
      <c r="B11" s="13" t="s">
        <v>4</v>
      </c>
      <c r="C11" s="1">
        <v>1</v>
      </c>
      <c r="D11" s="1">
        <v>1194851</v>
      </c>
      <c r="E11" s="1">
        <v>24105028</v>
      </c>
      <c r="F11" s="1">
        <v>24116477</v>
      </c>
      <c r="O11" s="1">
        <v>5</v>
      </c>
      <c r="P11" s="1">
        <v>26681607</v>
      </c>
      <c r="Q11" s="15">
        <f t="shared" si="0"/>
        <v>26.681607</v>
      </c>
    </row>
    <row r="12" spans="1:18" x14ac:dyDescent="0.25">
      <c r="A12" s="12" t="s">
        <v>63</v>
      </c>
      <c r="B12" s="13" t="s">
        <v>5</v>
      </c>
      <c r="C12" s="1">
        <v>2</v>
      </c>
      <c r="D12" s="1">
        <v>1174239</v>
      </c>
      <c r="E12" s="1">
        <v>30582898</v>
      </c>
      <c r="F12" s="1">
        <v>30595667</v>
      </c>
      <c r="O12" s="1">
        <v>6</v>
      </c>
      <c r="P12" s="1">
        <v>20252323</v>
      </c>
      <c r="Q12" s="15">
        <f t="shared" si="0"/>
        <v>20.252323000000001</v>
      </c>
    </row>
    <row r="13" spans="1:18" x14ac:dyDescent="0.25">
      <c r="A13" s="12" t="s">
        <v>63</v>
      </c>
      <c r="B13" s="1" t="s">
        <v>6</v>
      </c>
      <c r="C13" s="1">
        <v>3</v>
      </c>
      <c r="D13" s="1">
        <v>873106</v>
      </c>
      <c r="E13" s="1">
        <v>9288529</v>
      </c>
      <c r="F13" s="1">
        <v>9291507</v>
      </c>
      <c r="O13" s="1">
        <v>7</v>
      </c>
      <c r="P13" s="1">
        <v>18857615</v>
      </c>
      <c r="Q13" s="15">
        <f t="shared" si="0"/>
        <v>18.857614999999999</v>
      </c>
    </row>
    <row r="14" spans="1:18" x14ac:dyDescent="0.25">
      <c r="A14" s="12" t="s">
        <v>63</v>
      </c>
      <c r="B14" s="1" t="s">
        <v>7</v>
      </c>
      <c r="C14" s="1">
        <v>3</v>
      </c>
      <c r="D14" s="1">
        <v>873106</v>
      </c>
      <c r="E14" s="1">
        <v>9293596</v>
      </c>
      <c r="F14" s="1">
        <v>9296065</v>
      </c>
      <c r="O14" s="1">
        <v>8</v>
      </c>
      <c r="P14" s="1">
        <v>22089871</v>
      </c>
      <c r="Q14" s="15">
        <f t="shared" si="0"/>
        <v>22.089870999999999</v>
      </c>
      <c r="R14" s="15">
        <f>SUM(Q7:Q14)</f>
        <v>206.09628499999999</v>
      </c>
    </row>
    <row r="15" spans="1:18" x14ac:dyDescent="0.25">
      <c r="A15" s="12" t="s">
        <v>63</v>
      </c>
      <c r="B15" s="1" t="s">
        <v>8</v>
      </c>
      <c r="C15" s="1">
        <v>3</v>
      </c>
      <c r="D15" s="1">
        <v>873106</v>
      </c>
      <c r="E15" s="1">
        <v>9305984</v>
      </c>
      <c r="F15" s="1">
        <v>9307412</v>
      </c>
      <c r="N15" s="1" t="s">
        <v>45</v>
      </c>
      <c r="O15" s="1">
        <v>1</v>
      </c>
      <c r="P15" s="1">
        <v>64770848</v>
      </c>
      <c r="Q15" s="15">
        <f t="shared" si="0"/>
        <v>64.770848000000001</v>
      </c>
    </row>
    <row r="16" spans="1:18" x14ac:dyDescent="0.25">
      <c r="A16" s="12" t="s">
        <v>63</v>
      </c>
      <c r="B16" s="13" t="s">
        <v>9</v>
      </c>
      <c r="C16" s="1">
        <v>4</v>
      </c>
      <c r="D16" s="1">
        <v>852201</v>
      </c>
      <c r="E16" s="1">
        <v>6599148</v>
      </c>
      <c r="F16" s="1">
        <v>6600672</v>
      </c>
      <c r="O16" s="1">
        <v>2</v>
      </c>
      <c r="P16" s="1">
        <v>75129302</v>
      </c>
      <c r="Q16" s="15">
        <f t="shared" si="0"/>
        <v>75.129301999999996</v>
      </c>
    </row>
    <row r="17" spans="1:18" x14ac:dyDescent="0.25">
      <c r="A17" s="12" t="s">
        <v>63</v>
      </c>
      <c r="B17" s="13" t="s">
        <v>10</v>
      </c>
      <c r="C17" s="1">
        <v>5</v>
      </c>
      <c r="D17" s="1">
        <v>737485</v>
      </c>
      <c r="E17" s="1">
        <v>19491995</v>
      </c>
      <c r="F17" s="1">
        <v>19501399</v>
      </c>
      <c r="O17" s="1">
        <v>3</v>
      </c>
      <c r="P17" s="1">
        <v>46843630</v>
      </c>
      <c r="Q17" s="15">
        <f t="shared" si="0"/>
        <v>46.843629999999997</v>
      </c>
    </row>
    <row r="18" spans="1:18" x14ac:dyDescent="0.25">
      <c r="A18" s="12" t="s">
        <v>63</v>
      </c>
      <c r="B18" s="13" t="s">
        <v>11</v>
      </c>
      <c r="C18" s="1">
        <v>6</v>
      </c>
      <c r="D18" s="1">
        <v>705126</v>
      </c>
      <c r="E18" s="1">
        <v>3870212</v>
      </c>
      <c r="F18" s="1">
        <v>3878692</v>
      </c>
      <c r="O18" s="1">
        <v>4</v>
      </c>
      <c r="P18" s="1">
        <v>59004735</v>
      </c>
      <c r="Q18" s="15">
        <f t="shared" si="0"/>
        <v>59.004734999999997</v>
      </c>
    </row>
    <row r="19" spans="1:18" x14ac:dyDescent="0.25">
      <c r="A19" s="12" t="s">
        <v>63</v>
      </c>
      <c r="B19" s="13" t="s">
        <v>12</v>
      </c>
      <c r="C19" s="1">
        <v>8</v>
      </c>
      <c r="D19" s="1">
        <v>627929</v>
      </c>
      <c r="E19" s="1">
        <v>6007756</v>
      </c>
      <c r="F19" s="1">
        <v>6024585</v>
      </c>
      <c r="O19" s="1">
        <v>5</v>
      </c>
      <c r="P19" s="1">
        <v>85885663</v>
      </c>
      <c r="Q19" s="15">
        <f t="shared" si="0"/>
        <v>85.885662999999994</v>
      </c>
    </row>
    <row r="20" spans="1:18" x14ac:dyDescent="0.25">
      <c r="A20" s="12" t="s">
        <v>63</v>
      </c>
      <c r="B20" s="13" t="s">
        <v>13</v>
      </c>
      <c r="C20" s="1">
        <v>8</v>
      </c>
      <c r="D20" s="1">
        <v>627929</v>
      </c>
      <c r="E20" s="1">
        <v>21048930</v>
      </c>
      <c r="F20" s="1">
        <v>21061307</v>
      </c>
      <c r="O20" s="1">
        <v>6</v>
      </c>
      <c r="P20" s="1">
        <v>67395200</v>
      </c>
      <c r="Q20" s="15">
        <f t="shared" si="0"/>
        <v>67.395200000000003</v>
      </c>
    </row>
    <row r="21" spans="1:18" x14ac:dyDescent="0.25">
      <c r="A21" s="11" t="s">
        <v>15</v>
      </c>
      <c r="B21" s="13" t="s">
        <v>84</v>
      </c>
      <c r="C21" s="1">
        <v>1</v>
      </c>
      <c r="D21" s="1">
        <v>64770848</v>
      </c>
      <c r="E21" s="1">
        <v>53342837</v>
      </c>
      <c r="F21" s="1">
        <v>53352195</v>
      </c>
      <c r="O21" s="1">
        <v>7</v>
      </c>
      <c r="P21" s="1">
        <v>67081725</v>
      </c>
      <c r="Q21" s="15">
        <f t="shared" si="0"/>
        <v>67.081725000000006</v>
      </c>
      <c r="R21" s="15">
        <f>SUM(Q15:Q21)</f>
        <v>466.11110300000001</v>
      </c>
    </row>
    <row r="22" spans="1:18" ht="15" customHeight="1" x14ac:dyDescent="0.25">
      <c r="A22" s="11" t="s">
        <v>15</v>
      </c>
      <c r="B22" s="13" t="s">
        <v>85</v>
      </c>
      <c r="C22" s="1">
        <v>2</v>
      </c>
      <c r="D22" s="1">
        <v>75129302</v>
      </c>
      <c r="E22" s="1">
        <v>1581834</v>
      </c>
      <c r="F22" s="1">
        <v>1595215</v>
      </c>
      <c r="N22" s="14" t="s">
        <v>46</v>
      </c>
      <c r="O22" s="14">
        <v>1</v>
      </c>
      <c r="P22" s="14">
        <v>46305054</v>
      </c>
      <c r="Q22" s="16">
        <f t="shared" si="0"/>
        <v>46.305053999999998</v>
      </c>
    </row>
    <row r="23" spans="1:18" x14ac:dyDescent="0.25">
      <c r="A23" s="11" t="s">
        <v>15</v>
      </c>
      <c r="B23" s="13" t="s">
        <v>86</v>
      </c>
      <c r="C23" s="1">
        <v>2</v>
      </c>
      <c r="D23" s="1">
        <v>75129302</v>
      </c>
      <c r="E23" s="1">
        <v>74804826</v>
      </c>
      <c r="F23" s="1">
        <v>74806798</v>
      </c>
      <c r="N23" s="14"/>
      <c r="O23" s="14">
        <v>2</v>
      </c>
      <c r="P23" s="14">
        <v>32680979</v>
      </c>
      <c r="Q23" s="16">
        <f t="shared" si="0"/>
        <v>32.680979000000001</v>
      </c>
    </row>
    <row r="24" spans="1:18" x14ac:dyDescent="0.25">
      <c r="A24" s="11" t="s">
        <v>15</v>
      </c>
      <c r="B24" s="13" t="s">
        <v>87</v>
      </c>
      <c r="C24" s="1">
        <v>3</v>
      </c>
      <c r="D24" s="1">
        <v>46843630</v>
      </c>
      <c r="E24" s="1">
        <v>232685</v>
      </c>
      <c r="F24" s="1">
        <v>241890</v>
      </c>
      <c r="N24" s="14"/>
      <c r="O24" s="14">
        <v>3</v>
      </c>
      <c r="P24" s="14">
        <v>27719576</v>
      </c>
      <c r="Q24" s="16">
        <f t="shared" si="0"/>
        <v>27.719576</v>
      </c>
    </row>
    <row r="25" spans="1:18" x14ac:dyDescent="0.25">
      <c r="A25" s="11" t="s">
        <v>15</v>
      </c>
      <c r="B25" s="1" t="s">
        <v>88</v>
      </c>
      <c r="C25" s="1">
        <v>5</v>
      </c>
      <c r="D25" s="1">
        <v>85885663</v>
      </c>
      <c r="E25" s="1">
        <v>35199256</v>
      </c>
      <c r="F25" s="1">
        <v>35200680</v>
      </c>
      <c r="N25" s="14"/>
      <c r="O25" s="14">
        <v>4</v>
      </c>
      <c r="P25" s="14">
        <v>33455105</v>
      </c>
      <c r="Q25" s="16">
        <f t="shared" si="0"/>
        <v>33.455105000000003</v>
      </c>
    </row>
    <row r="26" spans="1:18" x14ac:dyDescent="0.25">
      <c r="A26" s="11" t="s">
        <v>15</v>
      </c>
      <c r="B26" s="1" t="s">
        <v>89</v>
      </c>
      <c r="C26" s="1">
        <v>5</v>
      </c>
      <c r="D26" s="1">
        <v>85885663</v>
      </c>
      <c r="E26" s="1">
        <v>35561932</v>
      </c>
      <c r="F26" s="1">
        <v>35564562</v>
      </c>
      <c r="N26" s="14"/>
      <c r="O26" s="14">
        <v>5</v>
      </c>
      <c r="P26" s="14">
        <v>29393837</v>
      </c>
      <c r="Q26" s="16">
        <f t="shared" si="0"/>
        <v>29.393837000000001</v>
      </c>
    </row>
    <row r="27" spans="1:18" x14ac:dyDescent="0.25">
      <c r="A27" s="11" t="s">
        <v>15</v>
      </c>
      <c r="B27" s="1" t="s">
        <v>90</v>
      </c>
      <c r="C27" s="1">
        <v>5</v>
      </c>
      <c r="D27" s="1">
        <v>85885663</v>
      </c>
      <c r="E27" s="1">
        <v>35593332</v>
      </c>
      <c r="F27" s="1">
        <v>35595860</v>
      </c>
      <c r="N27" s="14"/>
      <c r="O27" s="14">
        <v>6</v>
      </c>
      <c r="P27" s="14">
        <v>26610424</v>
      </c>
      <c r="Q27" s="16">
        <f t="shared" si="0"/>
        <v>26.610423999999998</v>
      </c>
    </row>
    <row r="28" spans="1:18" x14ac:dyDescent="0.25">
      <c r="A28" s="11" t="s">
        <v>15</v>
      </c>
      <c r="B28" s="13" t="s">
        <v>91</v>
      </c>
      <c r="C28" s="1">
        <v>6</v>
      </c>
      <c r="D28" s="1">
        <v>67395200</v>
      </c>
      <c r="E28" s="1">
        <v>48073740</v>
      </c>
      <c r="F28" s="1">
        <v>48082027</v>
      </c>
      <c r="N28" s="14"/>
      <c r="O28" s="14">
        <v>7</v>
      </c>
      <c r="P28" s="14">
        <v>30586256</v>
      </c>
      <c r="Q28" s="16">
        <f t="shared" si="0"/>
        <v>30.586255999999999</v>
      </c>
    </row>
    <row r="29" spans="1:18" x14ac:dyDescent="0.25">
      <c r="A29" s="11" t="s">
        <v>15</v>
      </c>
      <c r="B29" s="13" t="s">
        <v>92</v>
      </c>
      <c r="C29" s="1">
        <v>6</v>
      </c>
      <c r="D29" s="1">
        <v>67395200</v>
      </c>
      <c r="E29" s="1">
        <v>68828384</v>
      </c>
      <c r="F29" s="1">
        <v>68837990</v>
      </c>
      <c r="N29" s="14"/>
      <c r="O29" s="14">
        <v>8</v>
      </c>
      <c r="P29" s="14">
        <v>23036381</v>
      </c>
      <c r="Q29" s="16">
        <f t="shared" si="0"/>
        <v>23.036380999999999</v>
      </c>
    </row>
    <row r="30" spans="1:18" x14ac:dyDescent="0.25">
      <c r="A30" s="11" t="s">
        <v>15</v>
      </c>
      <c r="B30" s="1" t="s">
        <v>93</v>
      </c>
      <c r="C30" s="1">
        <v>7</v>
      </c>
      <c r="D30" s="1">
        <v>67081725</v>
      </c>
      <c r="E30" s="1">
        <v>9162746</v>
      </c>
      <c r="F30" s="1">
        <v>9164005</v>
      </c>
      <c r="N30" s="14"/>
      <c r="O30" s="14">
        <v>9</v>
      </c>
      <c r="P30" s="14">
        <v>22301293</v>
      </c>
      <c r="Q30" s="16">
        <f t="shared" si="0"/>
        <v>22.301293000000001</v>
      </c>
      <c r="R30" s="15">
        <f>SUM(Q22:Q30)</f>
        <v>272.08890499999995</v>
      </c>
    </row>
    <row r="31" spans="1:18" x14ac:dyDescent="0.25">
      <c r="A31" s="11" t="s">
        <v>15</v>
      </c>
      <c r="B31" s="1" t="s">
        <v>94</v>
      </c>
      <c r="C31" s="1">
        <v>7</v>
      </c>
      <c r="D31" s="1">
        <v>67081725</v>
      </c>
      <c r="E31" s="1">
        <v>61151837</v>
      </c>
      <c r="F31" s="1">
        <v>61156163</v>
      </c>
      <c r="N31" s="1" t="s">
        <v>47</v>
      </c>
      <c r="O31" s="1">
        <v>1</v>
      </c>
      <c r="P31" s="1">
        <v>34303927</v>
      </c>
      <c r="Q31" s="15">
        <f t="shared" si="0"/>
        <v>34.303927000000002</v>
      </c>
    </row>
    <row r="32" spans="1:18" x14ac:dyDescent="0.25">
      <c r="A32" s="6" t="s">
        <v>21</v>
      </c>
      <c r="B32" s="13" t="s">
        <v>114</v>
      </c>
      <c r="C32" s="1">
        <v>1</v>
      </c>
      <c r="D32" s="1">
        <v>34303927</v>
      </c>
      <c r="E32" s="1">
        <v>724883</v>
      </c>
      <c r="F32" s="1">
        <v>744279</v>
      </c>
      <c r="O32" s="1">
        <v>2</v>
      </c>
      <c r="P32" s="1">
        <v>40759723</v>
      </c>
      <c r="Q32" s="15">
        <f t="shared" si="0"/>
        <v>40.759723000000001</v>
      </c>
    </row>
    <row r="33" spans="1:18" ht="15" customHeight="1" x14ac:dyDescent="0.25">
      <c r="A33" s="6" t="s">
        <v>21</v>
      </c>
      <c r="B33" s="13" t="s">
        <v>115</v>
      </c>
      <c r="C33" s="1">
        <v>2</v>
      </c>
      <c r="D33" s="1">
        <v>40759723</v>
      </c>
      <c r="E33" s="1">
        <v>5013330</v>
      </c>
      <c r="F33" s="1">
        <v>5023579</v>
      </c>
      <c r="O33" s="1">
        <v>3</v>
      </c>
      <c r="P33" s="1">
        <v>43770452</v>
      </c>
      <c r="Q33" s="15">
        <f t="shared" si="0"/>
        <v>43.770451999999999</v>
      </c>
    </row>
    <row r="34" spans="1:18" x14ac:dyDescent="0.25">
      <c r="A34" s="6" t="s">
        <v>21</v>
      </c>
      <c r="B34" s="13" t="s">
        <v>116</v>
      </c>
      <c r="C34" s="1">
        <v>2</v>
      </c>
      <c r="D34" s="1">
        <v>40759723</v>
      </c>
      <c r="E34" s="1">
        <v>11611804</v>
      </c>
      <c r="F34" s="1">
        <v>11621593</v>
      </c>
      <c r="O34" s="1">
        <v>4</v>
      </c>
      <c r="P34" s="1">
        <v>38749748</v>
      </c>
      <c r="Q34" s="15">
        <f t="shared" si="0"/>
        <v>38.749747999999997</v>
      </c>
    </row>
    <row r="35" spans="1:18" x14ac:dyDescent="0.25">
      <c r="A35" s="6" t="s">
        <v>21</v>
      </c>
      <c r="B35" s="1" t="s">
        <v>117</v>
      </c>
      <c r="C35" s="1">
        <v>3</v>
      </c>
      <c r="D35" s="1">
        <v>43770452</v>
      </c>
      <c r="E35" s="1">
        <v>27627367</v>
      </c>
      <c r="F35" s="1">
        <v>27631457</v>
      </c>
      <c r="O35" s="1">
        <v>5</v>
      </c>
      <c r="P35" s="1">
        <v>41098493</v>
      </c>
      <c r="Q35" s="15">
        <f t="shared" si="0"/>
        <v>41.098492999999998</v>
      </c>
    </row>
    <row r="36" spans="1:18" x14ac:dyDescent="0.25">
      <c r="A36" s="6" t="s">
        <v>21</v>
      </c>
      <c r="B36" s="1" t="s">
        <v>118</v>
      </c>
      <c r="C36" s="1">
        <v>3</v>
      </c>
      <c r="D36" s="1">
        <v>43770452</v>
      </c>
      <c r="E36" s="1">
        <v>27610905</v>
      </c>
      <c r="F36" s="1">
        <v>27612655</v>
      </c>
      <c r="O36" s="1">
        <v>6</v>
      </c>
      <c r="P36" s="1">
        <v>50857734</v>
      </c>
      <c r="Q36" s="15">
        <f t="shared" si="0"/>
        <v>50.857734000000001</v>
      </c>
    </row>
    <row r="37" spans="1:18" x14ac:dyDescent="0.25">
      <c r="A37" s="6" t="s">
        <v>21</v>
      </c>
      <c r="B37" s="1" t="s">
        <v>119</v>
      </c>
      <c r="C37" s="1">
        <v>3</v>
      </c>
      <c r="D37" s="1">
        <v>43770452</v>
      </c>
      <c r="E37" s="1">
        <v>27589164</v>
      </c>
      <c r="F37" s="1">
        <v>27606234</v>
      </c>
      <c r="O37" s="1">
        <v>7</v>
      </c>
      <c r="P37" s="1">
        <v>41284720</v>
      </c>
      <c r="Q37" s="15">
        <f t="shared" si="0"/>
        <v>41.28472</v>
      </c>
      <c r="R37" s="15">
        <f>SUM(Q31:Q37)</f>
        <v>290.82479699999999</v>
      </c>
    </row>
    <row r="38" spans="1:18" x14ac:dyDescent="0.25">
      <c r="A38" s="6" t="s">
        <v>21</v>
      </c>
      <c r="B38" s="13" t="s">
        <v>120</v>
      </c>
      <c r="C38" s="1">
        <v>5</v>
      </c>
      <c r="D38" s="1">
        <v>41098493</v>
      </c>
      <c r="E38" s="1">
        <v>4719281</v>
      </c>
      <c r="F38" s="1">
        <v>4720759</v>
      </c>
      <c r="N38" s="1" t="s">
        <v>48</v>
      </c>
      <c r="O38" s="1">
        <v>1</v>
      </c>
      <c r="P38" s="1">
        <v>43996934</v>
      </c>
      <c r="Q38" s="15">
        <f t="shared" si="0"/>
        <v>43.996934000000003</v>
      </c>
    </row>
    <row r="39" spans="1:18" x14ac:dyDescent="0.25">
      <c r="A39" s="6" t="s">
        <v>21</v>
      </c>
      <c r="B39" s="13" t="s">
        <v>121</v>
      </c>
      <c r="C39" s="1">
        <v>5</v>
      </c>
      <c r="D39" s="1">
        <v>41098493</v>
      </c>
      <c r="E39" s="1">
        <v>12471049</v>
      </c>
      <c r="F39" s="1">
        <v>12480637</v>
      </c>
      <c r="N39" s="2"/>
      <c r="O39" s="1">
        <v>2</v>
      </c>
      <c r="P39" s="1">
        <v>26138581</v>
      </c>
      <c r="Q39" s="15">
        <f t="shared" si="0"/>
        <v>26.138580999999999</v>
      </c>
    </row>
    <row r="40" spans="1:18" s="2" customFormat="1" x14ac:dyDescent="0.25">
      <c r="A40" s="6" t="s">
        <v>21</v>
      </c>
      <c r="B40" s="13" t="s">
        <v>122</v>
      </c>
      <c r="C40" s="1">
        <v>6</v>
      </c>
      <c r="D40" s="1">
        <v>50857734</v>
      </c>
      <c r="E40" s="1">
        <v>21307225</v>
      </c>
      <c r="F40" s="1">
        <v>21309193</v>
      </c>
      <c r="G40" s="5"/>
      <c r="H40" s="5"/>
      <c r="I40" s="5"/>
      <c r="J40" s="5"/>
      <c r="K40" s="5"/>
      <c r="L40" s="5"/>
      <c r="N40" s="1"/>
      <c r="O40" s="1">
        <v>3</v>
      </c>
      <c r="P40" s="1">
        <v>24073526</v>
      </c>
      <c r="Q40" s="15">
        <f t="shared" si="0"/>
        <v>24.073526000000001</v>
      </c>
    </row>
    <row r="41" spans="1:18" x14ac:dyDescent="0.25">
      <c r="A41" s="6" t="s">
        <v>21</v>
      </c>
      <c r="B41" s="13" t="s">
        <v>17</v>
      </c>
      <c r="C41" s="1">
        <v>6</v>
      </c>
      <c r="D41" s="1">
        <v>50857734</v>
      </c>
      <c r="E41" s="1">
        <v>18536064</v>
      </c>
      <c r="F41" s="1">
        <v>18547083</v>
      </c>
      <c r="O41" s="1">
        <v>4</v>
      </c>
      <c r="P41" s="1">
        <v>24375383</v>
      </c>
      <c r="Q41" s="15">
        <f t="shared" si="0"/>
        <v>24.375382999999999</v>
      </c>
    </row>
    <row r="42" spans="1:18" x14ac:dyDescent="0.25">
      <c r="A42" s="6" t="s">
        <v>21</v>
      </c>
      <c r="B42" s="1" t="s">
        <v>18</v>
      </c>
      <c r="C42" s="1">
        <v>6</v>
      </c>
      <c r="D42" s="1">
        <v>50857734</v>
      </c>
      <c r="E42" s="1">
        <v>9351568</v>
      </c>
      <c r="F42" s="1">
        <v>9352720</v>
      </c>
      <c r="O42" s="5">
        <v>5</v>
      </c>
      <c r="P42" s="5">
        <v>18233718</v>
      </c>
      <c r="Q42" s="15">
        <f t="shared" si="0"/>
        <v>18.233718</v>
      </c>
    </row>
    <row r="43" spans="1:18" x14ac:dyDescent="0.25">
      <c r="A43" s="6" t="s">
        <v>21</v>
      </c>
      <c r="B43" s="13" t="s">
        <v>19</v>
      </c>
      <c r="C43" s="1">
        <v>6</v>
      </c>
      <c r="D43" s="1">
        <v>50857734</v>
      </c>
      <c r="E43" s="1">
        <v>24490467</v>
      </c>
      <c r="F43" s="1">
        <v>24501374</v>
      </c>
      <c r="O43" s="1">
        <v>6</v>
      </c>
      <c r="P43" s="1">
        <v>29596931</v>
      </c>
      <c r="Q43" s="15">
        <f t="shared" si="0"/>
        <v>29.596931000000001</v>
      </c>
    </row>
    <row r="44" spans="1:18" x14ac:dyDescent="0.25">
      <c r="A44" s="6" t="s">
        <v>21</v>
      </c>
      <c r="B44" s="13" t="s">
        <v>20</v>
      </c>
      <c r="C44" s="1">
        <v>7</v>
      </c>
      <c r="D44" s="1">
        <v>41284720</v>
      </c>
      <c r="E44" s="1">
        <v>673857</v>
      </c>
      <c r="F44" s="1">
        <v>683803</v>
      </c>
      <c r="O44" s="1">
        <v>7</v>
      </c>
      <c r="P44" s="1">
        <v>21340587</v>
      </c>
      <c r="Q44" s="15">
        <f t="shared" si="0"/>
        <v>21.340586999999999</v>
      </c>
    </row>
    <row r="45" spans="1:18" x14ac:dyDescent="0.25">
      <c r="A45" s="11" t="s">
        <v>39</v>
      </c>
      <c r="B45" s="13" t="s">
        <v>95</v>
      </c>
      <c r="C45" s="1">
        <v>6</v>
      </c>
      <c r="D45" s="7">
        <v>29596931</v>
      </c>
      <c r="E45" s="1">
        <v>29350412</v>
      </c>
      <c r="F45" s="1">
        <v>29360408</v>
      </c>
      <c r="O45" s="1">
        <v>8</v>
      </c>
      <c r="P45" s="1">
        <v>20428636</v>
      </c>
      <c r="Q45" s="15">
        <f t="shared" si="0"/>
        <v>20.428636000000001</v>
      </c>
      <c r="R45" s="15">
        <f>SUM(Q38:Q45)</f>
        <v>208.18429600000002</v>
      </c>
    </row>
    <row r="46" spans="1:18" x14ac:dyDescent="0.25">
      <c r="A46" s="11" t="s">
        <v>39</v>
      </c>
      <c r="B46" s="13" t="s">
        <v>96</v>
      </c>
      <c r="C46" s="1">
        <v>7</v>
      </c>
      <c r="D46" s="7">
        <v>21340587</v>
      </c>
      <c r="E46" s="1">
        <v>7145719</v>
      </c>
      <c r="F46" s="1">
        <v>7151040</v>
      </c>
      <c r="N46" s="1" t="s">
        <v>49</v>
      </c>
      <c r="O46" s="1">
        <v>1</v>
      </c>
      <c r="P46" s="1">
        <v>47851208</v>
      </c>
      <c r="Q46" s="15">
        <f t="shared" si="0"/>
        <v>47.851208</v>
      </c>
    </row>
    <row r="47" spans="1:18" x14ac:dyDescent="0.25">
      <c r="A47" s="11" t="s">
        <v>39</v>
      </c>
      <c r="B47" s="13" t="s">
        <v>97</v>
      </c>
      <c r="C47" s="1">
        <v>7</v>
      </c>
      <c r="D47" s="7">
        <v>21340587</v>
      </c>
      <c r="E47" s="1">
        <v>7151919</v>
      </c>
      <c r="F47" s="1">
        <v>7162920</v>
      </c>
      <c r="O47" s="1">
        <v>2</v>
      </c>
      <c r="P47" s="1">
        <v>30405870</v>
      </c>
      <c r="Q47" s="15">
        <f t="shared" si="0"/>
        <v>30.40587</v>
      </c>
    </row>
    <row r="48" spans="1:18" x14ac:dyDescent="0.25">
      <c r="A48" s="11" t="s">
        <v>39</v>
      </c>
      <c r="B48" s="13" t="s">
        <v>98</v>
      </c>
      <c r="C48" s="1">
        <v>3</v>
      </c>
      <c r="D48" s="7">
        <v>24073526</v>
      </c>
      <c r="E48" s="1">
        <v>18894713</v>
      </c>
      <c r="F48" s="1">
        <v>18896221</v>
      </c>
      <c r="O48" s="1">
        <v>3</v>
      </c>
      <c r="P48" s="1">
        <v>27368013</v>
      </c>
      <c r="Q48" s="15">
        <f t="shared" si="0"/>
        <v>27.368013000000001</v>
      </c>
    </row>
    <row r="49" spans="1:18" x14ac:dyDescent="0.25">
      <c r="A49" s="11" t="s">
        <v>39</v>
      </c>
      <c r="B49" s="13" t="s">
        <v>99</v>
      </c>
      <c r="C49" s="1">
        <v>1</v>
      </c>
      <c r="D49" s="7">
        <v>43996934</v>
      </c>
      <c r="E49" s="1">
        <v>32063803</v>
      </c>
      <c r="F49" s="1">
        <v>32079394</v>
      </c>
      <c r="O49" s="1">
        <v>4</v>
      </c>
      <c r="P49" s="1">
        <v>25843236</v>
      </c>
      <c r="Q49" s="15">
        <f t="shared" si="0"/>
        <v>25.843236000000001</v>
      </c>
    </row>
    <row r="50" spans="1:18" x14ac:dyDescent="0.25">
      <c r="A50" s="11" t="s">
        <v>39</v>
      </c>
      <c r="B50" s="13" t="s">
        <v>100</v>
      </c>
      <c r="C50" s="1">
        <v>8</v>
      </c>
      <c r="D50" s="7">
        <v>20428636</v>
      </c>
      <c r="E50" s="1">
        <v>16787796</v>
      </c>
      <c r="F50" s="1">
        <v>16796450</v>
      </c>
      <c r="O50" s="1">
        <v>5</v>
      </c>
      <c r="P50" s="1">
        <v>18496696</v>
      </c>
      <c r="Q50" s="15">
        <f t="shared" si="0"/>
        <v>18.496696</v>
      </c>
    </row>
    <row r="51" spans="1:18" x14ac:dyDescent="0.25">
      <c r="A51" s="11" t="s">
        <v>39</v>
      </c>
      <c r="B51" s="13" t="s">
        <v>101</v>
      </c>
      <c r="C51" s="1">
        <v>2</v>
      </c>
      <c r="D51" s="7">
        <v>26138581</v>
      </c>
      <c r="E51" s="1">
        <v>19442051</v>
      </c>
      <c r="F51" s="1">
        <v>19451461</v>
      </c>
      <c r="O51" s="1">
        <v>6</v>
      </c>
      <c r="P51" s="1">
        <v>30767194</v>
      </c>
      <c r="Q51" s="15">
        <f t="shared" si="0"/>
        <v>30.767194</v>
      </c>
    </row>
    <row r="52" spans="1:18" x14ac:dyDescent="0.25">
      <c r="A52" s="11" t="s">
        <v>39</v>
      </c>
      <c r="B52" s="13" t="s">
        <v>102</v>
      </c>
      <c r="C52" s="1">
        <v>7</v>
      </c>
      <c r="D52" s="7">
        <v>21340587</v>
      </c>
      <c r="E52" s="1">
        <v>20244885</v>
      </c>
      <c r="F52" s="1">
        <v>20257824</v>
      </c>
      <c r="O52" s="1">
        <v>7</v>
      </c>
      <c r="P52" s="1">
        <v>22388614</v>
      </c>
      <c r="Q52" s="15">
        <f t="shared" si="0"/>
        <v>22.388614</v>
      </c>
    </row>
    <row r="53" spans="1:18" x14ac:dyDescent="0.25">
      <c r="A53" s="11" t="s">
        <v>39</v>
      </c>
      <c r="B53" s="1" t="s">
        <v>103</v>
      </c>
      <c r="C53" s="1">
        <v>4</v>
      </c>
      <c r="D53" s="7">
        <v>24375383</v>
      </c>
      <c r="E53" s="1">
        <v>14139159</v>
      </c>
      <c r="F53" s="1">
        <v>14140060</v>
      </c>
      <c r="O53" s="1">
        <v>8</v>
      </c>
      <c r="P53" s="1">
        <v>22573980</v>
      </c>
      <c r="Q53" s="15">
        <f t="shared" si="0"/>
        <v>22.573979999999999</v>
      </c>
      <c r="R53" s="15">
        <f>SUM(Q46:Q53)</f>
        <v>225.69481100000002</v>
      </c>
    </row>
    <row r="54" spans="1:18" x14ac:dyDescent="0.25">
      <c r="A54" s="11" t="s">
        <v>39</v>
      </c>
      <c r="B54" s="1" t="s">
        <v>104</v>
      </c>
      <c r="C54" s="1">
        <v>3</v>
      </c>
      <c r="D54" s="7">
        <v>24073526</v>
      </c>
      <c r="E54" s="1">
        <v>6917771</v>
      </c>
      <c r="F54" s="1">
        <v>6920637</v>
      </c>
      <c r="N54" s="1" t="s">
        <v>50</v>
      </c>
      <c r="O54" s="1">
        <v>1</v>
      </c>
      <c r="P54" s="1">
        <v>24253023</v>
      </c>
      <c r="Q54" s="15">
        <f t="shared" si="0"/>
        <v>24.253022999999999</v>
      </c>
    </row>
    <row r="55" spans="1:18" x14ac:dyDescent="0.25">
      <c r="A55" s="11" t="s">
        <v>38</v>
      </c>
      <c r="B55" s="13" t="s">
        <v>22</v>
      </c>
      <c r="C55" s="1">
        <v>1</v>
      </c>
      <c r="D55" s="7">
        <v>47851208</v>
      </c>
      <c r="E55" s="1">
        <v>35456786</v>
      </c>
      <c r="F55" s="1">
        <v>35468115</v>
      </c>
      <c r="O55" s="1">
        <v>2</v>
      </c>
      <c r="P55" s="1">
        <v>29351230</v>
      </c>
      <c r="Q55" s="15">
        <f t="shared" si="0"/>
        <v>29.351230000000001</v>
      </c>
    </row>
    <row r="56" spans="1:18" x14ac:dyDescent="0.25">
      <c r="A56" s="11" t="s">
        <v>38</v>
      </c>
      <c r="B56" s="13" t="s">
        <v>23</v>
      </c>
      <c r="C56" s="1">
        <v>2</v>
      </c>
      <c r="D56" s="7">
        <v>30405870</v>
      </c>
      <c r="E56" s="1">
        <v>23762166</v>
      </c>
      <c r="F56" s="1">
        <v>23772469</v>
      </c>
      <c r="O56" s="1">
        <v>3</v>
      </c>
      <c r="P56" s="1">
        <v>38324302</v>
      </c>
      <c r="Q56" s="15">
        <f t="shared" si="0"/>
        <v>38.324302000000003</v>
      </c>
    </row>
    <row r="57" spans="1:18" x14ac:dyDescent="0.25">
      <c r="A57" s="11" t="s">
        <v>38</v>
      </c>
      <c r="B57" s="1" t="s">
        <v>24</v>
      </c>
      <c r="C57" s="1">
        <v>3</v>
      </c>
      <c r="D57" s="7">
        <v>27368013</v>
      </c>
      <c r="E57" s="1">
        <v>7182432</v>
      </c>
      <c r="F57" s="1">
        <v>7185802</v>
      </c>
      <c r="O57" s="1">
        <v>4</v>
      </c>
      <c r="P57" s="1">
        <v>33907851</v>
      </c>
      <c r="Q57" s="15">
        <f t="shared" si="0"/>
        <v>33.907851000000001</v>
      </c>
    </row>
    <row r="58" spans="1:18" x14ac:dyDescent="0.25">
      <c r="A58" s="11" t="s">
        <v>38</v>
      </c>
      <c r="B58" s="13" t="s">
        <v>25</v>
      </c>
      <c r="C58" s="1">
        <v>3</v>
      </c>
      <c r="D58" s="7">
        <v>27368013</v>
      </c>
      <c r="E58" s="1">
        <v>21718024</v>
      </c>
      <c r="F58" s="1">
        <v>21720295</v>
      </c>
      <c r="O58" s="1">
        <v>5</v>
      </c>
      <c r="P58" s="1">
        <v>29430145</v>
      </c>
      <c r="Q58" s="15">
        <f t="shared" si="0"/>
        <v>29.430145</v>
      </c>
    </row>
    <row r="59" spans="1:18" x14ac:dyDescent="0.25">
      <c r="A59" s="11" t="s">
        <v>38</v>
      </c>
      <c r="B59" s="1" t="s">
        <v>26</v>
      </c>
      <c r="C59" s="1">
        <v>4</v>
      </c>
      <c r="D59" s="7">
        <v>25843236</v>
      </c>
      <c r="E59" s="1">
        <v>13787080</v>
      </c>
      <c r="F59" s="1">
        <v>13789315</v>
      </c>
      <c r="O59" s="1">
        <v>6</v>
      </c>
      <c r="P59" s="1">
        <v>39795230</v>
      </c>
      <c r="Q59" s="15">
        <f t="shared" si="0"/>
        <v>39.795229999999997</v>
      </c>
    </row>
    <row r="60" spans="1:18" x14ac:dyDescent="0.25">
      <c r="A60" s="11" t="s">
        <v>38</v>
      </c>
      <c r="B60" s="1" t="s">
        <v>27</v>
      </c>
      <c r="C60" s="1">
        <v>4</v>
      </c>
      <c r="D60" s="7">
        <v>25843236</v>
      </c>
      <c r="E60" s="1">
        <v>13789348</v>
      </c>
      <c r="F60" s="1">
        <v>13791624</v>
      </c>
      <c r="O60" s="1">
        <v>7</v>
      </c>
      <c r="P60" s="1">
        <v>24229589</v>
      </c>
      <c r="Q60" s="15">
        <f t="shared" si="0"/>
        <v>24.229589000000001</v>
      </c>
      <c r="R60" s="15">
        <f>SUM(Q54:Q60)</f>
        <v>219.29137000000003</v>
      </c>
    </row>
    <row r="61" spans="1:18" x14ac:dyDescent="0.25">
      <c r="A61" s="11" t="s">
        <v>38</v>
      </c>
      <c r="B61" s="1" t="s">
        <v>28</v>
      </c>
      <c r="C61" s="1">
        <v>4</v>
      </c>
      <c r="D61" s="7">
        <v>25843236</v>
      </c>
      <c r="E61" s="1">
        <v>13792137</v>
      </c>
      <c r="F61" s="1">
        <v>13793035</v>
      </c>
      <c r="N61" s="1" t="s">
        <v>82</v>
      </c>
      <c r="O61" s="1">
        <v>1</v>
      </c>
      <c r="P61" s="1">
        <v>1194851</v>
      </c>
      <c r="Q61" s="15">
        <f>P61/100000</f>
        <v>11.948510000000001</v>
      </c>
    </row>
    <row r="62" spans="1:18" x14ac:dyDescent="0.25">
      <c r="A62" s="11" t="s">
        <v>38</v>
      </c>
      <c r="B62" s="1" t="s">
        <v>29</v>
      </c>
      <c r="C62" s="1">
        <v>4</v>
      </c>
      <c r="D62" s="7">
        <v>25843236</v>
      </c>
      <c r="E62" s="1">
        <v>13794015</v>
      </c>
      <c r="F62" s="1">
        <v>13798795</v>
      </c>
      <c r="O62" s="1">
        <v>2</v>
      </c>
      <c r="P62" s="1">
        <v>1174239</v>
      </c>
      <c r="Q62" s="15">
        <f t="shared" ref="Q62:Q90" si="1">P62/100000</f>
        <v>11.74239</v>
      </c>
    </row>
    <row r="63" spans="1:18" x14ac:dyDescent="0.25">
      <c r="A63" s="11" t="s">
        <v>38</v>
      </c>
      <c r="B63" s="1" t="s">
        <v>30</v>
      </c>
      <c r="C63" s="1">
        <v>4</v>
      </c>
      <c r="D63" s="7">
        <v>25843236</v>
      </c>
      <c r="E63" s="1">
        <v>13799183</v>
      </c>
      <c r="F63" s="1">
        <v>13801327</v>
      </c>
      <c r="O63" s="1">
        <v>3</v>
      </c>
      <c r="P63" s="1">
        <v>873106</v>
      </c>
      <c r="Q63" s="15">
        <f t="shared" si="1"/>
        <v>8.7310599999999994</v>
      </c>
    </row>
    <row r="64" spans="1:18" x14ac:dyDescent="0.25">
      <c r="A64" s="11" t="s">
        <v>38</v>
      </c>
      <c r="B64" s="1" t="s">
        <v>31</v>
      </c>
      <c r="C64" s="1">
        <v>4</v>
      </c>
      <c r="D64" s="7">
        <v>25843236</v>
      </c>
      <c r="E64" s="1">
        <v>13807289</v>
      </c>
      <c r="F64" s="1">
        <v>13809101</v>
      </c>
      <c r="O64" s="1">
        <v>4</v>
      </c>
      <c r="P64" s="1">
        <v>852201</v>
      </c>
      <c r="Q64" s="15">
        <f t="shared" si="1"/>
        <v>8.5220099999999999</v>
      </c>
    </row>
    <row r="65" spans="1:17" x14ac:dyDescent="0.25">
      <c r="A65" s="11" t="s">
        <v>38</v>
      </c>
      <c r="B65" s="13" t="s">
        <v>32</v>
      </c>
      <c r="C65" s="1">
        <v>6</v>
      </c>
      <c r="D65" s="7">
        <v>30767194</v>
      </c>
      <c r="E65" s="1">
        <v>30547664</v>
      </c>
      <c r="F65" s="1">
        <v>30558666</v>
      </c>
      <c r="O65" s="1">
        <v>5</v>
      </c>
      <c r="P65" s="1">
        <v>737485</v>
      </c>
      <c r="Q65" s="15">
        <f t="shared" si="1"/>
        <v>7.3748500000000003</v>
      </c>
    </row>
    <row r="66" spans="1:17" x14ac:dyDescent="0.25">
      <c r="A66" s="11" t="s">
        <v>38</v>
      </c>
      <c r="B66" s="13" t="s">
        <v>33</v>
      </c>
      <c r="C66" s="1">
        <v>7</v>
      </c>
      <c r="D66" s="7">
        <v>22388614</v>
      </c>
      <c r="E66" s="1">
        <v>8457811</v>
      </c>
      <c r="F66" s="1">
        <v>8464704</v>
      </c>
      <c r="O66" s="1">
        <v>6</v>
      </c>
      <c r="P66" s="1">
        <v>705126</v>
      </c>
      <c r="Q66" s="15">
        <f t="shared" si="1"/>
        <v>7.0512600000000001</v>
      </c>
    </row>
    <row r="67" spans="1:17" x14ac:dyDescent="0.25">
      <c r="A67" s="11" t="s">
        <v>38</v>
      </c>
      <c r="B67" s="13" t="s">
        <v>34</v>
      </c>
      <c r="C67" s="1">
        <v>7</v>
      </c>
      <c r="D67" s="7">
        <v>22388614</v>
      </c>
      <c r="E67" s="1">
        <v>8465187</v>
      </c>
      <c r="F67" s="1">
        <v>8471404</v>
      </c>
      <c r="O67" s="1">
        <v>7</v>
      </c>
      <c r="P67" s="1">
        <v>646974</v>
      </c>
      <c r="Q67" s="15">
        <f t="shared" si="1"/>
        <v>6.4697399999999998</v>
      </c>
    </row>
    <row r="68" spans="1:17" x14ac:dyDescent="0.25">
      <c r="A68" s="11" t="s">
        <v>38</v>
      </c>
      <c r="B68" s="13" t="s">
        <v>35</v>
      </c>
      <c r="C68" s="1">
        <v>7</v>
      </c>
      <c r="D68" s="7">
        <v>22388614</v>
      </c>
      <c r="E68" s="1">
        <v>8471883</v>
      </c>
      <c r="F68" s="1">
        <v>8476896</v>
      </c>
      <c r="O68" s="1">
        <v>8</v>
      </c>
      <c r="P68" s="1">
        <v>627929</v>
      </c>
      <c r="Q68" s="15">
        <f t="shared" si="1"/>
        <v>6.2792899999999996</v>
      </c>
    </row>
    <row r="69" spans="1:17" x14ac:dyDescent="0.25">
      <c r="A69" s="11" t="s">
        <v>38</v>
      </c>
      <c r="B69" s="13" t="s">
        <v>36</v>
      </c>
      <c r="C69" s="1">
        <v>7</v>
      </c>
      <c r="D69" s="7">
        <v>22388614</v>
      </c>
      <c r="E69" s="1">
        <v>21319142</v>
      </c>
      <c r="F69" s="1">
        <v>21332373</v>
      </c>
      <c r="O69" s="1">
        <v>9</v>
      </c>
      <c r="P69" s="1">
        <v>596275</v>
      </c>
      <c r="Q69" s="15">
        <f t="shared" si="1"/>
        <v>5.9627499999999998</v>
      </c>
    </row>
    <row r="70" spans="1:17" x14ac:dyDescent="0.25">
      <c r="A70" s="11" t="s">
        <v>38</v>
      </c>
      <c r="B70" s="13" t="s">
        <v>37</v>
      </c>
      <c r="C70" s="1">
        <v>8</v>
      </c>
      <c r="D70" s="7">
        <v>22573980</v>
      </c>
      <c r="E70" s="1">
        <v>19052450</v>
      </c>
      <c r="F70" s="1">
        <v>19061495</v>
      </c>
      <c r="O70" s="1">
        <v>10</v>
      </c>
      <c r="P70" s="1">
        <v>564124</v>
      </c>
      <c r="Q70" s="15">
        <f t="shared" si="1"/>
        <v>5.6412399999999998</v>
      </c>
    </row>
    <row r="71" spans="1:17" ht="15.75" x14ac:dyDescent="0.25">
      <c r="A71" s="1" t="s">
        <v>41</v>
      </c>
      <c r="B71" s="1" t="s">
        <v>51</v>
      </c>
      <c r="C71" s="9">
        <v>15</v>
      </c>
      <c r="D71" s="10">
        <v>56644392</v>
      </c>
      <c r="E71" s="9">
        <v>11742630</v>
      </c>
      <c r="F71" s="9">
        <v>11753048</v>
      </c>
      <c r="G71" s="13" t="s">
        <v>132</v>
      </c>
      <c r="H71" s="1" t="s">
        <v>56</v>
      </c>
      <c r="I71" s="1" t="s">
        <v>136</v>
      </c>
      <c r="J71" s="1" t="s">
        <v>56</v>
      </c>
      <c r="K71" s="9">
        <v>4</v>
      </c>
      <c r="L71" s="10">
        <v>31012745</v>
      </c>
      <c r="M71" s="9">
        <v>30664164</v>
      </c>
      <c r="N71" s="9">
        <v>30679873</v>
      </c>
      <c r="O71" s="1">
        <v>11</v>
      </c>
      <c r="P71" s="1">
        <v>562795</v>
      </c>
      <c r="Q71" s="15">
        <f t="shared" si="1"/>
        <v>5.6279500000000002</v>
      </c>
    </row>
    <row r="72" spans="1:17" ht="15.75" x14ac:dyDescent="0.25">
      <c r="A72" s="1" t="s">
        <v>41</v>
      </c>
      <c r="B72" s="1" t="s">
        <v>52</v>
      </c>
      <c r="C72" s="9">
        <v>11</v>
      </c>
      <c r="D72" s="10">
        <v>42456296</v>
      </c>
      <c r="E72" s="9">
        <v>30084787</v>
      </c>
      <c r="F72" s="9">
        <v>30086519</v>
      </c>
      <c r="G72" s="13" t="s">
        <v>131</v>
      </c>
      <c r="H72" s="1" t="s">
        <v>51</v>
      </c>
      <c r="I72" s="1" t="s">
        <v>142</v>
      </c>
      <c r="J72" s="1" t="s">
        <v>51</v>
      </c>
      <c r="K72" s="9">
        <v>15</v>
      </c>
      <c r="L72" s="10">
        <v>56644392</v>
      </c>
      <c r="M72" s="9">
        <v>11742630</v>
      </c>
      <c r="N72" s="9">
        <v>11753048</v>
      </c>
      <c r="O72" s="1">
        <v>12</v>
      </c>
      <c r="P72" s="1">
        <v>562267</v>
      </c>
      <c r="Q72" s="15">
        <f t="shared" si="1"/>
        <v>5.6226700000000003</v>
      </c>
    </row>
    <row r="73" spans="1:17" ht="15.75" x14ac:dyDescent="0.25">
      <c r="A73" s="1" t="s">
        <v>41</v>
      </c>
      <c r="B73" s="1" t="s">
        <v>53</v>
      </c>
      <c r="C73" s="9">
        <v>17</v>
      </c>
      <c r="D73" s="10">
        <v>33998825</v>
      </c>
      <c r="E73" s="9">
        <v>8749369</v>
      </c>
      <c r="F73" s="9">
        <v>8751004</v>
      </c>
      <c r="G73" s="13" t="s">
        <v>133</v>
      </c>
      <c r="H73" s="1" t="s">
        <v>51</v>
      </c>
      <c r="I73" s="1" t="s">
        <v>141</v>
      </c>
      <c r="J73" s="1" t="s">
        <v>51</v>
      </c>
      <c r="K73" s="9">
        <v>15</v>
      </c>
      <c r="L73" s="10">
        <v>56644392</v>
      </c>
      <c r="M73" s="9">
        <v>11742630</v>
      </c>
      <c r="N73" s="9">
        <v>11753048</v>
      </c>
      <c r="O73" s="1">
        <v>13</v>
      </c>
      <c r="P73" s="1">
        <v>552973</v>
      </c>
      <c r="Q73" s="15">
        <f t="shared" si="1"/>
        <v>5.5297299999999998</v>
      </c>
    </row>
    <row r="74" spans="1:17" ht="15.75" x14ac:dyDescent="0.25">
      <c r="A74" s="1" t="s">
        <v>41</v>
      </c>
      <c r="B74" s="1" t="s">
        <v>54</v>
      </c>
      <c r="C74" s="9">
        <v>8</v>
      </c>
      <c r="D74" s="10">
        <v>31511015</v>
      </c>
      <c r="E74" s="9">
        <v>3185951</v>
      </c>
      <c r="F74" s="9">
        <v>3196633</v>
      </c>
      <c r="G74" s="13" t="s">
        <v>134</v>
      </c>
      <c r="H74" s="1" t="s">
        <v>51</v>
      </c>
      <c r="I74" s="1" t="s">
        <v>140</v>
      </c>
      <c r="J74" s="1" t="s">
        <v>51</v>
      </c>
      <c r="K74" s="9">
        <v>15</v>
      </c>
      <c r="L74" s="10">
        <v>56644392</v>
      </c>
      <c r="M74" s="9">
        <v>11742630</v>
      </c>
      <c r="N74" s="9">
        <v>11753048</v>
      </c>
      <c r="O74" s="1">
        <v>14</v>
      </c>
      <c r="P74" s="1">
        <v>545249</v>
      </c>
      <c r="Q74" s="15">
        <f t="shared" si="1"/>
        <v>5.4524900000000001</v>
      </c>
    </row>
    <row r="75" spans="1:17" ht="15.75" x14ac:dyDescent="0.25">
      <c r="A75" s="1" t="s">
        <v>41</v>
      </c>
      <c r="B75" s="1" t="s">
        <v>55</v>
      </c>
      <c r="C75" s="9">
        <v>1</v>
      </c>
      <c r="D75" s="10">
        <v>32944118</v>
      </c>
      <c r="E75" s="9">
        <v>21052478</v>
      </c>
      <c r="F75" s="9">
        <v>21061418</v>
      </c>
      <c r="G75" s="13" t="s">
        <v>135</v>
      </c>
      <c r="H75" s="1" t="s">
        <v>59</v>
      </c>
      <c r="I75" s="1" t="s">
        <v>137</v>
      </c>
      <c r="J75" s="1" t="s">
        <v>59</v>
      </c>
      <c r="K75" s="9">
        <v>10</v>
      </c>
      <c r="L75" s="10">
        <v>43815376</v>
      </c>
      <c r="M75" s="9">
        <v>26819970</v>
      </c>
      <c r="N75" s="9">
        <v>26827854</v>
      </c>
      <c r="O75" s="1">
        <v>15</v>
      </c>
      <c r="P75" s="1">
        <v>531459</v>
      </c>
      <c r="Q75" s="15">
        <f t="shared" si="1"/>
        <v>5.3145899999999999</v>
      </c>
    </row>
    <row r="76" spans="1:17" ht="15.75" x14ac:dyDescent="0.25">
      <c r="A76" s="1" t="s">
        <v>41</v>
      </c>
      <c r="B76" s="1" t="s">
        <v>53</v>
      </c>
      <c r="C76" s="9">
        <v>17</v>
      </c>
      <c r="D76" s="10">
        <v>33998825</v>
      </c>
      <c r="E76" s="9">
        <v>8749369</v>
      </c>
      <c r="F76" s="9">
        <v>8751004</v>
      </c>
      <c r="G76" s="13" t="s">
        <v>136</v>
      </c>
      <c r="H76" s="1" t="s">
        <v>53</v>
      </c>
      <c r="I76" s="1" t="s">
        <v>143</v>
      </c>
      <c r="J76" s="1" t="s">
        <v>53</v>
      </c>
      <c r="K76" s="9">
        <v>17</v>
      </c>
      <c r="L76" s="10">
        <v>33998825</v>
      </c>
      <c r="M76" s="9">
        <v>8749369</v>
      </c>
      <c r="N76" s="9">
        <v>8751004</v>
      </c>
      <c r="O76" s="1">
        <v>16</v>
      </c>
      <c r="P76" s="1">
        <v>498690</v>
      </c>
      <c r="Q76" s="15">
        <f t="shared" si="1"/>
        <v>4.9869000000000003</v>
      </c>
    </row>
    <row r="77" spans="1:17" ht="15.75" x14ac:dyDescent="0.25">
      <c r="A77" s="1" t="s">
        <v>41</v>
      </c>
      <c r="B77" s="1" t="s">
        <v>56</v>
      </c>
      <c r="C77" s="9">
        <v>4</v>
      </c>
      <c r="D77" s="10">
        <v>31012745</v>
      </c>
      <c r="E77" s="9">
        <v>30664164</v>
      </c>
      <c r="F77" s="9">
        <v>30679873</v>
      </c>
      <c r="G77" s="13" t="s">
        <v>137</v>
      </c>
      <c r="H77" s="1" t="s">
        <v>53</v>
      </c>
      <c r="I77" s="1" t="s">
        <v>144</v>
      </c>
      <c r="J77" s="1" t="s">
        <v>53</v>
      </c>
      <c r="K77" s="9">
        <v>17</v>
      </c>
      <c r="L77" s="10">
        <v>33998825</v>
      </c>
      <c r="M77" s="9">
        <v>8749369</v>
      </c>
      <c r="N77" s="9">
        <v>8751004</v>
      </c>
      <c r="O77" s="1">
        <v>17</v>
      </c>
      <c r="P77" s="1">
        <v>487916</v>
      </c>
      <c r="Q77" s="15">
        <f t="shared" si="1"/>
        <v>4.8791599999999997</v>
      </c>
    </row>
    <row r="78" spans="1:17" ht="15.75" x14ac:dyDescent="0.25">
      <c r="A78" s="1" t="s">
        <v>41</v>
      </c>
      <c r="B78" s="1" t="s">
        <v>55</v>
      </c>
      <c r="C78" s="9">
        <v>1</v>
      </c>
      <c r="D78" s="10">
        <v>32944118</v>
      </c>
      <c r="E78" s="9">
        <v>21052478</v>
      </c>
      <c r="F78" s="9">
        <v>21061418</v>
      </c>
      <c r="G78" s="13" t="s">
        <v>138</v>
      </c>
      <c r="H78" s="1" t="s">
        <v>54</v>
      </c>
      <c r="I78" s="1" t="s">
        <v>139</v>
      </c>
      <c r="J78" s="1" t="s">
        <v>54</v>
      </c>
      <c r="K78" s="9">
        <v>8</v>
      </c>
      <c r="L78" s="10">
        <v>31511015</v>
      </c>
      <c r="M78" s="9">
        <v>3185951</v>
      </c>
      <c r="N78" s="9">
        <v>3196633</v>
      </c>
      <c r="O78" s="1">
        <v>18</v>
      </c>
      <c r="P78" s="1">
        <v>485984</v>
      </c>
      <c r="Q78" s="15">
        <f t="shared" si="1"/>
        <v>4.8598400000000002</v>
      </c>
    </row>
    <row r="79" spans="1:17" ht="15.75" x14ac:dyDescent="0.25">
      <c r="A79" s="1" t="s">
        <v>41</v>
      </c>
      <c r="B79" s="1" t="s">
        <v>57</v>
      </c>
      <c r="C79" s="9">
        <v>9</v>
      </c>
      <c r="D79" s="10">
        <v>34800404</v>
      </c>
      <c r="E79" s="9">
        <v>8253691</v>
      </c>
      <c r="F79" s="9">
        <v>8256504</v>
      </c>
      <c r="G79" s="13" t="s">
        <v>139</v>
      </c>
      <c r="H79" s="1" t="s">
        <v>60</v>
      </c>
      <c r="I79" s="1" t="s">
        <v>135</v>
      </c>
      <c r="J79" s="1" t="s">
        <v>60</v>
      </c>
      <c r="K79" s="9">
        <v>14</v>
      </c>
      <c r="L79" s="10">
        <v>31515206</v>
      </c>
      <c r="M79" s="9">
        <v>9863509</v>
      </c>
      <c r="N79" s="9">
        <v>9877023</v>
      </c>
      <c r="O79" s="1">
        <v>19</v>
      </c>
      <c r="P79" s="1">
        <v>476725</v>
      </c>
      <c r="Q79" s="15">
        <f t="shared" si="1"/>
        <v>4.7672499999999998</v>
      </c>
    </row>
    <row r="80" spans="1:17" ht="15.75" x14ac:dyDescent="0.25">
      <c r="A80" s="1" t="s">
        <v>41</v>
      </c>
      <c r="B80" s="1" t="s">
        <v>58</v>
      </c>
      <c r="C80" s="9">
        <v>17</v>
      </c>
      <c r="D80" s="10">
        <v>33998825</v>
      </c>
      <c r="E80" s="9">
        <v>26807678</v>
      </c>
      <c r="F80" s="9">
        <v>26809074</v>
      </c>
      <c r="G80" s="13" t="s">
        <v>140</v>
      </c>
      <c r="H80" s="1" t="s">
        <v>60</v>
      </c>
      <c r="I80" s="1" t="s">
        <v>149</v>
      </c>
      <c r="J80" s="1" t="s">
        <v>60</v>
      </c>
      <c r="K80" s="9">
        <v>14</v>
      </c>
      <c r="L80" s="10">
        <v>31515206</v>
      </c>
      <c r="M80" s="9">
        <v>9863509</v>
      </c>
      <c r="N80" s="9">
        <v>9877023</v>
      </c>
      <c r="O80" s="1">
        <v>20</v>
      </c>
      <c r="P80" s="1">
        <v>473699</v>
      </c>
      <c r="Q80" s="15">
        <f t="shared" si="1"/>
        <v>4.7369899999999996</v>
      </c>
    </row>
    <row r="81" spans="1:18" ht="15.75" x14ac:dyDescent="0.25">
      <c r="A81" s="1" t="s">
        <v>41</v>
      </c>
      <c r="B81" s="1" t="s">
        <v>52</v>
      </c>
      <c r="C81" s="9">
        <v>11</v>
      </c>
      <c r="D81" s="10">
        <v>42456296</v>
      </c>
      <c r="E81" s="9">
        <v>30084787</v>
      </c>
      <c r="F81" s="9">
        <v>30086519</v>
      </c>
      <c r="G81" s="13" t="s">
        <v>141</v>
      </c>
      <c r="H81" s="1" t="s">
        <v>61</v>
      </c>
      <c r="I81" s="1" t="s">
        <v>138</v>
      </c>
      <c r="J81" s="1" t="s">
        <v>61</v>
      </c>
      <c r="K81" s="9">
        <v>15</v>
      </c>
      <c r="L81" s="10">
        <v>56644392</v>
      </c>
      <c r="M81" s="9">
        <v>3281917</v>
      </c>
      <c r="N81" s="9">
        <v>3301223</v>
      </c>
      <c r="O81" s="1">
        <v>21</v>
      </c>
      <c r="P81" s="1">
        <v>465372</v>
      </c>
      <c r="Q81" s="15">
        <f t="shared" si="1"/>
        <v>4.6537199999999999</v>
      </c>
    </row>
    <row r="82" spans="1:18" ht="15.75" x14ac:dyDescent="0.25">
      <c r="A82" s="1" t="s">
        <v>41</v>
      </c>
      <c r="B82" s="1" t="s">
        <v>59</v>
      </c>
      <c r="C82" s="9">
        <v>10</v>
      </c>
      <c r="D82" s="10">
        <v>43815376</v>
      </c>
      <c r="E82" s="9">
        <v>26819970</v>
      </c>
      <c r="F82" s="9">
        <v>26827854</v>
      </c>
      <c r="G82" s="13" t="s">
        <v>142</v>
      </c>
      <c r="H82" s="1" t="s">
        <v>55</v>
      </c>
      <c r="I82" s="1" t="s">
        <v>132</v>
      </c>
      <c r="J82" s="1" t="s">
        <v>55</v>
      </c>
      <c r="K82" s="9">
        <v>1</v>
      </c>
      <c r="L82" s="10">
        <v>32944118</v>
      </c>
      <c r="M82" s="9">
        <v>21052478</v>
      </c>
      <c r="N82" s="9">
        <v>21061418</v>
      </c>
      <c r="O82" s="1">
        <v>22</v>
      </c>
      <c r="P82" s="1">
        <v>463487</v>
      </c>
      <c r="Q82" s="15">
        <f t="shared" si="1"/>
        <v>4.6348700000000003</v>
      </c>
    </row>
    <row r="83" spans="1:18" ht="15.75" x14ac:dyDescent="0.25">
      <c r="A83" s="1" t="s">
        <v>41</v>
      </c>
      <c r="B83" s="1" t="s">
        <v>55</v>
      </c>
      <c r="C83" s="9">
        <v>1</v>
      </c>
      <c r="D83" s="10">
        <v>32944118</v>
      </c>
      <c r="E83" s="9">
        <v>21052478</v>
      </c>
      <c r="F83" s="9">
        <v>21061418</v>
      </c>
      <c r="G83" s="13" t="s">
        <v>143</v>
      </c>
      <c r="H83" s="1" t="s">
        <v>55</v>
      </c>
      <c r="I83" s="1" t="s">
        <v>133</v>
      </c>
      <c r="J83" s="1" t="s">
        <v>55</v>
      </c>
      <c r="K83" s="9">
        <v>1</v>
      </c>
      <c r="L83" s="10">
        <v>32944118</v>
      </c>
      <c r="M83" s="9">
        <v>21052478</v>
      </c>
      <c r="N83" s="9">
        <v>21061418</v>
      </c>
      <c r="O83" s="1">
        <v>23</v>
      </c>
      <c r="P83" s="1">
        <v>459406</v>
      </c>
      <c r="Q83" s="15">
        <f t="shared" si="1"/>
        <v>4.5940599999999998</v>
      </c>
    </row>
    <row r="84" spans="1:18" ht="15.75" x14ac:dyDescent="0.25">
      <c r="A84" s="1" t="s">
        <v>41</v>
      </c>
      <c r="B84" s="1" t="s">
        <v>60</v>
      </c>
      <c r="C84" s="9">
        <v>14</v>
      </c>
      <c r="D84" s="10">
        <v>31515206</v>
      </c>
      <c r="E84" s="9">
        <v>9863509</v>
      </c>
      <c r="F84" s="9">
        <v>9877023</v>
      </c>
      <c r="G84" s="13" t="s">
        <v>144</v>
      </c>
      <c r="H84" s="1" t="s">
        <v>55</v>
      </c>
      <c r="I84" s="1" t="s">
        <v>134</v>
      </c>
      <c r="J84" s="1" t="s">
        <v>55</v>
      </c>
      <c r="K84" s="9">
        <v>1</v>
      </c>
      <c r="L84" s="10">
        <v>32944118</v>
      </c>
      <c r="M84" s="9">
        <v>21052478</v>
      </c>
      <c r="N84" s="9">
        <v>21061418</v>
      </c>
      <c r="O84" s="1">
        <v>24</v>
      </c>
      <c r="P84" s="1">
        <v>454148</v>
      </c>
      <c r="Q84" s="15">
        <f t="shared" si="1"/>
        <v>4.54148</v>
      </c>
    </row>
    <row r="85" spans="1:18" ht="15.75" x14ac:dyDescent="0.25">
      <c r="A85" s="1" t="s">
        <v>41</v>
      </c>
      <c r="B85" s="1" t="s">
        <v>61</v>
      </c>
      <c r="C85" s="9">
        <v>15</v>
      </c>
      <c r="D85" s="10">
        <v>56644392</v>
      </c>
      <c r="E85" s="9">
        <v>3281917</v>
      </c>
      <c r="F85" s="9">
        <v>3301223</v>
      </c>
      <c r="G85" s="13" t="s">
        <v>145</v>
      </c>
      <c r="H85" s="1" t="s">
        <v>55</v>
      </c>
      <c r="I85" s="1" t="s">
        <v>131</v>
      </c>
      <c r="J85" s="1" t="s">
        <v>55</v>
      </c>
      <c r="K85" s="9">
        <v>1</v>
      </c>
      <c r="L85" s="10">
        <v>32944118</v>
      </c>
      <c r="M85" s="9">
        <v>21052478</v>
      </c>
      <c r="N85" s="9">
        <v>21061418</v>
      </c>
      <c r="O85" s="1">
        <v>25</v>
      </c>
      <c r="P85" s="1">
        <v>432519</v>
      </c>
      <c r="Q85" s="15">
        <f t="shared" si="1"/>
        <v>4.3251900000000001</v>
      </c>
    </row>
    <row r="86" spans="1:18" ht="15.75" x14ac:dyDescent="0.25">
      <c r="A86" s="1" t="s">
        <v>41</v>
      </c>
      <c r="B86" s="1" t="s">
        <v>60</v>
      </c>
      <c r="C86" s="9">
        <v>14</v>
      </c>
      <c r="D86" s="10">
        <v>31515206</v>
      </c>
      <c r="E86" s="9">
        <v>9863509</v>
      </c>
      <c r="F86" s="9">
        <v>9877023</v>
      </c>
      <c r="G86" s="13" t="s">
        <v>146</v>
      </c>
      <c r="O86" s="1">
        <v>26</v>
      </c>
      <c r="P86" s="1">
        <v>431535</v>
      </c>
      <c r="Q86" s="15">
        <f t="shared" si="1"/>
        <v>4.3153499999999996</v>
      </c>
    </row>
    <row r="87" spans="1:18" ht="15.75" x14ac:dyDescent="0.25">
      <c r="A87" s="1" t="s">
        <v>41</v>
      </c>
      <c r="B87" s="1" t="s">
        <v>51</v>
      </c>
      <c r="C87" s="9">
        <v>15</v>
      </c>
      <c r="D87" s="10">
        <v>56644392</v>
      </c>
      <c r="E87" s="9">
        <v>11742630</v>
      </c>
      <c r="F87" s="9">
        <v>11753048</v>
      </c>
      <c r="O87" s="1">
        <v>27</v>
      </c>
      <c r="P87" s="1">
        <v>427047</v>
      </c>
      <c r="Q87" s="15">
        <f t="shared" si="1"/>
        <v>4.2704700000000004</v>
      </c>
    </row>
    <row r="88" spans="1:18" ht="15.75" x14ac:dyDescent="0.25">
      <c r="A88" s="1" t="s">
        <v>41</v>
      </c>
      <c r="B88" s="1" t="s">
        <v>62</v>
      </c>
      <c r="C88" s="9">
        <v>3</v>
      </c>
      <c r="D88" s="10">
        <v>37138690</v>
      </c>
      <c r="E88" s="9">
        <v>26666274</v>
      </c>
      <c r="F88" s="9">
        <v>26669974</v>
      </c>
      <c r="O88" s="1">
        <v>28</v>
      </c>
      <c r="P88" s="1">
        <v>422776</v>
      </c>
      <c r="Q88" s="15">
        <f t="shared" si="1"/>
        <v>4.22776</v>
      </c>
    </row>
    <row r="89" spans="1:18" ht="15.75" x14ac:dyDescent="0.25">
      <c r="A89" s="1" t="s">
        <v>41</v>
      </c>
      <c r="B89" s="8" t="s">
        <v>51</v>
      </c>
      <c r="C89" s="9">
        <v>15</v>
      </c>
      <c r="D89" s="10">
        <v>56644392</v>
      </c>
      <c r="E89" s="9">
        <v>11742630</v>
      </c>
      <c r="F89" s="9">
        <v>11753048</v>
      </c>
      <c r="O89" s="1">
        <v>29</v>
      </c>
      <c r="P89" s="1">
        <v>418361</v>
      </c>
      <c r="Q89" s="15">
        <f t="shared" si="1"/>
        <v>4.1836099999999998</v>
      </c>
    </row>
    <row r="90" spans="1:18" ht="15.75" x14ac:dyDescent="0.25">
      <c r="A90" s="1" t="s">
        <v>41</v>
      </c>
      <c r="B90" s="8" t="s">
        <v>62</v>
      </c>
      <c r="C90" s="9">
        <v>3</v>
      </c>
      <c r="D90" s="10">
        <v>37138690</v>
      </c>
      <c r="E90" s="9">
        <v>26666274</v>
      </c>
      <c r="F90" s="9">
        <v>26669974</v>
      </c>
      <c r="O90" s="1">
        <v>30</v>
      </c>
      <c r="P90" s="1">
        <v>410091</v>
      </c>
      <c r="Q90" s="15">
        <f t="shared" si="1"/>
        <v>4.1009099999999998</v>
      </c>
      <c r="R90" s="15">
        <f>SUM(Q61:Q90)</f>
        <v>175.34808999999998</v>
      </c>
    </row>
    <row r="91" spans="1:18" ht="15.75" x14ac:dyDescent="0.25">
      <c r="A91" s="1" t="s">
        <v>41</v>
      </c>
      <c r="B91" s="1" t="s">
        <v>57</v>
      </c>
      <c r="C91" s="9">
        <v>9</v>
      </c>
      <c r="D91" s="10">
        <v>34800404</v>
      </c>
      <c r="E91" s="9">
        <v>8253691</v>
      </c>
      <c r="F91" s="9">
        <v>8256504</v>
      </c>
      <c r="N91" s="1" t="s">
        <v>147</v>
      </c>
      <c r="O91" s="9">
        <v>1</v>
      </c>
      <c r="P91" s="10">
        <v>32944118</v>
      </c>
      <c r="Q91" s="15">
        <f>P91/1000000</f>
        <v>32.944118000000003</v>
      </c>
    </row>
    <row r="92" spans="1:18" ht="15.75" x14ac:dyDescent="0.25">
      <c r="A92" s="1" t="s">
        <v>41</v>
      </c>
      <c r="B92" s="1" t="s">
        <v>55</v>
      </c>
      <c r="C92" s="9">
        <v>1</v>
      </c>
      <c r="D92" s="10">
        <v>32944118</v>
      </c>
      <c r="E92" s="9">
        <v>21052478</v>
      </c>
      <c r="F92" s="9">
        <v>21061418</v>
      </c>
      <c r="O92" s="9">
        <v>2</v>
      </c>
      <c r="P92" s="10">
        <v>38449405</v>
      </c>
      <c r="Q92" s="15">
        <f t="shared" ref="Q92:Q106" si="2">P92/1000000</f>
        <v>38.449404999999999</v>
      </c>
    </row>
    <row r="93" spans="1:18" ht="15.75" x14ac:dyDescent="0.25">
      <c r="A93" s="11" t="s">
        <v>40</v>
      </c>
      <c r="B93" s="13" t="s">
        <v>123</v>
      </c>
      <c r="C93" s="1">
        <v>1</v>
      </c>
      <c r="D93" s="7">
        <v>24253023</v>
      </c>
      <c r="E93" s="1">
        <v>774802</v>
      </c>
      <c r="F93" s="1">
        <v>787119</v>
      </c>
      <c r="O93" s="9">
        <v>3</v>
      </c>
      <c r="P93" s="10">
        <v>37138690</v>
      </c>
      <c r="Q93" s="15">
        <f t="shared" si="2"/>
        <v>37.138689999999997</v>
      </c>
    </row>
    <row r="94" spans="1:18" ht="15.75" x14ac:dyDescent="0.25">
      <c r="A94" s="11" t="s">
        <v>40</v>
      </c>
      <c r="B94" s="13" t="s">
        <v>124</v>
      </c>
      <c r="C94" s="1">
        <v>2</v>
      </c>
      <c r="D94" s="7">
        <v>29351230</v>
      </c>
      <c r="E94" s="1">
        <v>16120223</v>
      </c>
      <c r="F94" s="1">
        <v>16128487</v>
      </c>
      <c r="O94" s="9">
        <v>4</v>
      </c>
      <c r="P94" s="10">
        <v>31012745</v>
      </c>
      <c r="Q94" s="15">
        <f t="shared" si="2"/>
        <v>31.012744999999999</v>
      </c>
    </row>
    <row r="95" spans="1:18" x14ac:dyDescent="0.25">
      <c r="A95" s="11" t="s">
        <v>40</v>
      </c>
      <c r="B95" s="13" t="s">
        <v>125</v>
      </c>
      <c r="C95" s="1">
        <v>2</v>
      </c>
      <c r="D95" s="7">
        <v>29351230</v>
      </c>
      <c r="E95" s="1">
        <v>23755878</v>
      </c>
      <c r="F95" s="1">
        <v>23765432</v>
      </c>
      <c r="O95" s="1">
        <v>5</v>
      </c>
      <c r="P95" s="1">
        <v>47891858</v>
      </c>
      <c r="Q95" s="15">
        <f t="shared" si="2"/>
        <v>47.891857999999999</v>
      </c>
    </row>
    <row r="96" spans="1:18" ht="15.75" x14ac:dyDescent="0.25">
      <c r="A96" s="11" t="s">
        <v>40</v>
      </c>
      <c r="B96" s="1" t="s">
        <v>126</v>
      </c>
      <c r="C96" s="1">
        <v>3</v>
      </c>
      <c r="D96" s="7">
        <v>38324302</v>
      </c>
      <c r="E96" s="1">
        <v>16316866</v>
      </c>
      <c r="F96" s="1">
        <v>16319452</v>
      </c>
      <c r="O96" s="9">
        <v>6</v>
      </c>
      <c r="P96" s="10">
        <v>35567198</v>
      </c>
      <c r="Q96" s="15">
        <f t="shared" si="2"/>
        <v>35.567197999999998</v>
      </c>
    </row>
    <row r="97" spans="1:18" ht="15.75" x14ac:dyDescent="0.25">
      <c r="A97" s="11" t="s">
        <v>40</v>
      </c>
      <c r="B97" s="13" t="s">
        <v>127</v>
      </c>
      <c r="C97" s="1">
        <v>5</v>
      </c>
      <c r="D97" s="7">
        <v>29430145</v>
      </c>
      <c r="E97" s="1">
        <v>4924679</v>
      </c>
      <c r="F97" s="1">
        <v>4926531</v>
      </c>
      <c r="O97" s="9">
        <v>7</v>
      </c>
      <c r="P97" s="1">
        <v>35934761</v>
      </c>
      <c r="Q97" s="15">
        <f t="shared" si="2"/>
        <v>35.934761000000002</v>
      </c>
    </row>
    <row r="98" spans="1:18" ht="15.75" x14ac:dyDescent="0.25">
      <c r="A98" s="11" t="s">
        <v>40</v>
      </c>
      <c r="B98" s="13" t="s">
        <v>128</v>
      </c>
      <c r="C98" s="1">
        <v>6</v>
      </c>
      <c r="D98" s="7">
        <v>39795230</v>
      </c>
      <c r="E98" s="1">
        <v>152041</v>
      </c>
      <c r="F98" s="1">
        <v>161520</v>
      </c>
      <c r="O98" s="9">
        <v>8</v>
      </c>
      <c r="P98" s="10">
        <v>31511015</v>
      </c>
      <c r="Q98" s="15">
        <f t="shared" si="2"/>
        <v>31.511015</v>
      </c>
    </row>
    <row r="99" spans="1:18" ht="15.75" x14ac:dyDescent="0.25">
      <c r="A99" s="11" t="s">
        <v>40</v>
      </c>
      <c r="B99" s="13" t="s">
        <v>129</v>
      </c>
      <c r="C99" s="1">
        <v>6</v>
      </c>
      <c r="D99" s="7">
        <v>39795230</v>
      </c>
      <c r="E99" s="1">
        <v>33190186</v>
      </c>
      <c r="F99" s="1">
        <v>33192558</v>
      </c>
      <c r="O99" s="9">
        <v>9</v>
      </c>
      <c r="P99" s="10">
        <v>34800404</v>
      </c>
      <c r="Q99" s="15">
        <f t="shared" si="2"/>
        <v>34.800404</v>
      </c>
    </row>
    <row r="100" spans="1:18" ht="15.75" x14ac:dyDescent="0.25">
      <c r="A100" s="11" t="s">
        <v>40</v>
      </c>
      <c r="B100" s="13" t="s">
        <v>130</v>
      </c>
      <c r="C100" s="1">
        <v>7</v>
      </c>
      <c r="D100" s="7">
        <v>24229589</v>
      </c>
      <c r="E100" s="1">
        <v>15080110</v>
      </c>
      <c r="F100" s="1">
        <v>15089980</v>
      </c>
      <c r="O100" s="9">
        <v>10</v>
      </c>
      <c r="P100" s="10">
        <v>43815376</v>
      </c>
      <c r="Q100" s="15">
        <f t="shared" si="2"/>
        <v>43.815376000000001</v>
      </c>
    </row>
    <row r="101" spans="1:18" ht="15.75" x14ac:dyDescent="0.25">
      <c r="A101" s="12" t="s">
        <v>83</v>
      </c>
      <c r="B101" s="13" t="s">
        <v>65</v>
      </c>
      <c r="C101" s="1">
        <v>1</v>
      </c>
      <c r="D101" s="1">
        <v>1194851</v>
      </c>
      <c r="E101" s="1">
        <v>12559735</v>
      </c>
      <c r="F101" s="1">
        <v>12567397</v>
      </c>
      <c r="O101" s="9">
        <v>11</v>
      </c>
      <c r="P101" s="10">
        <v>42456296</v>
      </c>
      <c r="Q101" s="15">
        <f t="shared" si="2"/>
        <v>42.456296000000002</v>
      </c>
    </row>
    <row r="102" spans="1:18" ht="15.75" x14ac:dyDescent="0.25">
      <c r="A102" s="12" t="s">
        <v>83</v>
      </c>
      <c r="B102" s="1" t="s">
        <v>66</v>
      </c>
      <c r="C102" s="1">
        <v>3</v>
      </c>
      <c r="D102" s="1">
        <v>23577653</v>
      </c>
      <c r="E102" s="1">
        <v>16152453</v>
      </c>
      <c r="F102" s="1">
        <v>16157338</v>
      </c>
      <c r="O102" s="9">
        <v>12</v>
      </c>
      <c r="P102" s="1">
        <v>32285079</v>
      </c>
      <c r="Q102" s="15">
        <f t="shared" si="2"/>
        <v>32.285079000000003</v>
      </c>
    </row>
    <row r="103" spans="1:18" ht="15.75" x14ac:dyDescent="0.25">
      <c r="A103" s="12" t="s">
        <v>83</v>
      </c>
      <c r="B103" s="1" t="s">
        <v>67</v>
      </c>
      <c r="C103" s="1">
        <v>3</v>
      </c>
      <c r="D103" s="1">
        <v>23577653</v>
      </c>
      <c r="E103" s="1">
        <v>16159371</v>
      </c>
      <c r="F103" s="1">
        <v>16160958</v>
      </c>
      <c r="O103" s="9">
        <v>13</v>
      </c>
      <c r="P103" s="10">
        <v>44866511</v>
      </c>
      <c r="Q103" s="15">
        <f t="shared" si="2"/>
        <v>44.866511000000003</v>
      </c>
    </row>
    <row r="104" spans="1:18" ht="15.75" x14ac:dyDescent="0.25">
      <c r="A104" s="12" t="s">
        <v>83</v>
      </c>
      <c r="B104" s="13" t="s">
        <v>68</v>
      </c>
      <c r="C104" s="1">
        <v>4</v>
      </c>
      <c r="D104" s="1">
        <v>23003065</v>
      </c>
      <c r="E104" s="1">
        <v>22794339</v>
      </c>
      <c r="F104" s="1">
        <v>22799537</v>
      </c>
      <c r="O104" s="9">
        <v>14</v>
      </c>
      <c r="P104" s="10">
        <v>31515206</v>
      </c>
      <c r="Q104" s="15">
        <f t="shared" si="2"/>
        <v>31.515205999999999</v>
      </c>
    </row>
    <row r="105" spans="1:18" ht="15.75" x14ac:dyDescent="0.25">
      <c r="A105" s="12" t="s">
        <v>83</v>
      </c>
      <c r="B105" s="13" t="s">
        <v>69</v>
      </c>
      <c r="C105" s="1">
        <v>7</v>
      </c>
      <c r="D105" s="1">
        <v>27725576</v>
      </c>
      <c r="E105" s="1">
        <v>18276045</v>
      </c>
      <c r="F105" s="1">
        <v>18281479</v>
      </c>
      <c r="O105" s="9">
        <v>15</v>
      </c>
      <c r="P105" s="10">
        <v>56644392</v>
      </c>
      <c r="Q105" s="15">
        <f t="shared" si="2"/>
        <v>56.644392000000003</v>
      </c>
    </row>
    <row r="106" spans="1:18" x14ac:dyDescent="0.25">
      <c r="A106" s="12" t="s">
        <v>83</v>
      </c>
      <c r="B106" s="13" t="s">
        <v>70</v>
      </c>
      <c r="C106" s="1">
        <v>8</v>
      </c>
      <c r="D106" s="1">
        <v>21220361</v>
      </c>
      <c r="E106" s="1">
        <v>2919459</v>
      </c>
      <c r="F106" s="1">
        <v>2923894</v>
      </c>
      <c r="O106" s="1">
        <v>16</v>
      </c>
      <c r="P106" s="1">
        <v>41670059</v>
      </c>
      <c r="Q106" s="15">
        <f t="shared" si="2"/>
        <v>41.670059000000002</v>
      </c>
    </row>
    <row r="107" spans="1:18" ht="15.75" x14ac:dyDescent="0.25">
      <c r="A107" s="12" t="s">
        <v>83</v>
      </c>
      <c r="B107" s="13" t="s">
        <v>71</v>
      </c>
      <c r="C107" s="1">
        <v>8</v>
      </c>
      <c r="D107" s="1">
        <v>21220361</v>
      </c>
      <c r="E107" s="1">
        <v>2924288</v>
      </c>
      <c r="F107" s="1">
        <v>2930103</v>
      </c>
      <c r="O107" s="9">
        <v>17</v>
      </c>
      <c r="P107" s="10">
        <v>33998825</v>
      </c>
      <c r="Q107" s="15">
        <f>P107/1000000</f>
        <v>33.998824999999997</v>
      </c>
      <c r="R107" s="15">
        <f>SUM(Q91:Q107)</f>
        <v>652.50193800000011</v>
      </c>
    </row>
    <row r="108" spans="1:18" ht="15.75" x14ac:dyDescent="0.25">
      <c r="A108" s="12" t="s">
        <v>83</v>
      </c>
      <c r="B108" s="13" t="s">
        <v>72</v>
      </c>
      <c r="C108" s="1">
        <v>9</v>
      </c>
      <c r="D108" s="1">
        <v>20860181</v>
      </c>
      <c r="E108" s="1">
        <v>2683543</v>
      </c>
      <c r="F108" s="1">
        <v>2685651</v>
      </c>
      <c r="O108" s="9"/>
      <c r="P108" s="10"/>
    </row>
    <row r="109" spans="1:18" ht="15.75" x14ac:dyDescent="0.25">
      <c r="A109" s="12" t="s">
        <v>83</v>
      </c>
      <c r="B109" s="1" t="s">
        <v>73</v>
      </c>
      <c r="C109" s="1">
        <v>11</v>
      </c>
      <c r="D109" s="1">
        <v>29989838</v>
      </c>
      <c r="E109" s="1">
        <v>20912956</v>
      </c>
      <c r="F109" s="1">
        <v>20915447</v>
      </c>
      <c r="O109" s="9"/>
      <c r="P109" s="10"/>
    </row>
    <row r="110" spans="1:18" x14ac:dyDescent="0.25">
      <c r="A110" s="12" t="s">
        <v>83</v>
      </c>
      <c r="B110" s="1" t="s">
        <v>74</v>
      </c>
      <c r="C110" s="1">
        <v>11</v>
      </c>
      <c r="D110" s="1">
        <v>29989838</v>
      </c>
      <c r="E110" s="1">
        <v>20916769</v>
      </c>
      <c r="F110" s="1">
        <v>20925166</v>
      </c>
    </row>
    <row r="111" spans="1:18" ht="15.75" x14ac:dyDescent="0.25">
      <c r="A111" s="12" t="s">
        <v>83</v>
      </c>
      <c r="B111" s="1" t="s">
        <v>75</v>
      </c>
      <c r="C111" s="1">
        <v>11</v>
      </c>
      <c r="D111" s="1">
        <v>29989838</v>
      </c>
      <c r="E111" s="1">
        <v>20926617</v>
      </c>
      <c r="F111" s="1">
        <v>20928360</v>
      </c>
      <c r="O111" s="9"/>
      <c r="P111" s="10"/>
    </row>
    <row r="112" spans="1:18" ht="15.75" x14ac:dyDescent="0.25">
      <c r="A112" s="12" t="s">
        <v>83</v>
      </c>
      <c r="B112" s="13" t="s">
        <v>76</v>
      </c>
      <c r="C112" s="1">
        <v>12</v>
      </c>
      <c r="D112" s="1">
        <v>24686384</v>
      </c>
      <c r="E112" s="1">
        <v>7946455</v>
      </c>
      <c r="F112" s="1">
        <v>7950076</v>
      </c>
      <c r="O112" s="9"/>
      <c r="P112" s="10"/>
    </row>
    <row r="113" spans="1:9" x14ac:dyDescent="0.25">
      <c r="A113" s="12" t="s">
        <v>83</v>
      </c>
      <c r="B113" s="13" t="s">
        <v>77</v>
      </c>
      <c r="C113" s="1">
        <v>14</v>
      </c>
      <c r="D113" s="1">
        <v>21737443</v>
      </c>
      <c r="E113" s="1">
        <v>7180140</v>
      </c>
      <c r="F113" s="1">
        <v>7183892</v>
      </c>
    </row>
    <row r="114" spans="1:9" x14ac:dyDescent="0.25">
      <c r="A114" s="12" t="s">
        <v>83</v>
      </c>
      <c r="B114" s="13" t="s">
        <v>78</v>
      </c>
      <c r="C114" s="1">
        <v>15</v>
      </c>
      <c r="D114" s="1">
        <v>39171713</v>
      </c>
      <c r="E114" s="1">
        <v>2767094</v>
      </c>
      <c r="F114" s="1">
        <v>2771462</v>
      </c>
    </row>
    <row r="115" spans="1:9" x14ac:dyDescent="0.25">
      <c r="A115" s="12" t="s">
        <v>83</v>
      </c>
      <c r="B115" s="13" t="s">
        <v>79</v>
      </c>
      <c r="C115" s="1">
        <v>15</v>
      </c>
      <c r="D115" s="1">
        <v>39171713</v>
      </c>
      <c r="E115" s="1">
        <v>9625036</v>
      </c>
      <c r="F115" s="1">
        <v>9635325</v>
      </c>
      <c r="H115" s="1">
        <v>2</v>
      </c>
      <c r="I115" s="1">
        <v>24780778</v>
      </c>
    </row>
    <row r="116" spans="1:9" x14ac:dyDescent="0.25">
      <c r="A116" s="12" t="s">
        <v>83</v>
      </c>
      <c r="B116" s="13" t="s">
        <v>80</v>
      </c>
      <c r="C116" s="1">
        <v>17</v>
      </c>
      <c r="D116" s="1">
        <v>26287332</v>
      </c>
      <c r="E116" s="1">
        <v>7328867</v>
      </c>
      <c r="F116" s="1">
        <v>7330320</v>
      </c>
      <c r="H116" s="1">
        <v>5</v>
      </c>
      <c r="I116" s="1">
        <v>32246503</v>
      </c>
    </row>
    <row r="117" spans="1:9" x14ac:dyDescent="0.25">
      <c r="A117" s="12" t="s">
        <v>83</v>
      </c>
      <c r="B117" s="1" t="s">
        <v>81</v>
      </c>
      <c r="C117" s="1">
        <v>17</v>
      </c>
      <c r="D117" s="1">
        <v>26287332</v>
      </c>
      <c r="E117" s="1">
        <v>20862661</v>
      </c>
      <c r="F117" s="1">
        <v>20863898</v>
      </c>
      <c r="H117" s="1">
        <v>6</v>
      </c>
      <c r="I117" s="1">
        <v>24259775</v>
      </c>
    </row>
    <row r="118" spans="1:9" x14ac:dyDescent="0.25">
      <c r="H118" s="1">
        <v>10</v>
      </c>
      <c r="I118" s="1">
        <v>29591706</v>
      </c>
    </row>
    <row r="119" spans="1:9" x14ac:dyDescent="0.25">
      <c r="H119" s="1">
        <v>13</v>
      </c>
      <c r="I119" s="1">
        <v>26819073</v>
      </c>
    </row>
    <row r="120" spans="1:9" x14ac:dyDescent="0.25">
      <c r="H120" s="1">
        <v>16</v>
      </c>
      <c r="I120" s="1">
        <v>28945450</v>
      </c>
    </row>
  </sheetData>
  <sortState ref="O91:P112">
    <sortCondition ref="O91:O112"/>
  </sortState>
  <mergeCells count="1"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tabSelected="1" topLeftCell="A46" workbookViewId="0">
      <selection activeCell="A52" sqref="A52"/>
    </sheetView>
  </sheetViews>
  <sheetFormatPr defaultRowHeight="15" x14ac:dyDescent="0.25"/>
  <cols>
    <col min="1" max="1" width="21.42578125" style="18" customWidth="1"/>
    <col min="2" max="2" width="19.28515625" customWidth="1"/>
    <col min="4" max="4" width="11.7109375" customWidth="1"/>
    <col min="5" max="5" width="12.140625" customWidth="1"/>
    <col min="6" max="6" width="10.85546875" customWidth="1"/>
  </cols>
  <sheetData>
    <row r="2" spans="1:6" x14ac:dyDescent="0.25">
      <c r="A2" s="17" t="s">
        <v>21</v>
      </c>
      <c r="B2" s="13" t="s">
        <v>20</v>
      </c>
      <c r="C2" s="1">
        <v>7</v>
      </c>
      <c r="D2" s="1">
        <v>41284720</v>
      </c>
      <c r="E2" s="1">
        <v>673857</v>
      </c>
      <c r="F2" s="1">
        <v>683803</v>
      </c>
    </row>
    <row r="3" spans="1:6" x14ac:dyDescent="0.25">
      <c r="A3" s="8" t="s">
        <v>15</v>
      </c>
      <c r="B3" s="13" t="s">
        <v>84</v>
      </c>
      <c r="C3" s="1">
        <v>1</v>
      </c>
      <c r="D3" s="1">
        <v>64770848</v>
      </c>
      <c r="E3" s="1">
        <v>53342837</v>
      </c>
      <c r="F3" s="1">
        <v>53352195</v>
      </c>
    </row>
    <row r="4" spans="1:6" x14ac:dyDescent="0.25">
      <c r="A4" s="8" t="s">
        <v>40</v>
      </c>
      <c r="B4" s="13" t="s">
        <v>130</v>
      </c>
      <c r="C4" s="1">
        <v>7</v>
      </c>
      <c r="D4" s="7">
        <v>24229589</v>
      </c>
      <c r="E4" s="1">
        <v>15080110</v>
      </c>
      <c r="F4" s="1">
        <v>15089980</v>
      </c>
    </row>
    <row r="5" spans="1:6" x14ac:dyDescent="0.25">
      <c r="A5" s="17" t="s">
        <v>63</v>
      </c>
      <c r="B5" s="13" t="s">
        <v>10</v>
      </c>
      <c r="C5" s="1">
        <v>5</v>
      </c>
      <c r="D5" s="1">
        <v>737485</v>
      </c>
      <c r="E5" s="1">
        <v>19491995</v>
      </c>
      <c r="F5" s="1">
        <v>19501399</v>
      </c>
    </row>
    <row r="6" spans="1:6" x14ac:dyDescent="0.25">
      <c r="A6" s="8" t="s">
        <v>38</v>
      </c>
      <c r="B6" s="13" t="s">
        <v>23</v>
      </c>
      <c r="C6" s="1">
        <v>2</v>
      </c>
      <c r="D6" s="7">
        <v>30405870</v>
      </c>
      <c r="E6" s="1">
        <v>23762166</v>
      </c>
      <c r="F6" s="1">
        <v>23772469</v>
      </c>
    </row>
    <row r="7" spans="1:6" x14ac:dyDescent="0.25">
      <c r="A7" s="8" t="s">
        <v>39</v>
      </c>
      <c r="B7" s="13" t="s">
        <v>101</v>
      </c>
      <c r="C7" s="1">
        <v>2</v>
      </c>
      <c r="D7" s="7">
        <v>26138581</v>
      </c>
      <c r="E7" s="1">
        <v>19442051</v>
      </c>
      <c r="F7" s="1">
        <v>19451461</v>
      </c>
    </row>
    <row r="8" spans="1:6" x14ac:dyDescent="0.25">
      <c r="A8" s="17" t="s">
        <v>83</v>
      </c>
      <c r="B8" s="13" t="s">
        <v>65</v>
      </c>
      <c r="C8" s="1">
        <v>1</v>
      </c>
      <c r="D8" s="1">
        <v>1194851</v>
      </c>
      <c r="E8" s="1">
        <v>12559735</v>
      </c>
      <c r="F8" s="1">
        <v>12567397</v>
      </c>
    </row>
    <row r="9" spans="1:6" ht="15.75" x14ac:dyDescent="0.25">
      <c r="A9" s="8" t="s">
        <v>41</v>
      </c>
      <c r="B9" s="13" t="s">
        <v>132</v>
      </c>
      <c r="C9" s="1">
        <v>1</v>
      </c>
      <c r="D9" s="10">
        <v>32944118</v>
      </c>
      <c r="E9" s="1">
        <v>20653300</v>
      </c>
      <c r="F9">
        <v>20662517</v>
      </c>
    </row>
    <row r="10" spans="1:6" x14ac:dyDescent="0.25">
      <c r="A10" s="17" t="s">
        <v>83</v>
      </c>
      <c r="B10" s="13" t="s">
        <v>65</v>
      </c>
      <c r="C10" s="1">
        <v>1</v>
      </c>
      <c r="D10" s="1">
        <v>1194851</v>
      </c>
      <c r="E10" s="1">
        <v>12559735</v>
      </c>
      <c r="F10" s="1">
        <v>12567397</v>
      </c>
    </row>
    <row r="11" spans="1:6" x14ac:dyDescent="0.25">
      <c r="A11" s="8" t="s">
        <v>41</v>
      </c>
      <c r="B11" s="13" t="s">
        <v>131</v>
      </c>
      <c r="C11" s="1">
        <v>1</v>
      </c>
      <c r="D11" s="1">
        <v>32625452</v>
      </c>
      <c r="E11">
        <v>20653300</v>
      </c>
      <c r="F11">
        <v>20662517</v>
      </c>
    </row>
    <row r="12" spans="1:6" ht="15.75" x14ac:dyDescent="0.25">
      <c r="A12" s="8" t="s">
        <v>41</v>
      </c>
      <c r="B12" s="13" t="s">
        <v>133</v>
      </c>
      <c r="C12" s="9">
        <v>1</v>
      </c>
      <c r="D12" s="10">
        <v>32944118</v>
      </c>
      <c r="E12" s="9">
        <v>21052478</v>
      </c>
      <c r="F12" s="9">
        <v>21061418</v>
      </c>
    </row>
    <row r="13" spans="1:6" ht="15.75" x14ac:dyDescent="0.25">
      <c r="A13" s="8" t="s">
        <v>41</v>
      </c>
      <c r="B13" s="13" t="s">
        <v>134</v>
      </c>
      <c r="C13" s="9">
        <v>1</v>
      </c>
      <c r="D13" s="10">
        <v>32944118</v>
      </c>
      <c r="E13" s="9">
        <v>21052478</v>
      </c>
      <c r="F13" s="9">
        <v>21061418</v>
      </c>
    </row>
    <row r="14" spans="1:6" x14ac:dyDescent="0.25">
      <c r="A14" s="17" t="s">
        <v>83</v>
      </c>
      <c r="B14" s="13" t="s">
        <v>77</v>
      </c>
      <c r="C14" s="1">
        <v>14</v>
      </c>
      <c r="D14" s="1">
        <v>21737443</v>
      </c>
      <c r="E14" s="1">
        <v>7180140</v>
      </c>
      <c r="F14" s="1">
        <v>7183892</v>
      </c>
    </row>
    <row r="15" spans="1:6" ht="15.75" x14ac:dyDescent="0.25">
      <c r="A15" s="8" t="s">
        <v>41</v>
      </c>
      <c r="B15" s="13" t="s">
        <v>135</v>
      </c>
      <c r="C15" s="9">
        <v>14</v>
      </c>
      <c r="D15" s="10">
        <v>31515206</v>
      </c>
      <c r="E15" s="9">
        <v>9863509</v>
      </c>
      <c r="F15" s="9">
        <v>9877023</v>
      </c>
    </row>
    <row r="16" spans="1:6" x14ac:dyDescent="0.25">
      <c r="A16" s="17" t="s">
        <v>83</v>
      </c>
      <c r="B16" s="13" t="s">
        <v>76</v>
      </c>
      <c r="C16" s="1">
        <v>12</v>
      </c>
      <c r="D16" s="1">
        <v>24686384</v>
      </c>
      <c r="E16" s="1">
        <v>7946455</v>
      </c>
      <c r="F16" s="1">
        <v>7950076</v>
      </c>
    </row>
    <row r="17" spans="1:6" x14ac:dyDescent="0.25">
      <c r="A17" s="8" t="s">
        <v>39</v>
      </c>
      <c r="B17" s="13" t="s">
        <v>96</v>
      </c>
      <c r="C17" s="1">
        <v>7</v>
      </c>
      <c r="D17" s="7">
        <v>21340587</v>
      </c>
      <c r="E17" s="1">
        <v>7145719</v>
      </c>
      <c r="F17" s="1">
        <v>7151040</v>
      </c>
    </row>
    <row r="18" spans="1:6" x14ac:dyDescent="0.25">
      <c r="A18" s="8" t="s">
        <v>38</v>
      </c>
      <c r="B18" s="13" t="s">
        <v>33</v>
      </c>
      <c r="C18" s="1">
        <v>7</v>
      </c>
      <c r="D18" s="7">
        <v>22388614</v>
      </c>
      <c r="E18" s="1">
        <v>8457811</v>
      </c>
      <c r="F18" s="1">
        <v>8464704</v>
      </c>
    </row>
    <row r="19" spans="1:6" x14ac:dyDescent="0.25">
      <c r="A19" s="8" t="s">
        <v>38</v>
      </c>
      <c r="B19" s="13" t="s">
        <v>35</v>
      </c>
      <c r="C19" s="1">
        <v>7</v>
      </c>
      <c r="D19" s="7">
        <v>22388614</v>
      </c>
      <c r="E19" s="1">
        <v>8471883</v>
      </c>
      <c r="F19" s="1">
        <v>8476896</v>
      </c>
    </row>
    <row r="20" spans="1:6" x14ac:dyDescent="0.25">
      <c r="A20" s="17" t="s">
        <v>63</v>
      </c>
      <c r="B20" s="13" t="s">
        <v>12</v>
      </c>
      <c r="C20" s="1">
        <v>8</v>
      </c>
      <c r="D20" s="1">
        <v>627929</v>
      </c>
      <c r="E20" s="1">
        <v>6007756</v>
      </c>
      <c r="F20" s="1">
        <v>6024585</v>
      </c>
    </row>
    <row r="21" spans="1:6" x14ac:dyDescent="0.25">
      <c r="A21" s="8" t="s">
        <v>39</v>
      </c>
      <c r="B21" s="13" t="s">
        <v>97</v>
      </c>
      <c r="C21" s="1">
        <v>7</v>
      </c>
      <c r="D21" s="7">
        <v>21340587</v>
      </c>
      <c r="E21" s="1">
        <v>7151919</v>
      </c>
      <c r="F21" s="1">
        <v>7162920</v>
      </c>
    </row>
    <row r="22" spans="1:6" x14ac:dyDescent="0.25">
      <c r="A22" s="8" t="s">
        <v>38</v>
      </c>
      <c r="B22" s="13" t="s">
        <v>34</v>
      </c>
      <c r="C22" s="1">
        <v>7</v>
      </c>
      <c r="D22" s="7">
        <v>22388614</v>
      </c>
      <c r="E22" s="1">
        <v>8465187</v>
      </c>
      <c r="F22" s="1">
        <v>8471404</v>
      </c>
    </row>
    <row r="23" spans="1:6" x14ac:dyDescent="0.25">
      <c r="A23" s="17" t="s">
        <v>21</v>
      </c>
      <c r="B23" s="13" t="s">
        <v>121</v>
      </c>
      <c r="C23" s="1">
        <v>5</v>
      </c>
      <c r="D23" s="1">
        <v>41098493</v>
      </c>
      <c r="E23" s="1">
        <v>12471049</v>
      </c>
      <c r="F23" s="1">
        <v>12480637</v>
      </c>
    </row>
    <row r="24" spans="1:6" x14ac:dyDescent="0.25">
      <c r="A24" s="17" t="s">
        <v>21</v>
      </c>
      <c r="B24" s="13" t="s">
        <v>17</v>
      </c>
      <c r="C24" s="1">
        <v>6</v>
      </c>
      <c r="D24" s="1">
        <v>50857734</v>
      </c>
      <c r="E24" s="1">
        <v>18536064</v>
      </c>
      <c r="F24" s="1">
        <v>18547083</v>
      </c>
    </row>
    <row r="25" spans="1:6" x14ac:dyDescent="0.25">
      <c r="A25" s="17" t="s">
        <v>21</v>
      </c>
      <c r="B25" s="13" t="s">
        <v>19</v>
      </c>
      <c r="C25" s="1">
        <v>6</v>
      </c>
      <c r="D25" s="1">
        <v>50857734</v>
      </c>
      <c r="E25" s="1">
        <v>24490467</v>
      </c>
      <c r="F25" s="1">
        <v>24501374</v>
      </c>
    </row>
    <row r="26" spans="1:6" x14ac:dyDescent="0.25">
      <c r="A26" s="8" t="s">
        <v>15</v>
      </c>
      <c r="B26" s="13" t="s">
        <v>87</v>
      </c>
      <c r="C26" s="1">
        <v>3</v>
      </c>
      <c r="D26" s="1">
        <v>46843630</v>
      </c>
      <c r="E26" s="1">
        <v>232685</v>
      </c>
      <c r="F26" s="1">
        <v>241890</v>
      </c>
    </row>
    <row r="27" spans="1:6" x14ac:dyDescent="0.25">
      <c r="A27" s="8" t="s">
        <v>40</v>
      </c>
      <c r="B27" s="13" t="s">
        <v>128</v>
      </c>
      <c r="C27" s="1">
        <v>6</v>
      </c>
      <c r="D27" s="7">
        <v>39795230</v>
      </c>
      <c r="E27" s="1">
        <v>152041</v>
      </c>
      <c r="F27" s="1">
        <v>161520</v>
      </c>
    </row>
    <row r="28" spans="1:6" x14ac:dyDescent="0.25">
      <c r="A28" s="17" t="s">
        <v>83</v>
      </c>
      <c r="B28" s="13" t="s">
        <v>68</v>
      </c>
      <c r="C28" s="1">
        <v>4</v>
      </c>
      <c r="D28" s="1">
        <v>23003065</v>
      </c>
      <c r="E28" s="1">
        <v>22794339</v>
      </c>
      <c r="F28" s="1">
        <v>22799537</v>
      </c>
    </row>
    <row r="29" spans="1:6" ht="15.75" x14ac:dyDescent="0.25">
      <c r="A29" s="8" t="s">
        <v>41</v>
      </c>
      <c r="B29" s="13" t="s">
        <v>136</v>
      </c>
      <c r="C29" s="9">
        <v>4</v>
      </c>
      <c r="D29" s="10">
        <v>31012745</v>
      </c>
      <c r="E29" s="9">
        <v>30664164</v>
      </c>
      <c r="F29" s="9">
        <v>30679873</v>
      </c>
    </row>
    <row r="30" spans="1:6" x14ac:dyDescent="0.25">
      <c r="A30" s="17" t="s">
        <v>63</v>
      </c>
      <c r="B30" s="13" t="s">
        <v>4</v>
      </c>
      <c r="C30" s="1">
        <v>1</v>
      </c>
      <c r="D30" s="1">
        <v>1194851</v>
      </c>
      <c r="E30" s="1">
        <v>24105028</v>
      </c>
      <c r="F30" s="1">
        <v>24116477</v>
      </c>
    </row>
    <row r="31" spans="1:6" x14ac:dyDescent="0.25">
      <c r="A31" s="8" t="s">
        <v>38</v>
      </c>
      <c r="B31" s="13" t="s">
        <v>32</v>
      </c>
      <c r="C31" s="1">
        <v>6</v>
      </c>
      <c r="D31" s="7">
        <v>30767194</v>
      </c>
      <c r="E31" s="1">
        <v>30547664</v>
      </c>
      <c r="F31" s="1">
        <v>30558666</v>
      </c>
    </row>
    <row r="32" spans="1:6" x14ac:dyDescent="0.25">
      <c r="A32" s="8" t="s">
        <v>39</v>
      </c>
      <c r="B32" s="13" t="s">
        <v>95</v>
      </c>
      <c r="C32" s="1">
        <v>6</v>
      </c>
      <c r="D32" s="7">
        <v>29596931</v>
      </c>
      <c r="E32" s="1">
        <v>29350412</v>
      </c>
      <c r="F32" s="1">
        <v>29360408</v>
      </c>
    </row>
    <row r="34" spans="1:6" x14ac:dyDescent="0.25">
      <c r="A34" s="17" t="s">
        <v>21</v>
      </c>
      <c r="B34" s="13" t="s">
        <v>116</v>
      </c>
      <c r="C34" s="1">
        <v>2</v>
      </c>
      <c r="D34" s="1">
        <v>40759723</v>
      </c>
      <c r="E34" s="1">
        <v>11611804</v>
      </c>
      <c r="F34" s="1">
        <v>11621593</v>
      </c>
    </row>
    <row r="35" spans="1:6" x14ac:dyDescent="0.25">
      <c r="A35" s="8" t="s">
        <v>40</v>
      </c>
      <c r="B35" s="13" t="s">
        <v>124</v>
      </c>
      <c r="C35" s="1">
        <v>2</v>
      </c>
      <c r="D35" s="7">
        <v>29351230</v>
      </c>
      <c r="E35" s="1">
        <v>16120223</v>
      </c>
      <c r="F35" s="1">
        <v>16128487</v>
      </c>
    </row>
    <row r="36" spans="1:6" x14ac:dyDescent="0.25">
      <c r="A36" s="8" t="s">
        <v>15</v>
      </c>
      <c r="B36" s="13" t="s">
        <v>91</v>
      </c>
      <c r="C36" s="1">
        <v>6</v>
      </c>
      <c r="D36" s="1">
        <v>67395200</v>
      </c>
      <c r="E36" s="1">
        <v>48073740</v>
      </c>
      <c r="F36" s="1">
        <v>48082027</v>
      </c>
    </row>
    <row r="37" spans="1:6" ht="15.75" x14ac:dyDescent="0.25">
      <c r="A37" s="8" t="s">
        <v>41</v>
      </c>
      <c r="B37" s="13" t="s">
        <v>137</v>
      </c>
      <c r="C37" s="9">
        <v>10</v>
      </c>
      <c r="D37" s="10">
        <v>43815376</v>
      </c>
      <c r="E37" s="9">
        <v>26819970</v>
      </c>
      <c r="F37" s="9">
        <v>26827854</v>
      </c>
    </row>
    <row r="38" spans="1:6" x14ac:dyDescent="0.25">
      <c r="A38" s="17" t="s">
        <v>63</v>
      </c>
      <c r="B38" s="13" t="s">
        <v>11</v>
      </c>
      <c r="C38" s="1">
        <v>6</v>
      </c>
      <c r="D38" s="1">
        <v>705126</v>
      </c>
      <c r="E38" s="1">
        <v>3870212</v>
      </c>
      <c r="F38" s="1">
        <v>3878692</v>
      </c>
    </row>
    <row r="39" spans="1:6" x14ac:dyDescent="0.25">
      <c r="A39" s="8" t="s">
        <v>39</v>
      </c>
      <c r="B39" s="13" t="s">
        <v>100</v>
      </c>
      <c r="C39" s="1">
        <v>8</v>
      </c>
      <c r="D39" s="7">
        <v>20428636</v>
      </c>
      <c r="E39" s="1">
        <v>16787796</v>
      </c>
      <c r="F39" s="1">
        <v>16796450</v>
      </c>
    </row>
    <row r="40" spans="1:6" x14ac:dyDescent="0.25">
      <c r="A40" s="8" t="s">
        <v>38</v>
      </c>
      <c r="B40" s="13" t="s">
        <v>37</v>
      </c>
      <c r="C40" s="1">
        <v>8</v>
      </c>
      <c r="D40" s="7">
        <v>22573980</v>
      </c>
      <c r="E40" s="1">
        <v>19052450</v>
      </c>
      <c r="F40" s="1">
        <v>19061495</v>
      </c>
    </row>
    <row r="41" spans="1:6" x14ac:dyDescent="0.25">
      <c r="A41" s="17" t="s">
        <v>21</v>
      </c>
      <c r="B41" s="13" t="s">
        <v>115</v>
      </c>
      <c r="C41" s="1">
        <v>2</v>
      </c>
      <c r="D41" s="1">
        <v>40759723</v>
      </c>
      <c r="E41" s="1">
        <v>5013330</v>
      </c>
      <c r="F41" s="1">
        <v>5023579</v>
      </c>
    </row>
    <row r="42" spans="1:6" x14ac:dyDescent="0.25">
      <c r="A42" s="8" t="s">
        <v>15</v>
      </c>
      <c r="B42" s="13" t="s">
        <v>92</v>
      </c>
      <c r="C42" s="1">
        <v>6</v>
      </c>
      <c r="D42" s="1">
        <v>67395200</v>
      </c>
      <c r="E42" s="1">
        <v>68828384</v>
      </c>
      <c r="F42" s="1">
        <v>68837990</v>
      </c>
    </row>
    <row r="43" spans="1:6" x14ac:dyDescent="0.25">
      <c r="A43" s="8" t="s">
        <v>40</v>
      </c>
      <c r="B43" s="13" t="s">
        <v>125</v>
      </c>
      <c r="C43" s="1">
        <v>2</v>
      </c>
      <c r="D43" s="7">
        <v>29351230</v>
      </c>
      <c r="E43" s="1">
        <v>23755878</v>
      </c>
      <c r="F43" s="1">
        <v>23765432</v>
      </c>
    </row>
    <row r="44" spans="1:6" x14ac:dyDescent="0.25">
      <c r="A44" s="17" t="s">
        <v>63</v>
      </c>
      <c r="B44" s="13" t="s">
        <v>5</v>
      </c>
      <c r="C44" s="1">
        <v>2</v>
      </c>
      <c r="D44" s="1">
        <v>1174239</v>
      </c>
      <c r="E44" s="1">
        <v>30582898</v>
      </c>
      <c r="F44" s="1">
        <v>30595667</v>
      </c>
    </row>
    <row r="45" spans="1:6" x14ac:dyDescent="0.25">
      <c r="A45" s="8" t="s">
        <v>39</v>
      </c>
      <c r="B45" s="13" t="s">
        <v>99</v>
      </c>
      <c r="C45" s="1">
        <v>1</v>
      </c>
      <c r="D45" s="7">
        <v>43996934</v>
      </c>
      <c r="E45" s="1">
        <v>32063803</v>
      </c>
      <c r="F45" s="1">
        <v>32079394</v>
      </c>
    </row>
    <row r="46" spans="1:6" x14ac:dyDescent="0.25">
      <c r="A46" s="8" t="s">
        <v>38</v>
      </c>
      <c r="B46" s="13" t="s">
        <v>22</v>
      </c>
      <c r="C46" s="1">
        <v>1</v>
      </c>
      <c r="D46" s="7">
        <v>47851208</v>
      </c>
      <c r="E46" s="1">
        <v>35456786</v>
      </c>
      <c r="F46" s="1">
        <v>35468115</v>
      </c>
    </row>
    <row r="47" spans="1:6" x14ac:dyDescent="0.25">
      <c r="A47" s="17" t="s">
        <v>83</v>
      </c>
      <c r="B47" s="13" t="s">
        <v>78</v>
      </c>
      <c r="C47" s="1">
        <v>15</v>
      </c>
      <c r="D47" s="1">
        <v>39171713</v>
      </c>
      <c r="E47" s="1">
        <v>2767094</v>
      </c>
      <c r="F47" s="1">
        <v>2771462</v>
      </c>
    </row>
    <row r="48" spans="1:6" ht="15.75" x14ac:dyDescent="0.25">
      <c r="A48" s="8" t="s">
        <v>41</v>
      </c>
      <c r="B48" s="13" t="s">
        <v>138</v>
      </c>
      <c r="C48" s="9">
        <v>15</v>
      </c>
      <c r="D48" s="10">
        <v>56644392</v>
      </c>
      <c r="E48" s="9">
        <v>3281917</v>
      </c>
      <c r="F48" s="9">
        <v>3301223</v>
      </c>
    </row>
    <row r="49" spans="1:6" x14ac:dyDescent="0.25">
      <c r="A49" s="17" t="s">
        <v>83</v>
      </c>
      <c r="B49" s="13" t="s">
        <v>71</v>
      </c>
      <c r="C49" s="1">
        <v>8</v>
      </c>
      <c r="D49" s="1">
        <v>21220361</v>
      </c>
      <c r="E49" s="1">
        <v>2924288</v>
      </c>
      <c r="F49" s="1">
        <v>2930103</v>
      </c>
    </row>
    <row r="50" spans="1:6" ht="15.75" x14ac:dyDescent="0.25">
      <c r="A50" s="8" t="s">
        <v>41</v>
      </c>
      <c r="B50" s="13" t="s">
        <v>139</v>
      </c>
      <c r="C50" s="9">
        <v>8</v>
      </c>
      <c r="D50" s="10">
        <v>31511015</v>
      </c>
      <c r="E50" s="9">
        <v>3185951</v>
      </c>
      <c r="F50" s="9">
        <v>3196633</v>
      </c>
    </row>
    <row r="51" spans="1:6" x14ac:dyDescent="0.25">
      <c r="A51" s="17" t="s">
        <v>83</v>
      </c>
      <c r="B51" s="13" t="s">
        <v>70</v>
      </c>
      <c r="C51" s="1">
        <v>8</v>
      </c>
      <c r="D51" s="1">
        <v>21220361</v>
      </c>
      <c r="E51" s="1">
        <v>2919459</v>
      </c>
      <c r="F51" s="1">
        <v>2923894</v>
      </c>
    </row>
    <row r="53" spans="1:6" x14ac:dyDescent="0.25">
      <c r="A53" s="17" t="s">
        <v>21</v>
      </c>
      <c r="B53" s="13" t="s">
        <v>114</v>
      </c>
      <c r="C53" s="1">
        <v>1</v>
      </c>
      <c r="D53" s="1">
        <v>34303927</v>
      </c>
      <c r="E53" s="1">
        <v>724883</v>
      </c>
      <c r="F53" s="1">
        <v>744279</v>
      </c>
    </row>
    <row r="54" spans="1:6" x14ac:dyDescent="0.25">
      <c r="A54" s="8" t="s">
        <v>40</v>
      </c>
      <c r="B54" s="13" t="s">
        <v>123</v>
      </c>
      <c r="C54" s="1">
        <v>1</v>
      </c>
      <c r="D54" s="7">
        <v>24253023</v>
      </c>
      <c r="E54" s="1">
        <v>774802</v>
      </c>
      <c r="F54" s="1">
        <v>787119</v>
      </c>
    </row>
    <row r="55" spans="1:6" x14ac:dyDescent="0.25">
      <c r="A55" s="8" t="s">
        <v>15</v>
      </c>
      <c r="B55" s="13" t="s">
        <v>85</v>
      </c>
      <c r="C55" s="1">
        <v>2</v>
      </c>
      <c r="D55" s="1">
        <v>75129302</v>
      </c>
      <c r="E55" s="1">
        <v>1581834</v>
      </c>
      <c r="F55" s="1">
        <v>1595215</v>
      </c>
    </row>
    <row r="56" spans="1:6" x14ac:dyDescent="0.25">
      <c r="A56" s="17" t="s">
        <v>63</v>
      </c>
      <c r="B56" s="13" t="s">
        <v>13</v>
      </c>
      <c r="C56" s="1">
        <v>8</v>
      </c>
      <c r="D56" s="1">
        <v>627929</v>
      </c>
      <c r="E56" s="1">
        <v>21048930</v>
      </c>
      <c r="F56" s="1">
        <v>21061307</v>
      </c>
    </row>
    <row r="57" spans="1:6" x14ac:dyDescent="0.25">
      <c r="A57" s="8" t="s">
        <v>38</v>
      </c>
      <c r="B57" s="13" t="s">
        <v>36</v>
      </c>
      <c r="C57" s="1">
        <v>7</v>
      </c>
      <c r="D57" s="7">
        <v>22388614</v>
      </c>
      <c r="E57" s="1">
        <v>21319142</v>
      </c>
      <c r="F57" s="1">
        <v>21332373</v>
      </c>
    </row>
    <row r="58" spans="1:6" x14ac:dyDescent="0.25">
      <c r="A58" s="8" t="s">
        <v>39</v>
      </c>
      <c r="B58" s="13" t="s">
        <v>102</v>
      </c>
      <c r="C58" s="1">
        <v>7</v>
      </c>
      <c r="D58" s="7">
        <v>21340587</v>
      </c>
      <c r="E58" s="1">
        <v>20244885</v>
      </c>
      <c r="F58" s="1">
        <v>20257824</v>
      </c>
    </row>
    <row r="59" spans="1:6" ht="15.75" x14ac:dyDescent="0.25">
      <c r="A59" s="8" t="s">
        <v>41</v>
      </c>
      <c r="B59" s="13" t="s">
        <v>140</v>
      </c>
      <c r="C59" s="9">
        <v>15</v>
      </c>
      <c r="D59" s="10">
        <v>56644392</v>
      </c>
      <c r="E59" s="9">
        <v>11742630</v>
      </c>
      <c r="F59" s="9">
        <v>11753048</v>
      </c>
    </row>
    <row r="60" spans="1:6" x14ac:dyDescent="0.25">
      <c r="A60" s="17" t="s">
        <v>83</v>
      </c>
      <c r="B60" s="13" t="s">
        <v>79</v>
      </c>
      <c r="C60" s="1">
        <v>15</v>
      </c>
      <c r="D60" s="1">
        <v>39171713</v>
      </c>
      <c r="E60" s="1">
        <v>9625036</v>
      </c>
      <c r="F60" s="1">
        <v>9635325</v>
      </c>
    </row>
    <row r="61" spans="1:6" ht="15.75" x14ac:dyDescent="0.25">
      <c r="A61" s="8" t="s">
        <v>41</v>
      </c>
      <c r="B61" s="13" t="s">
        <v>141</v>
      </c>
      <c r="C61" s="9">
        <v>15</v>
      </c>
      <c r="D61" s="10">
        <v>56644392</v>
      </c>
      <c r="E61" s="9">
        <v>11742630</v>
      </c>
      <c r="F61" s="9">
        <v>11753048</v>
      </c>
    </row>
    <row r="62" spans="1:6" ht="15.75" x14ac:dyDescent="0.25">
      <c r="A62" s="8" t="s">
        <v>41</v>
      </c>
      <c r="B62" s="13" t="s">
        <v>142</v>
      </c>
      <c r="C62" s="9">
        <v>15</v>
      </c>
      <c r="D62" s="10">
        <v>56644392</v>
      </c>
      <c r="E62" s="9">
        <v>11742630</v>
      </c>
      <c r="F62" s="9">
        <v>11753048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2022-06-08T13:55:54Z</dcterms:modified>
</cp:coreProperties>
</file>