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写作\重要环境因子对花刺参运动行为的影响\投稿前格式修改\投稿图\"/>
    </mc:Choice>
  </mc:AlternateContent>
  <xr:revisionPtr revIDLastSave="0" documentId="13_ncr:1_{1BD462CE-681C-448E-95B3-63C0F2903715}" xr6:coauthVersionLast="47" xr6:coauthVersionMax="47" xr10:uidLastSave="{00000000-0000-0000-0000-000000000000}"/>
  <bookViews>
    <workbookView xWindow="-110" yWindow="-110" windowWidth="19420" windowHeight="10420" xr2:uid="{A4CCD91D-B169-4AB3-8161-2BD5ED9875BA}"/>
  </bookViews>
  <sheets>
    <sheet name="图5" sheetId="1" r:id="rId1"/>
  </sheets>
  <definedNames>
    <definedName name="_xlchart.v1.0" hidden="1">图5!$A$111:$A$120</definedName>
    <definedName name="_xlchart.v1.1" hidden="1">图5!$B$110</definedName>
    <definedName name="_xlchart.v1.2" hidden="1">图5!$B$111:$B$120</definedName>
    <definedName name="_xlchart.v1.3" hidden="1">图5!$C$110</definedName>
    <definedName name="_xlchart.v1.4" hidden="1">图5!$C$111:$C$120</definedName>
    <definedName name="_xlchart.v1.5" hidden="1">图5!$D$110</definedName>
    <definedName name="_xlchart.v1.6" hidden="1">图5!$D$111:$D$120</definedName>
    <definedName name="_xlchart.v1.7" hidden="1">图5!$E$110</definedName>
    <definedName name="_xlchart.v1.8" hidden="1">图5!$E$111:$E$120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7" i="1" l="1"/>
  <c r="L88" i="1"/>
  <c r="L89" i="1"/>
  <c r="L90" i="1"/>
  <c r="L91" i="1"/>
  <c r="L92" i="1"/>
  <c r="L93" i="1"/>
  <c r="L94" i="1"/>
  <c r="L95" i="1"/>
  <c r="L96" i="1"/>
  <c r="L97" i="1"/>
  <c r="L86" i="1"/>
  <c r="J87" i="1"/>
  <c r="I43" i="1" s="1"/>
  <c r="J88" i="1"/>
  <c r="I44" i="1" s="1"/>
  <c r="J89" i="1"/>
  <c r="K89" i="1" s="1"/>
  <c r="J90" i="1"/>
  <c r="I46" i="1" s="1"/>
  <c r="J91" i="1"/>
  <c r="I47" i="1" s="1"/>
  <c r="J92" i="1"/>
  <c r="I48" i="1" s="1"/>
  <c r="J93" i="1"/>
  <c r="I49" i="1" s="1"/>
  <c r="J94" i="1"/>
  <c r="I50" i="1" s="1"/>
  <c r="J95" i="1"/>
  <c r="K95" i="1" s="1"/>
  <c r="J96" i="1"/>
  <c r="I52" i="1" s="1"/>
  <c r="J97" i="1"/>
  <c r="I53" i="1" s="1"/>
  <c r="J86" i="1"/>
  <c r="I42" i="1" s="1"/>
  <c r="H43" i="1"/>
  <c r="H44" i="1"/>
  <c r="H45" i="1"/>
  <c r="H46" i="1"/>
  <c r="H47" i="1"/>
  <c r="H48" i="1"/>
  <c r="H49" i="1"/>
  <c r="H50" i="1"/>
  <c r="H51" i="1"/>
  <c r="H52" i="1"/>
  <c r="H53" i="1"/>
  <c r="G56" i="1"/>
  <c r="G57" i="1"/>
  <c r="G58" i="1"/>
  <c r="G59" i="1"/>
  <c r="G60" i="1"/>
  <c r="G61" i="1"/>
  <c r="G62" i="1"/>
  <c r="G63" i="1"/>
  <c r="G64" i="1"/>
  <c r="G65" i="1"/>
  <c r="G66" i="1"/>
  <c r="G55" i="1"/>
  <c r="G43" i="1"/>
  <c r="G44" i="1"/>
  <c r="G45" i="1"/>
  <c r="G46" i="1"/>
  <c r="G47" i="1"/>
  <c r="G48" i="1"/>
  <c r="G49" i="1"/>
  <c r="G50" i="1"/>
  <c r="G51" i="1"/>
  <c r="G52" i="1"/>
  <c r="G53" i="1"/>
  <c r="G42" i="1"/>
  <c r="H42" i="1"/>
  <c r="I45" i="1" l="1"/>
  <c r="I51" i="1"/>
  <c r="K91" i="1"/>
  <c r="K86" i="1"/>
  <c r="K92" i="1"/>
  <c r="K97" i="1"/>
  <c r="K96" i="1"/>
  <c r="K90" i="1"/>
  <c r="K94" i="1"/>
  <c r="K88" i="1"/>
  <c r="K93" i="1"/>
  <c r="K87" i="1"/>
</calcChain>
</file>

<file path=xl/sharedStrings.xml><?xml version="1.0" encoding="utf-8"?>
<sst xmlns="http://schemas.openxmlformats.org/spreadsheetml/2006/main" count="216" uniqueCount="38">
  <si>
    <t>0:00-02:00</t>
  </si>
  <si>
    <t>02:00-04:00</t>
  </si>
  <si>
    <t>04:00-06:00</t>
  </si>
  <si>
    <t>06:00-08:00</t>
  </si>
  <si>
    <t>08:00-10:00</t>
  </si>
  <si>
    <t>10:00-12:00</t>
  </si>
  <si>
    <t>12:00-14:00</t>
  </si>
  <si>
    <t>14:00-16:00</t>
  </si>
  <si>
    <t>16:00-18:00</t>
  </si>
  <si>
    <t>18:00-20:00</t>
  </si>
  <si>
    <t>20:00-22:00</t>
  </si>
  <si>
    <t>22:00-24:00</t>
  </si>
  <si>
    <t>运动距离，厘米</t>
    <phoneticPr fontId="1" type="noConversion"/>
  </si>
  <si>
    <t>第一天5只花刺参的平均值</t>
    <phoneticPr fontId="2" type="noConversion"/>
  </si>
  <si>
    <t>22℃</t>
    <phoneticPr fontId="1" type="noConversion"/>
  </si>
  <si>
    <t>25℃</t>
    <phoneticPr fontId="1" type="noConversion"/>
  </si>
  <si>
    <t>28℃</t>
    <phoneticPr fontId="1" type="noConversion"/>
  </si>
  <si>
    <t>31℃</t>
    <phoneticPr fontId="1" type="noConversion"/>
  </si>
  <si>
    <t>第二天5只花刺参的平均值</t>
    <phoneticPr fontId="2" type="noConversion"/>
  </si>
  <si>
    <t>运动距离</t>
    <phoneticPr fontId="1" type="noConversion"/>
  </si>
  <si>
    <t>第三天5只花刺参的平均值</t>
    <phoneticPr fontId="2" type="noConversion"/>
  </si>
  <si>
    <t>第四天5只花刺参的平均值</t>
    <phoneticPr fontId="2" type="noConversion"/>
  </si>
  <si>
    <t>第五天5只花刺参的平均值</t>
    <phoneticPr fontId="2" type="noConversion"/>
  </si>
  <si>
    <t>5天各时间段运动距离（cm）</t>
  </si>
  <si>
    <t>22℃</t>
  </si>
  <si>
    <t>25℃</t>
  </si>
  <si>
    <t>28℃</t>
  </si>
  <si>
    <t>31℃</t>
  </si>
  <si>
    <t>平均运动距离</t>
  </si>
  <si>
    <t>SD</t>
  </si>
  <si>
    <t>第一天5只花刺参的平均值</t>
  </si>
  <si>
    <t>运动距离，厘米</t>
  </si>
  <si>
    <t>MIN</t>
    <phoneticPr fontId="1" type="noConversion"/>
  </si>
  <si>
    <t>MEDIAN</t>
    <phoneticPr fontId="1" type="noConversion"/>
  </si>
  <si>
    <t>MAX</t>
    <phoneticPr fontId="1" type="noConversion"/>
  </si>
  <si>
    <t>25PERCENTILE</t>
    <phoneticPr fontId="1" type="noConversion"/>
  </si>
  <si>
    <t>75PERCENTILE</t>
    <phoneticPr fontId="1" type="noConversion"/>
  </si>
  <si>
    <t>AVE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</si>
</sst>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563670166229223"/>
          <c:y val="8.669729982382339E-2"/>
          <c:w val="0.59949081364829393"/>
          <c:h val="0.78837148096214005"/>
        </c:manualLayout>
      </c:layout>
      <c:radarChart>
        <c:radarStyle val="marker"/>
        <c:varyColors val="0"/>
        <c:ser>
          <c:idx val="0"/>
          <c:order val="0"/>
          <c:tx>
            <c:strRef>
              <c:f>图5!$B$6</c:f>
              <c:strCache>
                <c:ptCount val="1"/>
                <c:pt idx="0">
                  <c:v>22℃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图5!$A$7:$A$18</c:f>
              <c:strCache>
                <c:ptCount val="12"/>
                <c:pt idx="0">
                  <c:v>06:00-08:00</c:v>
                </c:pt>
                <c:pt idx="1">
                  <c:v>08:00-10:00</c:v>
                </c:pt>
                <c:pt idx="2">
                  <c:v>10:00-12:00</c:v>
                </c:pt>
                <c:pt idx="3">
                  <c:v>12:00-14:00</c:v>
                </c:pt>
                <c:pt idx="4">
                  <c:v>14:00-16:00</c:v>
                </c:pt>
                <c:pt idx="5">
                  <c:v>16:00-18:00</c:v>
                </c:pt>
                <c:pt idx="6">
                  <c:v>18:00-20:00</c:v>
                </c:pt>
                <c:pt idx="7">
                  <c:v>20:00-22:00</c:v>
                </c:pt>
                <c:pt idx="8">
                  <c:v>22:00-24:00</c:v>
                </c:pt>
                <c:pt idx="9">
                  <c:v>0:00-02:00</c:v>
                </c:pt>
                <c:pt idx="10">
                  <c:v>02:00-04:00</c:v>
                </c:pt>
                <c:pt idx="11">
                  <c:v>04:00-06:00</c:v>
                </c:pt>
              </c:strCache>
            </c:strRef>
          </c:cat>
          <c:val>
            <c:numRef>
              <c:f>图5!$B$7:$B$18</c:f>
              <c:numCache>
                <c:formatCode>General</c:formatCode>
                <c:ptCount val="12"/>
                <c:pt idx="0">
                  <c:v>23.678800000000003</c:v>
                </c:pt>
                <c:pt idx="1">
                  <c:v>11.901199999999999</c:v>
                </c:pt>
                <c:pt idx="2">
                  <c:v>6.2143999999999995</c:v>
                </c:pt>
                <c:pt idx="3">
                  <c:v>5.2328000000000001</c:v>
                </c:pt>
                <c:pt idx="4">
                  <c:v>9.758799999999999</c:v>
                </c:pt>
                <c:pt idx="5">
                  <c:v>9.6815999999999995</c:v>
                </c:pt>
                <c:pt idx="6">
                  <c:v>19.020800000000001</c:v>
                </c:pt>
                <c:pt idx="7">
                  <c:v>27.625999999999998</c:v>
                </c:pt>
                <c:pt idx="8">
                  <c:v>22.223200000000002</c:v>
                </c:pt>
                <c:pt idx="9">
                  <c:v>22.4864</c:v>
                </c:pt>
                <c:pt idx="10">
                  <c:v>25.105200000000004</c:v>
                </c:pt>
                <c:pt idx="11">
                  <c:v>22.864800000000002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6-4A60-B111-C13151CDE192}"/>
            </c:ext>
          </c:extLst>
        </c:ser>
        <c:ser>
          <c:idx val="1"/>
          <c:order val="1"/>
          <c:tx>
            <c:strRef>
              <c:f>图5!$D$6</c:f>
              <c:strCache>
                <c:ptCount val="1"/>
                <c:pt idx="0">
                  <c:v>25℃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图5!$A$7:$A$18</c:f>
              <c:strCache>
                <c:ptCount val="12"/>
                <c:pt idx="0">
                  <c:v>06:00-08:00</c:v>
                </c:pt>
                <c:pt idx="1">
                  <c:v>08:00-10:00</c:v>
                </c:pt>
                <c:pt idx="2">
                  <c:v>10:00-12:00</c:v>
                </c:pt>
                <c:pt idx="3">
                  <c:v>12:00-14:00</c:v>
                </c:pt>
                <c:pt idx="4">
                  <c:v>14:00-16:00</c:v>
                </c:pt>
                <c:pt idx="5">
                  <c:v>16:00-18:00</c:v>
                </c:pt>
                <c:pt idx="6">
                  <c:v>18:00-20:00</c:v>
                </c:pt>
                <c:pt idx="7">
                  <c:v>20:00-22:00</c:v>
                </c:pt>
                <c:pt idx="8">
                  <c:v>22:00-24:00</c:v>
                </c:pt>
                <c:pt idx="9">
                  <c:v>0:00-02:00</c:v>
                </c:pt>
                <c:pt idx="10">
                  <c:v>02:00-04:00</c:v>
                </c:pt>
                <c:pt idx="11">
                  <c:v>04:00-06:00</c:v>
                </c:pt>
              </c:strCache>
            </c:strRef>
          </c:cat>
          <c:val>
            <c:numRef>
              <c:f>图5!$D$7:$D$18</c:f>
              <c:numCache>
                <c:formatCode>General</c:formatCode>
                <c:ptCount val="12"/>
                <c:pt idx="0">
                  <c:v>7.5252000000000008</c:v>
                </c:pt>
                <c:pt idx="1">
                  <c:v>1.5260000000000002</c:v>
                </c:pt>
                <c:pt idx="2">
                  <c:v>0.75759999999999994</c:v>
                </c:pt>
                <c:pt idx="3">
                  <c:v>0.50960000000000005</c:v>
                </c:pt>
                <c:pt idx="4">
                  <c:v>2.2307999999999999</c:v>
                </c:pt>
                <c:pt idx="5">
                  <c:v>12.918000000000001</c:v>
                </c:pt>
                <c:pt idx="6">
                  <c:v>23.880800000000001</c:v>
                </c:pt>
                <c:pt idx="7">
                  <c:v>15.593599999999999</c:v>
                </c:pt>
                <c:pt idx="8">
                  <c:v>20.631999999999998</c:v>
                </c:pt>
                <c:pt idx="9">
                  <c:v>17.7316</c:v>
                </c:pt>
                <c:pt idx="10">
                  <c:v>35.616</c:v>
                </c:pt>
                <c:pt idx="11">
                  <c:v>19.4712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96-4A60-B111-C13151CDE192}"/>
            </c:ext>
          </c:extLst>
        </c:ser>
        <c:ser>
          <c:idx val="2"/>
          <c:order val="2"/>
          <c:tx>
            <c:strRef>
              <c:f>图5!$F$6</c:f>
              <c:strCache>
                <c:ptCount val="1"/>
                <c:pt idx="0">
                  <c:v>28℃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图5!$A$7:$A$18</c:f>
              <c:strCache>
                <c:ptCount val="12"/>
                <c:pt idx="0">
                  <c:v>06:00-08:00</c:v>
                </c:pt>
                <c:pt idx="1">
                  <c:v>08:00-10:00</c:v>
                </c:pt>
                <c:pt idx="2">
                  <c:v>10:00-12:00</c:v>
                </c:pt>
                <c:pt idx="3">
                  <c:v>12:00-14:00</c:v>
                </c:pt>
                <c:pt idx="4">
                  <c:v>14:00-16:00</c:v>
                </c:pt>
                <c:pt idx="5">
                  <c:v>16:00-18:00</c:v>
                </c:pt>
                <c:pt idx="6">
                  <c:v>18:00-20:00</c:v>
                </c:pt>
                <c:pt idx="7">
                  <c:v>20:00-22:00</c:v>
                </c:pt>
                <c:pt idx="8">
                  <c:v>22:00-24:00</c:v>
                </c:pt>
                <c:pt idx="9">
                  <c:v>0:00-02:00</c:v>
                </c:pt>
                <c:pt idx="10">
                  <c:v>02:00-04:00</c:v>
                </c:pt>
                <c:pt idx="11">
                  <c:v>04:00-06:00</c:v>
                </c:pt>
              </c:strCache>
            </c:strRef>
          </c:cat>
          <c:val>
            <c:numRef>
              <c:f>图5!$F$7:$F$18</c:f>
              <c:numCache>
                <c:formatCode>General</c:formatCode>
                <c:ptCount val="12"/>
                <c:pt idx="0">
                  <c:v>7.6836000000000011</c:v>
                </c:pt>
                <c:pt idx="1">
                  <c:v>10.66</c:v>
                </c:pt>
                <c:pt idx="2">
                  <c:v>14.103200000000001</c:v>
                </c:pt>
                <c:pt idx="3">
                  <c:v>1.9004000000000001</c:v>
                </c:pt>
                <c:pt idx="4">
                  <c:v>0.58069999999999999</c:v>
                </c:pt>
                <c:pt idx="5">
                  <c:v>1.6564000000000001</c:v>
                </c:pt>
                <c:pt idx="6">
                  <c:v>10.2272</c:v>
                </c:pt>
                <c:pt idx="7">
                  <c:v>17.160800000000002</c:v>
                </c:pt>
                <c:pt idx="8">
                  <c:v>13.872399999999999</c:v>
                </c:pt>
                <c:pt idx="9">
                  <c:v>13.836000000000002</c:v>
                </c:pt>
                <c:pt idx="10">
                  <c:v>15.721199999999996</c:v>
                </c:pt>
                <c:pt idx="11">
                  <c:v>11.757999999999999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96-4A60-B111-C13151CDE192}"/>
            </c:ext>
          </c:extLst>
        </c:ser>
        <c:ser>
          <c:idx val="3"/>
          <c:order val="3"/>
          <c:tx>
            <c:strRef>
              <c:f>图5!$H$6</c:f>
              <c:strCache>
                <c:ptCount val="1"/>
                <c:pt idx="0">
                  <c:v>31℃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图5!$A$7:$A$18</c:f>
              <c:strCache>
                <c:ptCount val="12"/>
                <c:pt idx="0">
                  <c:v>06:00-08:00</c:v>
                </c:pt>
                <c:pt idx="1">
                  <c:v>08:00-10:00</c:v>
                </c:pt>
                <c:pt idx="2">
                  <c:v>10:00-12:00</c:v>
                </c:pt>
                <c:pt idx="3">
                  <c:v>12:00-14:00</c:v>
                </c:pt>
                <c:pt idx="4">
                  <c:v>14:00-16:00</c:v>
                </c:pt>
                <c:pt idx="5">
                  <c:v>16:00-18:00</c:v>
                </c:pt>
                <c:pt idx="6">
                  <c:v>18:00-20:00</c:v>
                </c:pt>
                <c:pt idx="7">
                  <c:v>20:00-22:00</c:v>
                </c:pt>
                <c:pt idx="8">
                  <c:v>22:00-24:00</c:v>
                </c:pt>
                <c:pt idx="9">
                  <c:v>0:00-02:00</c:v>
                </c:pt>
                <c:pt idx="10">
                  <c:v>02:00-04:00</c:v>
                </c:pt>
                <c:pt idx="11">
                  <c:v>04:00-06:00</c:v>
                </c:pt>
              </c:strCache>
            </c:strRef>
          </c:cat>
          <c:val>
            <c:numRef>
              <c:f>图5!$H$7:$H$18</c:f>
              <c:numCache>
                <c:formatCode>General</c:formatCode>
                <c:ptCount val="12"/>
                <c:pt idx="0">
                  <c:v>47.003200000000007</c:v>
                </c:pt>
                <c:pt idx="1">
                  <c:v>26.452800000000003</c:v>
                </c:pt>
                <c:pt idx="2">
                  <c:v>15.603999999999999</c:v>
                </c:pt>
                <c:pt idx="3">
                  <c:v>9.4959999999999987</c:v>
                </c:pt>
                <c:pt idx="4">
                  <c:v>3.5844</c:v>
                </c:pt>
                <c:pt idx="5">
                  <c:v>3.0283999999999995</c:v>
                </c:pt>
                <c:pt idx="6">
                  <c:v>36.287999999999997</c:v>
                </c:pt>
                <c:pt idx="7">
                  <c:v>70.498000000000005</c:v>
                </c:pt>
                <c:pt idx="8">
                  <c:v>49.307600000000001</c:v>
                </c:pt>
                <c:pt idx="9">
                  <c:v>65.238399999999999</c:v>
                </c:pt>
                <c:pt idx="10">
                  <c:v>53.213999999999999</c:v>
                </c:pt>
                <c:pt idx="11">
                  <c:v>46.574799999999996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96-4A60-B111-C13151CDE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3633519"/>
        <c:axId val="1974547663"/>
      </c:radarChart>
      <c:catAx>
        <c:axId val="19736335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974547663"/>
        <c:crosses val="autoZero"/>
        <c:auto val="1"/>
        <c:lblAlgn val="ctr"/>
        <c:lblOffset val="100"/>
        <c:noMultiLvlLbl val="0"/>
      </c:catAx>
      <c:valAx>
        <c:axId val="1974547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973633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  <cx:data id="1">
      <cx:strDim type="cat">
        <cx:f>_xlchart.v1.0</cx:f>
      </cx:strDim>
      <cx:numDim type="val">
        <cx:f>_xlchart.v1.4</cx:f>
      </cx:numDim>
    </cx:data>
    <cx:data id="2">
      <cx:strDim type="cat">
        <cx:f>_xlchart.v1.0</cx:f>
      </cx:strDim>
      <cx:numDim type="val">
        <cx:f>_xlchart.v1.6</cx:f>
      </cx:numDim>
    </cx:data>
    <cx:data id="3">
      <cx:strDim type="cat">
        <cx:f>_xlchart.v1.0</cx:f>
      </cx:strDim>
      <cx:numDim type="val">
        <cx:f>_xlchart.v1.8</cx:f>
      </cx:numDim>
    </cx:data>
  </cx:chartData>
  <cx:chart>
    <cx:title pos="t" align="ctr" overlay="0"/>
    <cx:plotArea>
      <cx:plotAreaRegion>
        <cx:series layoutId="boxWhisker" uniqueId="{E98C9FD8-107A-4C57-83A0-0B652E47EDEC}">
          <cx:tx>
            <cx:txData>
              <cx:f>_xlchart.v1.1</cx:f>
              <cx:v>0:00-02:00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184DD315-3487-4BCA-A7DA-A3181A3C5C06}">
          <cx:tx>
            <cx:txData>
              <cx:f>_xlchart.v1.3</cx:f>
              <cx:v>02:00-04:00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EC64AC3E-8EC8-45F2-A9D9-F1F28491971C}">
          <cx:tx>
            <cx:txData>
              <cx:f>_xlchart.v1.5</cx:f>
              <cx:v>04:00-06:00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875933A1-82A2-418F-AFDA-BC9E0FE928ED}">
          <cx:tx>
            <cx:txData>
              <cx:f>_xlchart.v1.7</cx:f>
              <cx:v>06:00-08:00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19</xdr:row>
      <xdr:rowOff>152399</xdr:rowOff>
    </xdr:from>
    <xdr:to>
      <xdr:col>7</xdr:col>
      <xdr:colOff>295275</xdr:colOff>
      <xdr:row>39</xdr:row>
      <xdr:rowOff>9524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164117F3-223A-4F10-BAD5-7BA01B66C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542925</xdr:colOff>
      <xdr:row>120</xdr:row>
      <xdr:rowOff>133350</xdr:rowOff>
    </xdr:from>
    <xdr:to>
      <xdr:col>13</xdr:col>
      <xdr:colOff>9525</xdr:colOff>
      <xdr:row>135</xdr:row>
      <xdr:rowOff>161925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图表 6">
              <a:extLst>
                <a:ext uri="{FF2B5EF4-FFF2-40B4-BE49-F238E27FC236}">
                  <a16:creationId xmlns:a16="http://schemas.microsoft.com/office/drawing/2014/main" id="{1FFF4AAB-A38B-440B-89CE-1E219113387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54875" y="21469350"/>
              <a:ext cx="4552950" cy="2695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CN" altLang="en-US" sz="1100"/>
                <a:t>此图表在您的 Excel 版本中不可用。
编辑此形状或将此工作簿转换为其他文件格式将永久破坏图表。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56AC0-5B30-424F-B041-A087ECCC4314}">
  <dimension ref="A1:N164"/>
  <sheetViews>
    <sheetView tabSelected="1" topLeftCell="A25" workbookViewId="0">
      <selection activeCell="G45" sqref="G45"/>
    </sheetView>
  </sheetViews>
  <sheetFormatPr defaultRowHeight="14" x14ac:dyDescent="0.3"/>
  <cols>
    <col min="1" max="8" width="12.58203125" customWidth="1"/>
    <col min="9" max="9" width="10.08203125" customWidth="1"/>
    <col min="10" max="10" width="12.33203125" customWidth="1"/>
    <col min="11" max="14" width="10.58203125" customWidth="1"/>
  </cols>
  <sheetData>
    <row r="1" spans="1:14" x14ac:dyDescent="0.3">
      <c r="J1" s="1" t="s">
        <v>13</v>
      </c>
      <c r="K1" t="s">
        <v>12</v>
      </c>
    </row>
    <row r="2" spans="1:14" x14ac:dyDescent="0.3">
      <c r="J2" s="1"/>
      <c r="K2" t="s">
        <v>14</v>
      </c>
      <c r="L2" t="s">
        <v>15</v>
      </c>
      <c r="M2" t="s">
        <v>16</v>
      </c>
      <c r="N2" t="s">
        <v>17</v>
      </c>
    </row>
    <row r="3" spans="1:14" x14ac:dyDescent="0.3">
      <c r="A3" t="s">
        <v>23</v>
      </c>
      <c r="J3" t="s">
        <v>0</v>
      </c>
      <c r="K3">
        <v>55.986000000000004</v>
      </c>
      <c r="L3">
        <v>11.873999999999999</v>
      </c>
      <c r="M3">
        <v>15.416000000000002</v>
      </c>
      <c r="N3">
        <v>44.891999999999996</v>
      </c>
    </row>
    <row r="4" spans="1:14" x14ac:dyDescent="0.3">
      <c r="B4" t="s">
        <v>28</v>
      </c>
      <c r="C4" t="s">
        <v>29</v>
      </c>
      <c r="D4" t="s">
        <v>28</v>
      </c>
      <c r="E4" t="s">
        <v>29</v>
      </c>
      <c r="F4" t="s">
        <v>28</v>
      </c>
      <c r="G4" t="s">
        <v>29</v>
      </c>
      <c r="H4" t="s">
        <v>28</v>
      </c>
      <c r="I4" t="s">
        <v>29</v>
      </c>
      <c r="J4" t="s">
        <v>1</v>
      </c>
      <c r="K4">
        <v>42.905999999999999</v>
      </c>
      <c r="L4">
        <v>6.2399999999999993</v>
      </c>
      <c r="M4">
        <v>19.021999999999998</v>
      </c>
      <c r="N4">
        <v>37.122</v>
      </c>
    </row>
    <row r="5" spans="1:14" x14ac:dyDescent="0.3">
      <c r="J5" t="s">
        <v>2</v>
      </c>
      <c r="K5">
        <v>21.092000000000002</v>
      </c>
      <c r="L5">
        <v>4.55</v>
      </c>
      <c r="M5">
        <v>12.206</v>
      </c>
      <c r="N5">
        <v>46.136000000000003</v>
      </c>
    </row>
    <row r="6" spans="1:14" x14ac:dyDescent="0.3">
      <c r="B6" t="s">
        <v>24</v>
      </c>
      <c r="D6" t="s">
        <v>25</v>
      </c>
      <c r="F6" t="s">
        <v>26</v>
      </c>
      <c r="H6" t="s">
        <v>27</v>
      </c>
      <c r="J6" t="s">
        <v>3</v>
      </c>
      <c r="K6">
        <v>18.832000000000001</v>
      </c>
      <c r="L6">
        <v>8.6460000000000008</v>
      </c>
      <c r="M6">
        <v>11.126000000000001</v>
      </c>
      <c r="N6">
        <v>57.132000000000005</v>
      </c>
    </row>
    <row r="7" spans="1:14" x14ac:dyDescent="0.3">
      <c r="A7" t="s">
        <v>3</v>
      </c>
      <c r="B7">
        <v>23.678800000000003</v>
      </c>
      <c r="C7">
        <v>24.453726816172622</v>
      </c>
      <c r="D7">
        <v>7.5252000000000008</v>
      </c>
      <c r="E7">
        <v>10.781423709325221</v>
      </c>
      <c r="F7">
        <v>7.6836000000000011</v>
      </c>
      <c r="G7">
        <v>8.2763701463866379</v>
      </c>
      <c r="H7">
        <v>47.003200000000007</v>
      </c>
      <c r="I7">
        <v>30.680185025517677</v>
      </c>
      <c r="J7" t="s">
        <v>4</v>
      </c>
      <c r="K7">
        <v>1.58</v>
      </c>
      <c r="L7">
        <v>3.2</v>
      </c>
      <c r="M7">
        <v>9.7860000000000014</v>
      </c>
      <c r="N7">
        <v>12.536000000000001</v>
      </c>
    </row>
    <row r="8" spans="1:14" x14ac:dyDescent="0.3">
      <c r="A8" t="s">
        <v>4</v>
      </c>
      <c r="B8">
        <v>11.901199999999999</v>
      </c>
      <c r="C8">
        <v>12.153819778160278</v>
      </c>
      <c r="D8">
        <v>1.5260000000000002</v>
      </c>
      <c r="E8">
        <v>1.1895898452828184</v>
      </c>
      <c r="F8">
        <v>10.66</v>
      </c>
      <c r="G8">
        <v>8.0946729396560571</v>
      </c>
      <c r="H8">
        <v>26.452800000000003</v>
      </c>
      <c r="I8">
        <v>25.829252354646265</v>
      </c>
      <c r="J8" t="s">
        <v>5</v>
      </c>
      <c r="K8">
        <v>0.42599999999999999</v>
      </c>
      <c r="L8">
        <v>0</v>
      </c>
      <c r="M8">
        <v>0</v>
      </c>
      <c r="N8">
        <v>2.1420000000000003</v>
      </c>
    </row>
    <row r="9" spans="1:14" x14ac:dyDescent="0.3">
      <c r="A9" t="s">
        <v>5</v>
      </c>
      <c r="B9">
        <v>6.2143999999999995</v>
      </c>
      <c r="C9">
        <v>6.5957212494161706</v>
      </c>
      <c r="D9">
        <v>0.75759999999999994</v>
      </c>
      <c r="E9">
        <v>0.8631875810042684</v>
      </c>
      <c r="F9">
        <v>14.103200000000001</v>
      </c>
      <c r="G9">
        <v>15.096993117836414</v>
      </c>
      <c r="H9">
        <v>15.603999999999999</v>
      </c>
      <c r="I9">
        <v>10.319925968726711</v>
      </c>
      <c r="J9" t="s">
        <v>6</v>
      </c>
      <c r="K9">
        <v>1.778</v>
      </c>
      <c r="L9">
        <v>0</v>
      </c>
      <c r="M9">
        <v>0</v>
      </c>
      <c r="N9">
        <v>3.5859999999999999</v>
      </c>
    </row>
    <row r="10" spans="1:14" x14ac:dyDescent="0.3">
      <c r="A10" t="s">
        <v>6</v>
      </c>
      <c r="B10">
        <v>5.2328000000000001</v>
      </c>
      <c r="C10">
        <v>3.8876933006604326</v>
      </c>
      <c r="D10">
        <v>0.50960000000000005</v>
      </c>
      <c r="E10">
        <v>0.68270842971212842</v>
      </c>
      <c r="F10">
        <v>1.9004000000000001</v>
      </c>
      <c r="G10">
        <v>2.6554417334974612</v>
      </c>
      <c r="H10">
        <v>9.4959999999999987</v>
      </c>
      <c r="I10">
        <v>11.052024429940428</v>
      </c>
      <c r="J10" t="s">
        <v>7</v>
      </c>
      <c r="K10">
        <v>0.57400000000000007</v>
      </c>
      <c r="L10">
        <v>1.036</v>
      </c>
      <c r="M10">
        <v>0</v>
      </c>
      <c r="N10">
        <v>0.53800000000000003</v>
      </c>
    </row>
    <row r="11" spans="1:14" x14ac:dyDescent="0.3">
      <c r="A11" t="s">
        <v>7</v>
      </c>
      <c r="B11">
        <v>9.758799999999999</v>
      </c>
      <c r="C11">
        <v>8.6587299992550868</v>
      </c>
      <c r="D11">
        <v>2.2307999999999999</v>
      </c>
      <c r="E11">
        <v>1.8705435573650773</v>
      </c>
      <c r="F11">
        <v>0.58069999999999999</v>
      </c>
      <c r="G11">
        <v>0.94637727677707895</v>
      </c>
      <c r="H11">
        <v>3.5844</v>
      </c>
      <c r="I11">
        <v>4.699338549200303</v>
      </c>
      <c r="J11" t="s">
        <v>8</v>
      </c>
      <c r="K11">
        <v>0.40199999999999997</v>
      </c>
      <c r="L11">
        <v>2.5379999999999998</v>
      </c>
      <c r="M11">
        <v>0</v>
      </c>
      <c r="N11">
        <v>0</v>
      </c>
    </row>
    <row r="12" spans="1:14" x14ac:dyDescent="0.3">
      <c r="A12" t="s">
        <v>8</v>
      </c>
      <c r="B12">
        <v>9.6815999999999995</v>
      </c>
      <c r="C12">
        <v>6.3215104840536309</v>
      </c>
      <c r="D12">
        <v>12.918000000000001</v>
      </c>
      <c r="E12">
        <v>15.809799176460151</v>
      </c>
      <c r="F12">
        <v>1.6564000000000001</v>
      </c>
      <c r="G12">
        <v>2.0808634746181696</v>
      </c>
      <c r="H12">
        <v>3.0283999999999995</v>
      </c>
      <c r="I12">
        <v>4.763157020296517</v>
      </c>
      <c r="J12" t="s">
        <v>9</v>
      </c>
      <c r="K12">
        <v>2.1719999999999997</v>
      </c>
      <c r="L12">
        <v>2.8340000000000001</v>
      </c>
      <c r="M12">
        <v>12.3</v>
      </c>
      <c r="N12">
        <v>33.481999999999999</v>
      </c>
    </row>
    <row r="13" spans="1:14" x14ac:dyDescent="0.3">
      <c r="A13" t="s">
        <v>9</v>
      </c>
      <c r="B13">
        <v>19.020800000000001</v>
      </c>
      <c r="C13">
        <v>12.217287636787473</v>
      </c>
      <c r="D13">
        <v>23.880800000000001</v>
      </c>
      <c r="E13">
        <v>24.833180650089915</v>
      </c>
      <c r="F13">
        <v>10.2272</v>
      </c>
      <c r="G13">
        <v>5.9069940917525896</v>
      </c>
      <c r="H13">
        <v>36.287999999999997</v>
      </c>
      <c r="I13">
        <v>10.631242824806526</v>
      </c>
      <c r="J13" t="s">
        <v>10</v>
      </c>
      <c r="K13">
        <v>0.74</v>
      </c>
      <c r="L13">
        <v>19.880000000000003</v>
      </c>
      <c r="M13">
        <v>25.558</v>
      </c>
      <c r="N13">
        <v>35.748000000000005</v>
      </c>
    </row>
    <row r="14" spans="1:14" x14ac:dyDescent="0.3">
      <c r="A14" t="s">
        <v>10</v>
      </c>
      <c r="B14">
        <v>27.625999999999998</v>
      </c>
      <c r="C14">
        <v>23.492620798880655</v>
      </c>
      <c r="D14">
        <v>15.593599999999999</v>
      </c>
      <c r="E14">
        <v>12.740896389187068</v>
      </c>
      <c r="F14">
        <v>17.160800000000002</v>
      </c>
      <c r="G14">
        <v>17.059621074338075</v>
      </c>
      <c r="H14">
        <v>70.498000000000005</v>
      </c>
      <c r="I14">
        <v>40.011942842106556</v>
      </c>
      <c r="J14" t="s">
        <v>11</v>
      </c>
      <c r="K14">
        <v>0.69599999999999995</v>
      </c>
      <c r="L14">
        <v>11.062000000000001</v>
      </c>
      <c r="M14">
        <v>14.394</v>
      </c>
      <c r="N14">
        <v>55.573999999999998</v>
      </c>
    </row>
    <row r="15" spans="1:14" x14ac:dyDescent="0.3">
      <c r="A15" t="s">
        <v>11</v>
      </c>
      <c r="B15">
        <v>22.223200000000002</v>
      </c>
      <c r="C15">
        <v>17.995202505112303</v>
      </c>
      <c r="D15">
        <v>20.631999999999998</v>
      </c>
      <c r="E15">
        <v>15.450235273289533</v>
      </c>
      <c r="F15">
        <v>13.872399999999999</v>
      </c>
      <c r="G15">
        <v>7.2674803611705761</v>
      </c>
      <c r="H15">
        <v>49.307600000000001</v>
      </c>
      <c r="I15">
        <v>18.725596567265868</v>
      </c>
      <c r="J15" s="1" t="s">
        <v>18</v>
      </c>
      <c r="K15" t="s">
        <v>19</v>
      </c>
    </row>
    <row r="16" spans="1:14" x14ac:dyDescent="0.3">
      <c r="A16" t="s">
        <v>0</v>
      </c>
      <c r="B16">
        <v>22.4864</v>
      </c>
      <c r="C16">
        <v>19.93678867821998</v>
      </c>
      <c r="D16">
        <v>17.7316</v>
      </c>
      <c r="E16">
        <v>11.318066743044064</v>
      </c>
      <c r="F16">
        <v>13.836000000000002</v>
      </c>
      <c r="G16">
        <v>2.6015845171740986</v>
      </c>
      <c r="H16">
        <v>65.238399999999999</v>
      </c>
      <c r="I16">
        <v>20.380041089261812</v>
      </c>
      <c r="K16" t="s">
        <v>14</v>
      </c>
      <c r="L16" t="s">
        <v>15</v>
      </c>
      <c r="M16" t="s">
        <v>16</v>
      </c>
      <c r="N16" t="s">
        <v>17</v>
      </c>
    </row>
    <row r="17" spans="1:14" x14ac:dyDescent="0.3">
      <c r="A17" t="s">
        <v>1</v>
      </c>
      <c r="B17">
        <v>25.105200000000004</v>
      </c>
      <c r="C17">
        <v>13.93390043024564</v>
      </c>
      <c r="D17">
        <v>35.616</v>
      </c>
      <c r="E17">
        <v>26.354921779432399</v>
      </c>
      <c r="F17">
        <v>15.721199999999996</v>
      </c>
      <c r="G17">
        <v>5.8534674510071518</v>
      </c>
      <c r="H17">
        <v>53.213999999999999</v>
      </c>
      <c r="I17">
        <v>27.977619019494835</v>
      </c>
      <c r="J17" t="s">
        <v>0</v>
      </c>
      <c r="K17">
        <v>2.5740000000000003</v>
      </c>
      <c r="L17">
        <v>10.34</v>
      </c>
      <c r="M17">
        <v>14.856</v>
      </c>
      <c r="N17">
        <v>54.628000000000007</v>
      </c>
    </row>
    <row r="18" spans="1:14" x14ac:dyDescent="0.3">
      <c r="A18" t="s">
        <v>2</v>
      </c>
      <c r="B18">
        <v>22.864800000000002</v>
      </c>
      <c r="C18">
        <v>11.621317188683904</v>
      </c>
      <c r="D18">
        <v>19.4712</v>
      </c>
      <c r="E18">
        <v>17.418302420155641</v>
      </c>
      <c r="F18">
        <v>11.757999999999999</v>
      </c>
      <c r="G18">
        <v>13.961224803003496</v>
      </c>
      <c r="H18">
        <v>46.574799999999996</v>
      </c>
      <c r="I18">
        <v>7.9802800201496602</v>
      </c>
      <c r="J18" t="s">
        <v>1</v>
      </c>
      <c r="K18">
        <v>12.208000000000002</v>
      </c>
      <c r="L18">
        <v>11.448</v>
      </c>
      <c r="M18">
        <v>16.931999999999999</v>
      </c>
      <c r="N18">
        <v>39.528000000000006</v>
      </c>
    </row>
    <row r="19" spans="1:14" x14ac:dyDescent="0.3">
      <c r="J19" t="s">
        <v>2</v>
      </c>
      <c r="K19">
        <v>11.678000000000001</v>
      </c>
      <c r="L19">
        <v>17.009999999999998</v>
      </c>
      <c r="M19">
        <v>0.92400000000000004</v>
      </c>
      <c r="N19">
        <v>40.398000000000003</v>
      </c>
    </row>
    <row r="20" spans="1:14" x14ac:dyDescent="0.3">
      <c r="J20" t="s">
        <v>3</v>
      </c>
      <c r="K20">
        <v>0</v>
      </c>
      <c r="L20">
        <v>1.952</v>
      </c>
      <c r="M20">
        <v>0.83000000000000007</v>
      </c>
      <c r="N20">
        <v>48.833999999999996</v>
      </c>
    </row>
    <row r="21" spans="1:14" x14ac:dyDescent="0.3">
      <c r="J21" t="s">
        <v>4</v>
      </c>
      <c r="K21">
        <v>1.028</v>
      </c>
      <c r="L21">
        <v>1.476</v>
      </c>
      <c r="M21">
        <v>22.262</v>
      </c>
      <c r="N21">
        <v>11.196000000000002</v>
      </c>
    </row>
    <row r="22" spans="1:14" x14ac:dyDescent="0.3">
      <c r="J22" t="s">
        <v>5</v>
      </c>
      <c r="K22">
        <v>11.203999999999999</v>
      </c>
      <c r="L22">
        <v>2.1</v>
      </c>
      <c r="M22">
        <v>28.208000000000006</v>
      </c>
      <c r="N22">
        <v>18.274000000000001</v>
      </c>
    </row>
    <row r="23" spans="1:14" x14ac:dyDescent="0.3">
      <c r="J23" t="s">
        <v>6</v>
      </c>
      <c r="K23">
        <v>6.1459999999999999</v>
      </c>
      <c r="L23">
        <v>0.48200000000000004</v>
      </c>
      <c r="M23">
        <v>2.4579999999999997</v>
      </c>
      <c r="N23">
        <v>21.905999999999999</v>
      </c>
    </row>
    <row r="24" spans="1:14" x14ac:dyDescent="0.3">
      <c r="J24" t="s">
        <v>7</v>
      </c>
      <c r="K24">
        <v>7.5060000000000002</v>
      </c>
      <c r="L24">
        <v>0.48799999999999999</v>
      </c>
      <c r="M24">
        <v>0</v>
      </c>
      <c r="N24">
        <v>11.612</v>
      </c>
    </row>
    <row r="25" spans="1:14" x14ac:dyDescent="0.3">
      <c r="J25" t="s">
        <v>8</v>
      </c>
      <c r="K25">
        <v>7.31</v>
      </c>
      <c r="L25">
        <v>0.44000000000000006</v>
      </c>
      <c r="M25">
        <v>4.4120000000000008</v>
      </c>
      <c r="N25">
        <v>3.0759999999999996</v>
      </c>
    </row>
    <row r="26" spans="1:14" x14ac:dyDescent="0.3">
      <c r="J26" t="s">
        <v>9</v>
      </c>
      <c r="K26">
        <v>18.521999999999998</v>
      </c>
      <c r="L26">
        <v>18.72</v>
      </c>
      <c r="M26">
        <v>9.6700000000000017</v>
      </c>
      <c r="N26">
        <v>49.661999999999999</v>
      </c>
    </row>
    <row r="27" spans="1:14" x14ac:dyDescent="0.3">
      <c r="J27" t="s">
        <v>10</v>
      </c>
      <c r="K27">
        <v>35.676000000000002</v>
      </c>
      <c r="L27">
        <v>2.6260000000000003</v>
      </c>
      <c r="M27">
        <v>42.9</v>
      </c>
      <c r="N27">
        <v>118.054</v>
      </c>
    </row>
    <row r="28" spans="1:14" x14ac:dyDescent="0.3">
      <c r="J28" t="s">
        <v>11</v>
      </c>
      <c r="K28">
        <v>24.742000000000001</v>
      </c>
      <c r="L28">
        <v>0.83599999999999997</v>
      </c>
      <c r="M28">
        <v>25.713999999999999</v>
      </c>
      <c r="N28">
        <v>62.498000000000005</v>
      </c>
    </row>
    <row r="29" spans="1:14" x14ac:dyDescent="0.3">
      <c r="J29" s="1" t="s">
        <v>20</v>
      </c>
      <c r="K29" t="s">
        <v>19</v>
      </c>
    </row>
    <row r="30" spans="1:14" x14ac:dyDescent="0.3">
      <c r="K30" t="s">
        <v>14</v>
      </c>
      <c r="L30" t="s">
        <v>15</v>
      </c>
      <c r="M30" t="s">
        <v>16</v>
      </c>
      <c r="N30" t="s">
        <v>17</v>
      </c>
    </row>
    <row r="31" spans="1:14" x14ac:dyDescent="0.3">
      <c r="J31" t="s">
        <v>0</v>
      </c>
      <c r="K31">
        <v>19.615999999999996</v>
      </c>
      <c r="L31">
        <v>6.9260000000000002</v>
      </c>
      <c r="M31">
        <v>9.6280000000000001</v>
      </c>
      <c r="N31">
        <v>95.566000000000003</v>
      </c>
    </row>
    <row r="32" spans="1:14" x14ac:dyDescent="0.3">
      <c r="J32" t="s">
        <v>1</v>
      </c>
      <c r="K32">
        <v>15.297999999999998</v>
      </c>
      <c r="L32">
        <v>40.787999999999997</v>
      </c>
      <c r="M32">
        <v>11.22</v>
      </c>
      <c r="N32">
        <v>95.335999999999984</v>
      </c>
    </row>
    <row r="33" spans="1:14" x14ac:dyDescent="0.3">
      <c r="J33" t="s">
        <v>2</v>
      </c>
      <c r="K33">
        <v>12.010000000000002</v>
      </c>
      <c r="L33">
        <v>8.3859999999999992</v>
      </c>
      <c r="M33">
        <v>0.45</v>
      </c>
      <c r="N33">
        <v>57.773999999999987</v>
      </c>
    </row>
    <row r="34" spans="1:14" x14ac:dyDescent="0.3">
      <c r="J34" t="s">
        <v>3</v>
      </c>
      <c r="K34">
        <v>2.27</v>
      </c>
      <c r="L34">
        <v>0.502</v>
      </c>
      <c r="M34">
        <v>0</v>
      </c>
      <c r="N34">
        <v>18.297999999999998</v>
      </c>
    </row>
    <row r="35" spans="1:14" x14ac:dyDescent="0.3">
      <c r="J35" t="s">
        <v>4</v>
      </c>
      <c r="K35">
        <v>10.722</v>
      </c>
      <c r="L35">
        <v>0.96599999999999997</v>
      </c>
      <c r="M35">
        <v>0</v>
      </c>
      <c r="N35">
        <v>27.453999999999997</v>
      </c>
    </row>
    <row r="36" spans="1:14" x14ac:dyDescent="0.3">
      <c r="J36" t="s">
        <v>5</v>
      </c>
      <c r="K36">
        <v>1.6199999999999999</v>
      </c>
      <c r="L36">
        <v>0</v>
      </c>
      <c r="M36">
        <v>0.434</v>
      </c>
      <c r="N36">
        <v>7.7200000000000006</v>
      </c>
    </row>
    <row r="37" spans="1:14" x14ac:dyDescent="0.3">
      <c r="J37" t="s">
        <v>6</v>
      </c>
      <c r="K37">
        <v>8.468</v>
      </c>
      <c r="L37">
        <v>0.40199999999999997</v>
      </c>
      <c r="M37">
        <v>0</v>
      </c>
      <c r="N37">
        <v>0</v>
      </c>
    </row>
    <row r="38" spans="1:14" x14ac:dyDescent="0.3">
      <c r="J38" t="s">
        <v>7</v>
      </c>
      <c r="K38">
        <v>4.8140000000000001</v>
      </c>
      <c r="L38">
        <v>1.3779999999999999</v>
      </c>
      <c r="M38">
        <v>0</v>
      </c>
      <c r="N38">
        <v>0</v>
      </c>
    </row>
    <row r="39" spans="1:14" x14ac:dyDescent="0.3">
      <c r="J39" t="s">
        <v>8</v>
      </c>
      <c r="K39">
        <v>12.34</v>
      </c>
      <c r="L39">
        <v>6.7060000000000004</v>
      </c>
      <c r="M39">
        <v>0</v>
      </c>
      <c r="N39">
        <v>0.82</v>
      </c>
    </row>
    <row r="40" spans="1:14" x14ac:dyDescent="0.3">
      <c r="A40" t="s">
        <v>30</v>
      </c>
      <c r="B40" t="s">
        <v>31</v>
      </c>
      <c r="J40" t="s">
        <v>9</v>
      </c>
      <c r="K40">
        <v>18.381999999999998</v>
      </c>
      <c r="L40">
        <v>14.726000000000003</v>
      </c>
      <c r="M40">
        <v>5.71</v>
      </c>
      <c r="N40">
        <v>42.998000000000005</v>
      </c>
    </row>
    <row r="41" spans="1:14" x14ac:dyDescent="0.3">
      <c r="B41" t="s">
        <v>24</v>
      </c>
      <c r="G41" t="s">
        <v>37</v>
      </c>
      <c r="H41" t="s">
        <v>32</v>
      </c>
      <c r="I41" t="s">
        <v>35</v>
      </c>
      <c r="J41" t="s">
        <v>10</v>
      </c>
      <c r="K41">
        <v>35.118000000000002</v>
      </c>
      <c r="L41">
        <v>8.5659999999999989</v>
      </c>
      <c r="M41">
        <v>0.48600000000000004</v>
      </c>
      <c r="N41">
        <v>63.970000000000006</v>
      </c>
    </row>
    <row r="42" spans="1:14" x14ac:dyDescent="0.3">
      <c r="A42" t="s">
        <v>0</v>
      </c>
      <c r="B42">
        <v>55.986000000000004</v>
      </c>
      <c r="C42">
        <v>2.5740000000000003</v>
      </c>
      <c r="D42">
        <v>19.615999999999996</v>
      </c>
      <c r="E42">
        <v>18.788</v>
      </c>
      <c r="F42">
        <v>15.468</v>
      </c>
      <c r="G42">
        <f>AVERAGE(B42:F42)</f>
        <v>22.4864</v>
      </c>
      <c r="H42">
        <f>MIN(B42:F42)</f>
        <v>2.5740000000000003</v>
      </c>
      <c r="I42">
        <f>J86*0.25</f>
        <v>4.6970000000000001</v>
      </c>
      <c r="J42" t="s">
        <v>11</v>
      </c>
      <c r="K42">
        <v>26.822000000000003</v>
      </c>
      <c r="L42">
        <v>40.554000000000002</v>
      </c>
      <c r="M42">
        <v>10.44</v>
      </c>
      <c r="N42">
        <v>36.004000000000005</v>
      </c>
    </row>
    <row r="43" spans="1:14" x14ac:dyDescent="0.3">
      <c r="A43" t="s">
        <v>1</v>
      </c>
      <c r="B43">
        <v>42.905999999999999</v>
      </c>
      <c r="C43">
        <v>12.208000000000002</v>
      </c>
      <c r="D43">
        <v>15.297999999999998</v>
      </c>
      <c r="E43">
        <v>37.18</v>
      </c>
      <c r="F43">
        <v>17.933999999999997</v>
      </c>
      <c r="G43">
        <f t="shared" ref="G43:G53" si="0">AVERAGE(B43:F43)</f>
        <v>25.105200000000004</v>
      </c>
      <c r="H43">
        <f t="shared" ref="H43:H53" si="1">MIN(B43:F43)</f>
        <v>12.208000000000002</v>
      </c>
      <c r="I43">
        <f t="shared" ref="I43:I50" si="2">J87*0.25</f>
        <v>4.4834999999999994</v>
      </c>
      <c r="J43" s="1" t="s">
        <v>21</v>
      </c>
      <c r="K43" t="s">
        <v>19</v>
      </c>
    </row>
    <row r="44" spans="1:14" x14ac:dyDescent="0.3">
      <c r="A44" t="s">
        <v>2</v>
      </c>
      <c r="B44">
        <v>21.092000000000002</v>
      </c>
      <c r="C44">
        <v>11.678000000000001</v>
      </c>
      <c r="D44">
        <v>12.010000000000002</v>
      </c>
      <c r="E44">
        <v>37.068000000000005</v>
      </c>
      <c r="F44">
        <v>32.475999999999999</v>
      </c>
      <c r="G44">
        <f t="shared" si="0"/>
        <v>22.864800000000002</v>
      </c>
      <c r="H44">
        <f t="shared" si="1"/>
        <v>11.678000000000001</v>
      </c>
      <c r="I44">
        <f t="shared" si="2"/>
        <v>5.2730000000000006</v>
      </c>
      <c r="K44" t="s">
        <v>14</v>
      </c>
      <c r="L44" t="s">
        <v>15</v>
      </c>
      <c r="M44" t="s">
        <v>16</v>
      </c>
      <c r="N44" t="s">
        <v>17</v>
      </c>
    </row>
    <row r="45" spans="1:14" x14ac:dyDescent="0.3">
      <c r="A45" t="s">
        <v>3</v>
      </c>
      <c r="B45">
        <v>18.832000000000001</v>
      </c>
      <c r="C45">
        <v>0</v>
      </c>
      <c r="D45">
        <v>2.27</v>
      </c>
      <c r="E45">
        <v>41.480000000000004</v>
      </c>
      <c r="F45">
        <v>55.811999999999998</v>
      </c>
      <c r="G45">
        <f t="shared" si="0"/>
        <v>23.678800000000003</v>
      </c>
      <c r="H45">
        <f t="shared" si="1"/>
        <v>0</v>
      </c>
      <c r="I45">
        <f t="shared" si="2"/>
        <v>4.7080000000000002</v>
      </c>
      <c r="J45" t="s">
        <v>0</v>
      </c>
      <c r="K45">
        <v>18.788</v>
      </c>
      <c r="L45">
        <v>26.812000000000001</v>
      </c>
      <c r="M45">
        <v>16.146000000000001</v>
      </c>
      <c r="N45">
        <v>75.918000000000006</v>
      </c>
    </row>
    <row r="46" spans="1:14" x14ac:dyDescent="0.3">
      <c r="A46" t="s">
        <v>4</v>
      </c>
      <c r="B46">
        <v>1.58</v>
      </c>
      <c r="C46">
        <v>1.028</v>
      </c>
      <c r="D46">
        <v>10.722</v>
      </c>
      <c r="E46">
        <v>15.524000000000001</v>
      </c>
      <c r="F46">
        <v>30.651999999999997</v>
      </c>
      <c r="G46">
        <f t="shared" si="0"/>
        <v>11.901199999999999</v>
      </c>
      <c r="H46">
        <f t="shared" si="1"/>
        <v>1.028</v>
      </c>
      <c r="I46">
        <f t="shared" si="2"/>
        <v>2.6804999999999999</v>
      </c>
      <c r="J46" t="s">
        <v>1</v>
      </c>
      <c r="K46">
        <v>37.18</v>
      </c>
      <c r="L46">
        <v>68.006</v>
      </c>
      <c r="M46">
        <v>22.942</v>
      </c>
      <c r="N46">
        <v>26.618000000000002</v>
      </c>
    </row>
    <row r="47" spans="1:14" x14ac:dyDescent="0.3">
      <c r="A47" t="s">
        <v>5</v>
      </c>
      <c r="B47">
        <v>0.42599999999999999</v>
      </c>
      <c r="C47">
        <v>11.203999999999999</v>
      </c>
      <c r="D47">
        <v>1.6199999999999999</v>
      </c>
      <c r="E47">
        <v>2.5880000000000001</v>
      </c>
      <c r="F47">
        <v>15.234</v>
      </c>
      <c r="G47">
        <f t="shared" si="0"/>
        <v>6.2143999999999995</v>
      </c>
      <c r="H47">
        <f t="shared" si="1"/>
        <v>0.42599999999999999</v>
      </c>
      <c r="I47">
        <f t="shared" si="2"/>
        <v>0.64700000000000002</v>
      </c>
      <c r="J47" t="s">
        <v>2</v>
      </c>
      <c r="K47">
        <v>37.068000000000005</v>
      </c>
      <c r="L47">
        <v>18.591999999999999</v>
      </c>
      <c r="M47">
        <v>10.38</v>
      </c>
      <c r="N47">
        <v>37.940000000000005</v>
      </c>
    </row>
    <row r="48" spans="1:14" x14ac:dyDescent="0.3">
      <c r="A48" t="s">
        <v>6</v>
      </c>
      <c r="B48">
        <v>1.778</v>
      </c>
      <c r="C48">
        <v>6.1459999999999999</v>
      </c>
      <c r="D48">
        <v>8.468</v>
      </c>
      <c r="E48">
        <v>0.58600000000000008</v>
      </c>
      <c r="F48">
        <v>9.1860000000000017</v>
      </c>
      <c r="G48">
        <f t="shared" si="0"/>
        <v>5.2328000000000001</v>
      </c>
      <c r="H48">
        <f t="shared" si="1"/>
        <v>0.58600000000000008</v>
      </c>
      <c r="I48">
        <f t="shared" si="2"/>
        <v>1.5365</v>
      </c>
      <c r="J48" t="s">
        <v>3</v>
      </c>
      <c r="K48">
        <v>41.480000000000004</v>
      </c>
      <c r="L48">
        <v>0.66399999999999992</v>
      </c>
      <c r="M48">
        <v>6.3540000000000001</v>
      </c>
      <c r="N48">
        <v>18.667999999999999</v>
      </c>
    </row>
    <row r="49" spans="1:14" x14ac:dyDescent="0.3">
      <c r="A49" t="s">
        <v>7</v>
      </c>
      <c r="B49">
        <v>0.57400000000000007</v>
      </c>
      <c r="C49">
        <v>7.5060000000000002</v>
      </c>
      <c r="D49">
        <v>4.8140000000000001</v>
      </c>
      <c r="E49">
        <v>12.86</v>
      </c>
      <c r="F49">
        <v>23.04</v>
      </c>
      <c r="G49">
        <f t="shared" si="0"/>
        <v>9.758799999999999</v>
      </c>
      <c r="H49">
        <f t="shared" si="1"/>
        <v>0.57400000000000007</v>
      </c>
      <c r="I49">
        <f t="shared" si="2"/>
        <v>1.8765000000000001</v>
      </c>
      <c r="J49" t="s">
        <v>4</v>
      </c>
      <c r="K49">
        <v>15.524000000000001</v>
      </c>
      <c r="L49">
        <v>0</v>
      </c>
      <c r="M49">
        <v>8.0680000000000014</v>
      </c>
      <c r="N49">
        <v>10.172000000000001</v>
      </c>
    </row>
    <row r="50" spans="1:14" x14ac:dyDescent="0.3">
      <c r="A50" t="s">
        <v>8</v>
      </c>
      <c r="B50">
        <v>0.40199999999999997</v>
      </c>
      <c r="C50">
        <v>7.31</v>
      </c>
      <c r="D50">
        <v>12.34</v>
      </c>
      <c r="E50">
        <v>10.968</v>
      </c>
      <c r="F50">
        <v>17.387999999999998</v>
      </c>
      <c r="G50">
        <f t="shared" si="0"/>
        <v>9.6815999999999995</v>
      </c>
      <c r="H50">
        <f t="shared" si="1"/>
        <v>0.40199999999999997</v>
      </c>
      <c r="I50">
        <f t="shared" si="2"/>
        <v>2.742</v>
      </c>
      <c r="J50" t="s">
        <v>5</v>
      </c>
      <c r="K50">
        <v>2.5880000000000001</v>
      </c>
      <c r="L50">
        <v>0.75600000000000001</v>
      </c>
      <c r="M50">
        <v>31.744</v>
      </c>
      <c r="N50">
        <v>25.681999999999999</v>
      </c>
    </row>
    <row r="51" spans="1:14" x14ac:dyDescent="0.3">
      <c r="A51" t="s">
        <v>9</v>
      </c>
      <c r="B51">
        <v>2.1719999999999997</v>
      </c>
      <c r="C51">
        <v>18.521999999999998</v>
      </c>
      <c r="D51">
        <v>18.381999999999998</v>
      </c>
      <c r="E51">
        <v>19.332000000000001</v>
      </c>
      <c r="F51">
        <v>36.696000000000005</v>
      </c>
      <c r="G51">
        <f t="shared" si="0"/>
        <v>19.020800000000001</v>
      </c>
      <c r="H51">
        <f t="shared" si="1"/>
        <v>2.1719999999999997</v>
      </c>
      <c r="I51">
        <f t="shared" ref="I51:I53" si="3">J95*0.25</f>
        <v>4.6304999999999996</v>
      </c>
      <c r="J51" t="s">
        <v>6</v>
      </c>
      <c r="K51">
        <v>0.58600000000000008</v>
      </c>
      <c r="L51">
        <v>1.6640000000000001</v>
      </c>
      <c r="M51">
        <v>6.298</v>
      </c>
      <c r="N51">
        <v>21.118000000000002</v>
      </c>
    </row>
    <row r="52" spans="1:14" x14ac:dyDescent="0.3">
      <c r="A52" t="s">
        <v>10</v>
      </c>
      <c r="B52">
        <v>0.74</v>
      </c>
      <c r="C52">
        <v>35.676000000000002</v>
      </c>
      <c r="D52">
        <v>35.118000000000002</v>
      </c>
      <c r="E52">
        <v>7.8079999999999998</v>
      </c>
      <c r="F52">
        <v>58.787999999999997</v>
      </c>
      <c r="G52">
        <f t="shared" si="0"/>
        <v>27.625999999999998</v>
      </c>
      <c r="H52">
        <f t="shared" si="1"/>
        <v>0.74</v>
      </c>
      <c r="I52">
        <f t="shared" si="3"/>
        <v>8.7795000000000005</v>
      </c>
      <c r="J52" t="s">
        <v>7</v>
      </c>
      <c r="K52">
        <v>12.86</v>
      </c>
      <c r="L52">
        <v>3.226</v>
      </c>
      <c r="M52">
        <v>2.1774999999999998</v>
      </c>
      <c r="N52">
        <v>3.5140000000000002</v>
      </c>
    </row>
    <row r="53" spans="1:14" x14ac:dyDescent="0.3">
      <c r="A53" t="s">
        <v>11</v>
      </c>
      <c r="B53">
        <v>0.69599999999999995</v>
      </c>
      <c r="C53">
        <v>24.742000000000001</v>
      </c>
      <c r="D53">
        <v>26.822000000000003</v>
      </c>
      <c r="E53">
        <v>10.712</v>
      </c>
      <c r="F53">
        <v>48.144000000000005</v>
      </c>
      <c r="G53">
        <f t="shared" si="0"/>
        <v>22.223200000000002</v>
      </c>
      <c r="H53">
        <f t="shared" si="1"/>
        <v>0.69599999999999995</v>
      </c>
      <c r="I53">
        <f t="shared" si="3"/>
        <v>6.1855000000000002</v>
      </c>
      <c r="J53" t="s">
        <v>8</v>
      </c>
      <c r="K53">
        <v>10.968</v>
      </c>
      <c r="L53">
        <v>39.184000000000005</v>
      </c>
      <c r="M53">
        <v>3.3639999999999999</v>
      </c>
      <c r="N53">
        <v>11.245999999999999</v>
      </c>
    </row>
    <row r="54" spans="1:14" x14ac:dyDescent="0.3">
      <c r="B54" t="s">
        <v>25</v>
      </c>
      <c r="J54" t="s">
        <v>9</v>
      </c>
      <c r="K54">
        <v>19.332000000000001</v>
      </c>
      <c r="L54">
        <v>16.184000000000001</v>
      </c>
      <c r="M54">
        <v>4.3100000000000005</v>
      </c>
      <c r="N54">
        <v>33.61</v>
      </c>
    </row>
    <row r="55" spans="1:14" x14ac:dyDescent="0.3">
      <c r="A55" t="s">
        <v>0</v>
      </c>
      <c r="B55">
        <v>11.873999999999999</v>
      </c>
      <c r="C55">
        <v>10.34</v>
      </c>
      <c r="D55">
        <v>6.9260000000000002</v>
      </c>
      <c r="E55">
        <v>26.812000000000001</v>
      </c>
      <c r="F55">
        <v>32.706000000000003</v>
      </c>
      <c r="G55">
        <f>AVERAGE(B55:F55)</f>
        <v>17.7316</v>
      </c>
      <c r="J55" t="s">
        <v>10</v>
      </c>
      <c r="K55">
        <v>7.8079999999999998</v>
      </c>
      <c r="L55">
        <v>11.406000000000001</v>
      </c>
      <c r="M55">
        <v>7.8819999999999997</v>
      </c>
      <c r="N55">
        <v>105.25600000000001</v>
      </c>
    </row>
    <row r="56" spans="1:14" x14ac:dyDescent="0.3">
      <c r="A56" t="s">
        <v>1</v>
      </c>
      <c r="B56">
        <v>6.2399999999999993</v>
      </c>
      <c r="C56">
        <v>11.448</v>
      </c>
      <c r="D56">
        <v>40.787999999999997</v>
      </c>
      <c r="E56">
        <v>68.006</v>
      </c>
      <c r="F56">
        <v>51.597999999999999</v>
      </c>
      <c r="G56">
        <f t="shared" ref="G56:G66" si="4">AVERAGE(B56:F56)</f>
        <v>35.616</v>
      </c>
      <c r="J56" t="s">
        <v>11</v>
      </c>
      <c r="K56">
        <v>10.712</v>
      </c>
      <c r="L56">
        <v>29.22</v>
      </c>
      <c r="M56">
        <v>6.3159999999999998</v>
      </c>
      <c r="N56">
        <v>68.518000000000001</v>
      </c>
    </row>
    <row r="57" spans="1:14" x14ac:dyDescent="0.3">
      <c r="A57" t="s">
        <v>2</v>
      </c>
      <c r="B57">
        <v>4.55</v>
      </c>
      <c r="C57">
        <v>17.009999999999998</v>
      </c>
      <c r="D57">
        <v>8.3859999999999992</v>
      </c>
      <c r="E57">
        <v>18.591999999999999</v>
      </c>
      <c r="F57">
        <v>48.817999999999998</v>
      </c>
      <c r="G57">
        <f t="shared" si="4"/>
        <v>19.4712</v>
      </c>
      <c r="J57" s="1" t="s">
        <v>22</v>
      </c>
      <c r="K57" t="s">
        <v>19</v>
      </c>
    </row>
    <row r="58" spans="1:14" x14ac:dyDescent="0.3">
      <c r="A58" t="s">
        <v>3</v>
      </c>
      <c r="B58">
        <v>8.6460000000000008</v>
      </c>
      <c r="C58">
        <v>1.952</v>
      </c>
      <c r="D58">
        <v>0.502</v>
      </c>
      <c r="E58">
        <v>0.66399999999999992</v>
      </c>
      <c r="F58">
        <v>25.862000000000002</v>
      </c>
      <c r="G58">
        <f t="shared" si="4"/>
        <v>7.5252000000000008</v>
      </c>
      <c r="K58" t="s">
        <v>14</v>
      </c>
      <c r="L58" t="s">
        <v>15</v>
      </c>
      <c r="M58" t="s">
        <v>16</v>
      </c>
      <c r="N58" t="s">
        <v>17</v>
      </c>
    </row>
    <row r="59" spans="1:14" x14ac:dyDescent="0.3">
      <c r="A59" t="s">
        <v>4</v>
      </c>
      <c r="B59">
        <v>3.2</v>
      </c>
      <c r="C59">
        <v>1.476</v>
      </c>
      <c r="D59">
        <v>0.96599999999999997</v>
      </c>
      <c r="E59">
        <v>0</v>
      </c>
      <c r="F59">
        <v>1.9880000000000002</v>
      </c>
      <c r="G59">
        <f t="shared" si="4"/>
        <v>1.5260000000000002</v>
      </c>
      <c r="J59" t="s">
        <v>0</v>
      </c>
      <c r="K59">
        <v>15.468</v>
      </c>
      <c r="L59">
        <v>32.706000000000003</v>
      </c>
      <c r="M59">
        <v>13.133999999999997</v>
      </c>
      <c r="N59">
        <v>55.188000000000002</v>
      </c>
    </row>
    <row r="60" spans="1:14" x14ac:dyDescent="0.3">
      <c r="A60" t="s">
        <v>5</v>
      </c>
      <c r="B60">
        <v>0</v>
      </c>
      <c r="C60">
        <v>2.1</v>
      </c>
      <c r="D60">
        <v>0</v>
      </c>
      <c r="E60">
        <v>0.75600000000000001</v>
      </c>
      <c r="F60">
        <v>0.93200000000000005</v>
      </c>
      <c r="G60">
        <f t="shared" si="4"/>
        <v>0.75759999999999994</v>
      </c>
      <c r="J60" t="s">
        <v>1</v>
      </c>
      <c r="K60">
        <v>17.933999999999997</v>
      </c>
      <c r="L60">
        <v>51.597999999999999</v>
      </c>
      <c r="M60">
        <v>8.49</v>
      </c>
      <c r="N60">
        <v>67.465999999999994</v>
      </c>
    </row>
    <row r="61" spans="1:14" x14ac:dyDescent="0.3">
      <c r="A61" t="s">
        <v>6</v>
      </c>
      <c r="B61">
        <v>0</v>
      </c>
      <c r="C61">
        <v>0.48200000000000004</v>
      </c>
      <c r="D61">
        <v>0.40199999999999997</v>
      </c>
      <c r="E61">
        <v>1.6640000000000001</v>
      </c>
      <c r="F61">
        <v>0</v>
      </c>
      <c r="G61">
        <f t="shared" si="4"/>
        <v>0.50960000000000005</v>
      </c>
      <c r="J61" t="s">
        <v>2</v>
      </c>
      <c r="K61">
        <v>32.475999999999999</v>
      </c>
      <c r="L61">
        <v>48.817999999999998</v>
      </c>
      <c r="M61">
        <v>34.83</v>
      </c>
      <c r="N61">
        <v>50.625999999999998</v>
      </c>
    </row>
    <row r="62" spans="1:14" x14ac:dyDescent="0.3">
      <c r="A62" t="s">
        <v>7</v>
      </c>
      <c r="B62">
        <v>1.036</v>
      </c>
      <c r="C62">
        <v>0.48799999999999999</v>
      </c>
      <c r="D62">
        <v>1.3779999999999999</v>
      </c>
      <c r="E62">
        <v>3.226</v>
      </c>
      <c r="F62">
        <v>5.0259999999999998</v>
      </c>
      <c r="G62">
        <f t="shared" si="4"/>
        <v>2.2307999999999999</v>
      </c>
      <c r="J62" t="s">
        <v>3</v>
      </c>
      <c r="K62">
        <v>55.811999999999998</v>
      </c>
      <c r="L62">
        <v>25.862000000000002</v>
      </c>
      <c r="M62">
        <v>20.108000000000001</v>
      </c>
      <c r="N62">
        <v>92.083999999999989</v>
      </c>
    </row>
    <row r="63" spans="1:14" x14ac:dyDescent="0.3">
      <c r="A63" t="s">
        <v>8</v>
      </c>
      <c r="B63">
        <v>2.5379999999999998</v>
      </c>
      <c r="C63">
        <v>0.44000000000000006</v>
      </c>
      <c r="D63">
        <v>6.7060000000000004</v>
      </c>
      <c r="E63">
        <v>39.184000000000005</v>
      </c>
      <c r="F63">
        <v>15.722</v>
      </c>
      <c r="G63">
        <f t="shared" si="4"/>
        <v>12.918000000000001</v>
      </c>
      <c r="J63" t="s">
        <v>4</v>
      </c>
      <c r="K63">
        <v>30.651999999999997</v>
      </c>
      <c r="L63">
        <v>1.9880000000000002</v>
      </c>
      <c r="M63">
        <v>13.184000000000001</v>
      </c>
      <c r="N63">
        <v>70.905999999999992</v>
      </c>
    </row>
    <row r="64" spans="1:14" x14ac:dyDescent="0.3">
      <c r="A64" t="s">
        <v>9</v>
      </c>
      <c r="B64">
        <v>2.8340000000000001</v>
      </c>
      <c r="C64">
        <v>18.72</v>
      </c>
      <c r="D64">
        <v>14.726000000000003</v>
      </c>
      <c r="E64">
        <v>16.184000000000001</v>
      </c>
      <c r="F64">
        <v>66.94</v>
      </c>
      <c r="G64">
        <f t="shared" si="4"/>
        <v>23.880800000000001</v>
      </c>
      <c r="J64" t="s">
        <v>5</v>
      </c>
      <c r="K64">
        <v>15.234</v>
      </c>
      <c r="L64">
        <v>0.93200000000000005</v>
      </c>
      <c r="M64">
        <v>10.129999999999999</v>
      </c>
      <c r="N64">
        <v>24.201999999999998</v>
      </c>
    </row>
    <row r="65" spans="1:14" x14ac:dyDescent="0.3">
      <c r="A65" t="s">
        <v>10</v>
      </c>
      <c r="B65">
        <v>19.880000000000003</v>
      </c>
      <c r="C65">
        <v>2.6260000000000003</v>
      </c>
      <c r="D65">
        <v>8.5659999999999989</v>
      </c>
      <c r="E65">
        <v>11.406000000000001</v>
      </c>
      <c r="F65">
        <v>35.489999999999995</v>
      </c>
      <c r="G65">
        <f t="shared" si="4"/>
        <v>15.593599999999999</v>
      </c>
      <c r="J65" t="s">
        <v>6</v>
      </c>
      <c r="K65">
        <v>9.1860000000000017</v>
      </c>
      <c r="L65">
        <v>0</v>
      </c>
      <c r="M65">
        <v>0.746</v>
      </c>
      <c r="N65">
        <v>0.86999999999999988</v>
      </c>
    </row>
    <row r="66" spans="1:14" x14ac:dyDescent="0.3">
      <c r="A66" t="s">
        <v>11</v>
      </c>
      <c r="B66">
        <v>11.062000000000001</v>
      </c>
      <c r="C66">
        <v>0.83599999999999997</v>
      </c>
      <c r="D66">
        <v>40.554000000000002</v>
      </c>
      <c r="E66">
        <v>29.22</v>
      </c>
      <c r="F66">
        <v>21.488</v>
      </c>
      <c r="G66">
        <f t="shared" si="4"/>
        <v>20.631999999999998</v>
      </c>
      <c r="J66" t="s">
        <v>7</v>
      </c>
      <c r="K66">
        <v>23.04</v>
      </c>
      <c r="L66">
        <v>5.0259999999999998</v>
      </c>
      <c r="M66">
        <v>0.72599999999999998</v>
      </c>
      <c r="N66">
        <v>2.258</v>
      </c>
    </row>
    <row r="67" spans="1:14" x14ac:dyDescent="0.3">
      <c r="B67" t="s">
        <v>26</v>
      </c>
      <c r="J67" t="s">
        <v>8</v>
      </c>
      <c r="K67">
        <v>17.387999999999998</v>
      </c>
      <c r="L67">
        <v>15.722</v>
      </c>
      <c r="M67">
        <v>0.50600000000000001</v>
      </c>
      <c r="N67">
        <v>0</v>
      </c>
    </row>
    <row r="68" spans="1:14" x14ac:dyDescent="0.3">
      <c r="A68" t="s">
        <v>0</v>
      </c>
      <c r="B68">
        <v>15.416000000000002</v>
      </c>
      <c r="J68" t="s">
        <v>9</v>
      </c>
      <c r="K68">
        <v>36.696000000000005</v>
      </c>
      <c r="L68">
        <v>66.94</v>
      </c>
      <c r="M68">
        <v>19.146000000000001</v>
      </c>
      <c r="N68">
        <v>21.687999999999999</v>
      </c>
    </row>
    <row r="69" spans="1:14" x14ac:dyDescent="0.3">
      <c r="A69" t="s">
        <v>1</v>
      </c>
      <c r="B69">
        <v>19.021999999999998</v>
      </c>
      <c r="J69" t="s">
        <v>10</v>
      </c>
      <c r="K69">
        <v>58.787999999999997</v>
      </c>
      <c r="L69">
        <v>35.489999999999995</v>
      </c>
      <c r="M69">
        <v>8.9779999999999998</v>
      </c>
      <c r="N69">
        <v>29.462</v>
      </c>
    </row>
    <row r="70" spans="1:14" x14ac:dyDescent="0.3">
      <c r="A70" t="s">
        <v>2</v>
      </c>
      <c r="B70">
        <v>12.206</v>
      </c>
      <c r="J70" t="s">
        <v>11</v>
      </c>
      <c r="K70">
        <v>48.144000000000005</v>
      </c>
      <c r="L70">
        <v>21.488</v>
      </c>
      <c r="M70">
        <v>12.497999999999999</v>
      </c>
      <c r="N70">
        <v>23.943999999999999</v>
      </c>
    </row>
    <row r="71" spans="1:14" x14ac:dyDescent="0.3">
      <c r="A71" t="s">
        <v>3</v>
      </c>
      <c r="B71">
        <v>11.126000000000001</v>
      </c>
    </row>
    <row r="72" spans="1:14" x14ac:dyDescent="0.3">
      <c r="A72" t="s">
        <v>4</v>
      </c>
      <c r="B72">
        <v>9.7860000000000014</v>
      </c>
    </row>
    <row r="73" spans="1:14" x14ac:dyDescent="0.3">
      <c r="A73" t="s">
        <v>5</v>
      </c>
      <c r="B73">
        <v>0</v>
      </c>
    </row>
    <row r="74" spans="1:14" x14ac:dyDescent="0.3">
      <c r="A74" t="s">
        <v>6</v>
      </c>
      <c r="B74">
        <v>0</v>
      </c>
    </row>
    <row r="75" spans="1:14" x14ac:dyDescent="0.3">
      <c r="A75" t="s">
        <v>7</v>
      </c>
      <c r="B75">
        <v>0</v>
      </c>
    </row>
    <row r="76" spans="1:14" x14ac:dyDescent="0.3">
      <c r="A76" t="s">
        <v>8</v>
      </c>
      <c r="B76">
        <v>0</v>
      </c>
    </row>
    <row r="77" spans="1:14" x14ac:dyDescent="0.3">
      <c r="A77" t="s">
        <v>9</v>
      </c>
      <c r="B77">
        <v>12.3</v>
      </c>
    </row>
    <row r="78" spans="1:14" x14ac:dyDescent="0.3">
      <c r="A78" t="s">
        <v>10</v>
      </c>
      <c r="B78">
        <v>25.558</v>
      </c>
    </row>
    <row r="79" spans="1:14" x14ac:dyDescent="0.3">
      <c r="A79" t="s">
        <v>11</v>
      </c>
      <c r="B79">
        <v>14.394</v>
      </c>
    </row>
    <row r="80" spans="1:14" x14ac:dyDescent="0.3">
      <c r="B80" t="s">
        <v>27</v>
      </c>
    </row>
    <row r="81" spans="1:12" x14ac:dyDescent="0.3">
      <c r="A81" t="s">
        <v>0</v>
      </c>
      <c r="B81">
        <v>44.891999999999996</v>
      </c>
    </row>
    <row r="82" spans="1:12" x14ac:dyDescent="0.3">
      <c r="A82" t="s">
        <v>1</v>
      </c>
      <c r="B82">
        <v>37.122</v>
      </c>
    </row>
    <row r="83" spans="1:12" x14ac:dyDescent="0.3">
      <c r="A83" t="s">
        <v>2</v>
      </c>
      <c r="B83">
        <v>46.136000000000003</v>
      </c>
    </row>
    <row r="84" spans="1:12" x14ac:dyDescent="0.3">
      <c r="A84" t="s">
        <v>3</v>
      </c>
      <c r="B84">
        <v>57.132000000000005</v>
      </c>
    </row>
    <row r="85" spans="1:12" x14ac:dyDescent="0.3">
      <c r="A85" t="s">
        <v>4</v>
      </c>
      <c r="B85">
        <v>12.536000000000001</v>
      </c>
      <c r="J85" t="s">
        <v>33</v>
      </c>
      <c r="K85" t="s">
        <v>36</v>
      </c>
      <c r="L85" t="s">
        <v>34</v>
      </c>
    </row>
    <row r="86" spans="1:12" x14ac:dyDescent="0.3">
      <c r="A86" t="s">
        <v>5</v>
      </c>
      <c r="B86">
        <v>2.1420000000000003</v>
      </c>
      <c r="J86">
        <f>MEDIAN(B42:F42)</f>
        <v>18.788</v>
      </c>
      <c r="K86">
        <f>J86*0.75</f>
        <v>14.091000000000001</v>
      </c>
      <c r="L86">
        <f>MAX(B42:F42)</f>
        <v>55.986000000000004</v>
      </c>
    </row>
    <row r="87" spans="1:12" x14ac:dyDescent="0.3">
      <c r="A87" t="s">
        <v>6</v>
      </c>
      <c r="B87">
        <v>3.5859999999999999</v>
      </c>
      <c r="J87">
        <f>MEDIAN(B43:F43)</f>
        <v>17.933999999999997</v>
      </c>
      <c r="K87">
        <f t="shared" ref="K87:K97" si="5">J87*0.75</f>
        <v>13.450499999999998</v>
      </c>
      <c r="L87">
        <f>MAX(B43:F43)</f>
        <v>42.905999999999999</v>
      </c>
    </row>
    <row r="88" spans="1:12" x14ac:dyDescent="0.3">
      <c r="A88" t="s">
        <v>7</v>
      </c>
      <c r="B88">
        <v>0.53800000000000003</v>
      </c>
      <c r="J88">
        <f>MEDIAN(B44:F44)</f>
        <v>21.092000000000002</v>
      </c>
      <c r="K88">
        <f t="shared" si="5"/>
        <v>15.819000000000003</v>
      </c>
      <c r="L88">
        <f>MAX(B44:F44)</f>
        <v>37.068000000000005</v>
      </c>
    </row>
    <row r="89" spans="1:12" x14ac:dyDescent="0.3">
      <c r="A89" t="s">
        <v>8</v>
      </c>
      <c r="B89">
        <v>0</v>
      </c>
      <c r="J89">
        <f>MEDIAN(B45:F45)</f>
        <v>18.832000000000001</v>
      </c>
      <c r="K89">
        <f t="shared" si="5"/>
        <v>14.124000000000001</v>
      </c>
      <c r="L89">
        <f>MAX(B45:F45)</f>
        <v>55.811999999999998</v>
      </c>
    </row>
    <row r="90" spans="1:12" x14ac:dyDescent="0.3">
      <c r="A90" t="s">
        <v>9</v>
      </c>
      <c r="B90">
        <v>33.481999999999999</v>
      </c>
      <c r="J90">
        <f>MEDIAN(B46:F46)</f>
        <v>10.722</v>
      </c>
      <c r="K90">
        <f t="shared" si="5"/>
        <v>8.0414999999999992</v>
      </c>
      <c r="L90">
        <f>MAX(B46:F46)</f>
        <v>30.651999999999997</v>
      </c>
    </row>
    <row r="91" spans="1:12" x14ac:dyDescent="0.3">
      <c r="A91" t="s">
        <v>10</v>
      </c>
      <c r="B91">
        <v>35.748000000000005</v>
      </c>
      <c r="J91">
        <f>MEDIAN(B47:F47)</f>
        <v>2.5880000000000001</v>
      </c>
      <c r="K91">
        <f t="shared" si="5"/>
        <v>1.9410000000000001</v>
      </c>
      <c r="L91">
        <f>MAX(B47:F47)</f>
        <v>15.234</v>
      </c>
    </row>
    <row r="92" spans="1:12" x14ac:dyDescent="0.3">
      <c r="A92" t="s">
        <v>11</v>
      </c>
      <c r="B92">
        <v>55.573999999999998</v>
      </c>
      <c r="J92">
        <f>MEDIAN(B48:F48)</f>
        <v>6.1459999999999999</v>
      </c>
      <c r="K92">
        <f t="shared" si="5"/>
        <v>4.6094999999999997</v>
      </c>
      <c r="L92">
        <f>MAX(B48:F48)</f>
        <v>9.1860000000000017</v>
      </c>
    </row>
    <row r="93" spans="1:12" x14ac:dyDescent="0.3">
      <c r="J93">
        <f>MEDIAN(B49:F49)</f>
        <v>7.5060000000000002</v>
      </c>
      <c r="K93">
        <f t="shared" si="5"/>
        <v>5.6295000000000002</v>
      </c>
      <c r="L93">
        <f>MAX(B49:F49)</f>
        <v>23.04</v>
      </c>
    </row>
    <row r="94" spans="1:12" x14ac:dyDescent="0.3">
      <c r="J94">
        <f>MEDIAN(B50:F50)</f>
        <v>10.968</v>
      </c>
      <c r="K94">
        <f t="shared" si="5"/>
        <v>8.2259999999999991</v>
      </c>
      <c r="L94">
        <f>MAX(B50:F50)</f>
        <v>17.387999999999998</v>
      </c>
    </row>
    <row r="95" spans="1:12" x14ac:dyDescent="0.3">
      <c r="J95">
        <f>MEDIAN(B51:F51)</f>
        <v>18.521999999999998</v>
      </c>
      <c r="K95">
        <f t="shared" si="5"/>
        <v>13.891499999999999</v>
      </c>
      <c r="L95">
        <f>MAX(B51:F51)</f>
        <v>36.696000000000005</v>
      </c>
    </row>
    <row r="96" spans="1:12" x14ac:dyDescent="0.3">
      <c r="A96" t="s">
        <v>30</v>
      </c>
      <c r="B96" t="s">
        <v>31</v>
      </c>
      <c r="J96">
        <f>MEDIAN(B52:F52)</f>
        <v>35.118000000000002</v>
      </c>
      <c r="K96">
        <f t="shared" si="5"/>
        <v>26.338500000000003</v>
      </c>
      <c r="L96">
        <f>MAX(B52:F52)</f>
        <v>58.787999999999997</v>
      </c>
    </row>
    <row r="97" spans="1:12" x14ac:dyDescent="0.3">
      <c r="B97" t="s">
        <v>24</v>
      </c>
      <c r="C97" t="s">
        <v>24</v>
      </c>
      <c r="D97" t="s">
        <v>24</v>
      </c>
      <c r="E97" t="s">
        <v>24</v>
      </c>
      <c r="F97" t="s">
        <v>24</v>
      </c>
      <c r="J97">
        <f>MEDIAN(B53:F53)</f>
        <v>24.742000000000001</v>
      </c>
      <c r="K97">
        <f t="shared" si="5"/>
        <v>18.5565</v>
      </c>
      <c r="L97">
        <f>MAX(B53:F53)</f>
        <v>48.144000000000005</v>
      </c>
    </row>
    <row r="98" spans="1:12" x14ac:dyDescent="0.3">
      <c r="A98" t="s">
        <v>0</v>
      </c>
      <c r="B98">
        <v>55.986000000000004</v>
      </c>
      <c r="C98">
        <v>2.5740000000000003</v>
      </c>
      <c r="D98">
        <v>19.615999999999996</v>
      </c>
      <c r="E98">
        <v>18.788</v>
      </c>
      <c r="F98">
        <v>15.468</v>
      </c>
    </row>
    <row r="99" spans="1:12" x14ac:dyDescent="0.3">
      <c r="A99" t="s">
        <v>1</v>
      </c>
      <c r="B99">
        <v>42.905999999999999</v>
      </c>
      <c r="C99">
        <v>12.208000000000002</v>
      </c>
      <c r="D99">
        <v>15.297999999999998</v>
      </c>
      <c r="E99">
        <v>37.18</v>
      </c>
      <c r="F99">
        <v>17.933999999999997</v>
      </c>
    </row>
    <row r="100" spans="1:12" x14ac:dyDescent="0.3">
      <c r="A100" t="s">
        <v>2</v>
      </c>
      <c r="B100">
        <v>21.092000000000002</v>
      </c>
      <c r="C100">
        <v>11.678000000000001</v>
      </c>
      <c r="D100">
        <v>12.010000000000002</v>
      </c>
      <c r="E100">
        <v>37.068000000000005</v>
      </c>
      <c r="F100">
        <v>32.475999999999999</v>
      </c>
    </row>
    <row r="101" spans="1:12" x14ac:dyDescent="0.3">
      <c r="A101" t="s">
        <v>3</v>
      </c>
      <c r="B101">
        <v>18.832000000000001</v>
      </c>
      <c r="C101">
        <v>0</v>
      </c>
      <c r="D101">
        <v>2.27</v>
      </c>
      <c r="E101">
        <v>41.480000000000004</v>
      </c>
      <c r="F101">
        <v>55.811999999999998</v>
      </c>
    </row>
    <row r="102" spans="1:12" x14ac:dyDescent="0.3">
      <c r="A102" t="s">
        <v>4</v>
      </c>
      <c r="B102">
        <v>1.58</v>
      </c>
      <c r="C102">
        <v>1.028</v>
      </c>
      <c r="D102">
        <v>10.722</v>
      </c>
      <c r="E102">
        <v>15.524000000000001</v>
      </c>
      <c r="F102">
        <v>30.651999999999997</v>
      </c>
    </row>
    <row r="103" spans="1:12" x14ac:dyDescent="0.3">
      <c r="A103" t="s">
        <v>5</v>
      </c>
      <c r="B103">
        <v>0.42599999999999999</v>
      </c>
      <c r="C103">
        <v>11.203999999999999</v>
      </c>
      <c r="D103">
        <v>1.6199999999999999</v>
      </c>
      <c r="E103">
        <v>2.5880000000000001</v>
      </c>
      <c r="F103">
        <v>15.234</v>
      </c>
    </row>
    <row r="104" spans="1:12" x14ac:dyDescent="0.3">
      <c r="A104" t="s">
        <v>6</v>
      </c>
      <c r="B104">
        <v>1.778</v>
      </c>
      <c r="C104">
        <v>6.1459999999999999</v>
      </c>
      <c r="D104">
        <v>8.468</v>
      </c>
      <c r="E104">
        <v>0.58600000000000008</v>
      </c>
      <c r="F104">
        <v>9.1860000000000017</v>
      </c>
    </row>
    <row r="105" spans="1:12" x14ac:dyDescent="0.3">
      <c r="A105" t="s">
        <v>7</v>
      </c>
      <c r="B105">
        <v>0.57400000000000007</v>
      </c>
      <c r="C105">
        <v>7.5060000000000002</v>
      </c>
      <c r="D105">
        <v>4.8140000000000001</v>
      </c>
      <c r="E105">
        <v>12.86</v>
      </c>
      <c r="F105">
        <v>23.04</v>
      </c>
    </row>
    <row r="106" spans="1:12" x14ac:dyDescent="0.3">
      <c r="A106" t="s">
        <v>8</v>
      </c>
      <c r="B106">
        <v>0.40199999999999997</v>
      </c>
      <c r="C106">
        <v>7.31</v>
      </c>
      <c r="D106">
        <v>12.34</v>
      </c>
      <c r="E106">
        <v>10.968</v>
      </c>
      <c r="F106">
        <v>17.387999999999998</v>
      </c>
    </row>
    <row r="107" spans="1:12" x14ac:dyDescent="0.3">
      <c r="A107" t="s">
        <v>9</v>
      </c>
      <c r="B107">
        <v>2.1719999999999997</v>
      </c>
      <c r="C107">
        <v>18.521999999999998</v>
      </c>
      <c r="D107">
        <v>18.381999999999998</v>
      </c>
      <c r="E107">
        <v>19.332000000000001</v>
      </c>
      <c r="F107">
        <v>36.696000000000005</v>
      </c>
    </row>
    <row r="108" spans="1:12" x14ac:dyDescent="0.3">
      <c r="A108" t="s">
        <v>10</v>
      </c>
      <c r="B108">
        <v>0.74</v>
      </c>
      <c r="C108">
        <v>35.676000000000002</v>
      </c>
      <c r="D108">
        <v>35.118000000000002</v>
      </c>
      <c r="E108">
        <v>7.8079999999999998</v>
      </c>
      <c r="F108">
        <v>58.787999999999997</v>
      </c>
    </row>
    <row r="109" spans="1:12" x14ac:dyDescent="0.3">
      <c r="A109" t="s">
        <v>11</v>
      </c>
      <c r="B109">
        <v>0.69599999999999995</v>
      </c>
      <c r="C109">
        <v>24.742000000000001</v>
      </c>
      <c r="D109">
        <v>26.822000000000003</v>
      </c>
      <c r="E109">
        <v>10.712</v>
      </c>
      <c r="F109">
        <v>48.144000000000005</v>
      </c>
    </row>
    <row r="110" spans="1:12" x14ac:dyDescent="0.3">
      <c r="B110" t="s">
        <v>0</v>
      </c>
      <c r="C110" t="s">
        <v>1</v>
      </c>
      <c r="D110" t="s">
        <v>2</v>
      </c>
      <c r="E110" t="s">
        <v>3</v>
      </c>
      <c r="F110" t="s">
        <v>4</v>
      </c>
      <c r="G110" t="s">
        <v>5</v>
      </c>
      <c r="H110" t="s">
        <v>6</v>
      </c>
      <c r="I110" t="s">
        <v>7</v>
      </c>
    </row>
    <row r="111" spans="1:12" x14ac:dyDescent="0.3">
      <c r="A111" t="s">
        <v>24</v>
      </c>
      <c r="B111">
        <v>55.986000000000004</v>
      </c>
      <c r="C111">
        <v>42.905999999999999</v>
      </c>
      <c r="D111">
        <v>21.092000000000002</v>
      </c>
      <c r="E111">
        <v>18.832000000000001</v>
      </c>
      <c r="F111">
        <v>1.58</v>
      </c>
      <c r="G111">
        <v>0.42599999999999999</v>
      </c>
      <c r="H111">
        <v>1.778</v>
      </c>
      <c r="I111">
        <v>0.57400000000000007</v>
      </c>
    </row>
    <row r="112" spans="1:12" x14ac:dyDescent="0.3">
      <c r="A112" t="s">
        <v>24</v>
      </c>
      <c r="B112">
        <v>2.5740000000000003</v>
      </c>
      <c r="C112">
        <v>12.208000000000002</v>
      </c>
      <c r="D112">
        <v>11.678000000000001</v>
      </c>
      <c r="E112">
        <v>0</v>
      </c>
      <c r="F112">
        <v>1.028</v>
      </c>
      <c r="G112">
        <v>11.203999999999999</v>
      </c>
      <c r="H112">
        <v>6.1459999999999999</v>
      </c>
      <c r="I112">
        <v>7.5060000000000002</v>
      </c>
    </row>
    <row r="113" spans="1:9" x14ac:dyDescent="0.3">
      <c r="A113" t="s">
        <v>24</v>
      </c>
      <c r="B113">
        <v>19.615999999999996</v>
      </c>
      <c r="C113">
        <v>15.297999999999998</v>
      </c>
      <c r="D113">
        <v>12.010000000000002</v>
      </c>
      <c r="E113">
        <v>2.27</v>
      </c>
      <c r="F113">
        <v>10.722</v>
      </c>
      <c r="G113">
        <v>1.6199999999999999</v>
      </c>
      <c r="H113">
        <v>8.468</v>
      </c>
      <c r="I113">
        <v>4.8140000000000001</v>
      </c>
    </row>
    <row r="114" spans="1:9" x14ac:dyDescent="0.3">
      <c r="A114" t="s">
        <v>24</v>
      </c>
      <c r="B114">
        <v>18.788</v>
      </c>
      <c r="C114">
        <v>37.18</v>
      </c>
      <c r="D114">
        <v>37.068000000000005</v>
      </c>
      <c r="E114">
        <v>41.480000000000004</v>
      </c>
      <c r="F114">
        <v>15.524000000000001</v>
      </c>
      <c r="G114">
        <v>2.5880000000000001</v>
      </c>
      <c r="H114">
        <v>0.58600000000000008</v>
      </c>
      <c r="I114">
        <v>12.86</v>
      </c>
    </row>
    <row r="115" spans="1:9" x14ac:dyDescent="0.3">
      <c r="A115" t="s">
        <v>24</v>
      </c>
      <c r="B115">
        <v>15.468</v>
      </c>
      <c r="C115">
        <v>17.933999999999997</v>
      </c>
      <c r="D115">
        <v>32.475999999999999</v>
      </c>
      <c r="E115">
        <v>55.811999999999998</v>
      </c>
      <c r="F115">
        <v>30.651999999999997</v>
      </c>
      <c r="G115">
        <v>15.234</v>
      </c>
      <c r="H115">
        <v>9.1860000000000017</v>
      </c>
      <c r="I115">
        <v>23.04</v>
      </c>
    </row>
    <row r="116" spans="1:9" x14ac:dyDescent="0.3">
      <c r="A116" t="s">
        <v>25</v>
      </c>
      <c r="B116">
        <v>11.873999999999999</v>
      </c>
      <c r="C116">
        <v>6.2399999999999993</v>
      </c>
      <c r="D116">
        <v>4.55</v>
      </c>
      <c r="E116">
        <v>8.6460000000000008</v>
      </c>
      <c r="F116">
        <v>3.2</v>
      </c>
      <c r="G116">
        <v>0</v>
      </c>
      <c r="H116">
        <v>0</v>
      </c>
      <c r="I116">
        <v>1.036</v>
      </c>
    </row>
    <row r="117" spans="1:9" x14ac:dyDescent="0.3">
      <c r="A117" t="s">
        <v>25</v>
      </c>
      <c r="B117">
        <v>10.34</v>
      </c>
      <c r="C117">
        <v>11.448</v>
      </c>
      <c r="D117">
        <v>17.009999999999998</v>
      </c>
      <c r="E117">
        <v>1.952</v>
      </c>
      <c r="F117">
        <v>1.476</v>
      </c>
      <c r="G117">
        <v>2.1</v>
      </c>
      <c r="H117">
        <v>0.48200000000000004</v>
      </c>
      <c r="I117">
        <v>0.48799999999999999</v>
      </c>
    </row>
    <row r="118" spans="1:9" x14ac:dyDescent="0.3">
      <c r="A118" t="s">
        <v>25</v>
      </c>
      <c r="B118">
        <v>6.9260000000000002</v>
      </c>
      <c r="C118">
        <v>40.787999999999997</v>
      </c>
      <c r="D118">
        <v>8.3859999999999992</v>
      </c>
      <c r="E118">
        <v>0.502</v>
      </c>
      <c r="F118">
        <v>0.96599999999999997</v>
      </c>
      <c r="G118">
        <v>0</v>
      </c>
      <c r="H118">
        <v>0.40199999999999997</v>
      </c>
      <c r="I118">
        <v>1.3779999999999999</v>
      </c>
    </row>
    <row r="119" spans="1:9" x14ac:dyDescent="0.3">
      <c r="A119" t="s">
        <v>25</v>
      </c>
      <c r="B119">
        <v>26.812000000000001</v>
      </c>
      <c r="C119">
        <v>68.006</v>
      </c>
      <c r="D119">
        <v>18.591999999999999</v>
      </c>
      <c r="E119">
        <v>0.66399999999999992</v>
      </c>
      <c r="F119">
        <v>0</v>
      </c>
      <c r="G119">
        <v>0.75600000000000001</v>
      </c>
      <c r="H119">
        <v>1.6640000000000001</v>
      </c>
      <c r="I119">
        <v>3.226</v>
      </c>
    </row>
    <row r="120" spans="1:9" x14ac:dyDescent="0.3">
      <c r="A120" t="s">
        <v>25</v>
      </c>
      <c r="B120">
        <v>32.706000000000003</v>
      </c>
      <c r="C120">
        <v>51.597999999999999</v>
      </c>
      <c r="D120">
        <v>48.817999999999998</v>
      </c>
      <c r="E120">
        <v>25.862000000000002</v>
      </c>
      <c r="F120">
        <v>1.9880000000000002</v>
      </c>
      <c r="G120">
        <v>0.93200000000000005</v>
      </c>
      <c r="H120">
        <v>0</v>
      </c>
      <c r="I120">
        <v>5.0259999999999998</v>
      </c>
    </row>
    <row r="154" spans="10:13" x14ac:dyDescent="0.3">
      <c r="J154" t="s">
        <v>8</v>
      </c>
      <c r="K154" t="s">
        <v>9</v>
      </c>
      <c r="L154" t="s">
        <v>10</v>
      </c>
      <c r="M154" t="s">
        <v>11</v>
      </c>
    </row>
    <row r="155" spans="10:13" x14ac:dyDescent="0.3">
      <c r="J155">
        <v>0.40199999999999997</v>
      </c>
      <c r="K155">
        <v>2.1719999999999997</v>
      </c>
      <c r="L155">
        <v>0.74</v>
      </c>
      <c r="M155">
        <v>0.69599999999999995</v>
      </c>
    </row>
    <row r="156" spans="10:13" x14ac:dyDescent="0.3">
      <c r="J156">
        <v>7.31</v>
      </c>
      <c r="K156">
        <v>18.521999999999998</v>
      </c>
      <c r="L156">
        <v>35.676000000000002</v>
      </c>
      <c r="M156">
        <v>24.742000000000001</v>
      </c>
    </row>
    <row r="157" spans="10:13" x14ac:dyDescent="0.3">
      <c r="J157">
        <v>12.34</v>
      </c>
      <c r="K157">
        <v>18.381999999999998</v>
      </c>
      <c r="L157">
        <v>35.118000000000002</v>
      </c>
      <c r="M157">
        <v>26.822000000000003</v>
      </c>
    </row>
    <row r="158" spans="10:13" x14ac:dyDescent="0.3">
      <c r="J158">
        <v>10.968</v>
      </c>
      <c r="K158">
        <v>19.332000000000001</v>
      </c>
      <c r="L158">
        <v>7.8079999999999998</v>
      </c>
      <c r="M158">
        <v>10.712</v>
      </c>
    </row>
    <row r="159" spans="10:13" x14ac:dyDescent="0.3">
      <c r="J159">
        <v>17.387999999999998</v>
      </c>
      <c r="K159">
        <v>36.696000000000005</v>
      </c>
      <c r="L159">
        <v>58.787999999999997</v>
      </c>
      <c r="M159">
        <v>48.144000000000005</v>
      </c>
    </row>
    <row r="160" spans="10:13" x14ac:dyDescent="0.3">
      <c r="J160">
        <v>2.5379999999999998</v>
      </c>
      <c r="K160">
        <v>2.8340000000000001</v>
      </c>
      <c r="L160">
        <v>19.880000000000003</v>
      </c>
      <c r="M160">
        <v>11.062000000000001</v>
      </c>
    </row>
    <row r="161" spans="10:13" x14ac:dyDescent="0.3">
      <c r="J161">
        <v>0.44000000000000006</v>
      </c>
      <c r="K161">
        <v>18.72</v>
      </c>
      <c r="L161">
        <v>2.6260000000000003</v>
      </c>
      <c r="M161">
        <v>0.83599999999999997</v>
      </c>
    </row>
    <row r="162" spans="10:13" x14ac:dyDescent="0.3">
      <c r="J162">
        <v>6.7060000000000004</v>
      </c>
      <c r="K162">
        <v>14.726000000000003</v>
      </c>
      <c r="L162">
        <v>8.5659999999999989</v>
      </c>
      <c r="M162">
        <v>40.554000000000002</v>
      </c>
    </row>
    <row r="163" spans="10:13" x14ac:dyDescent="0.3">
      <c r="J163">
        <v>39.184000000000005</v>
      </c>
      <c r="K163">
        <v>16.184000000000001</v>
      </c>
      <c r="L163">
        <v>11.406000000000001</v>
      </c>
      <c r="M163">
        <v>29.22</v>
      </c>
    </row>
    <row r="164" spans="10:13" x14ac:dyDescent="0.3">
      <c r="J164">
        <v>15.722</v>
      </c>
      <c r="K164">
        <v>66.94</v>
      </c>
      <c r="L164">
        <v>35.489999999999995</v>
      </c>
      <c r="M164">
        <v>21.488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图5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陈孟玲</dc:creator>
  <cp:lastModifiedBy>陈孟玲</cp:lastModifiedBy>
  <dcterms:created xsi:type="dcterms:W3CDTF">2021-05-26T03:06:46Z</dcterms:created>
  <dcterms:modified xsi:type="dcterms:W3CDTF">2022-03-28T13:58:44Z</dcterms:modified>
</cp:coreProperties>
</file>