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idk\OneDrive\Documents\Animal Cancer Dx\Supplementary Material Presentation\Supplementary Tables\"/>
    </mc:Choice>
  </mc:AlternateContent>
  <xr:revisionPtr revIDLastSave="0" documentId="13_ncr:1_{39C8A225-BE1A-4873-86BD-01D706AD8F6C}" xr6:coauthVersionLast="47" xr6:coauthVersionMax="47" xr10:uidLastSave="{00000000-0000-0000-0000-000000000000}"/>
  <bookViews>
    <workbookView xWindow="-120" yWindow="-120" windowWidth="20730" windowHeight="11160" xr2:uid="{E15DA40C-62F6-4271-A4EE-C663E05C18AC}"/>
  </bookViews>
  <sheets>
    <sheet name="Sheet1" sheetId="1" r:id="rId1"/>
    <sheet name="Sheet2" sheetId="2" r:id="rId2"/>
  </sheets>
  <definedNames>
    <definedName name="_xlchart.v1.0" hidden="1">Sheet1!$F$14:$F$27</definedName>
    <definedName name="_xlchart.v1.1" hidden="1">Sheet1!$G$14:$G$27</definedName>
    <definedName name="_xlchart.v1.2" hidden="1">Sheet1!$G$14:$G$27</definedName>
    <definedName name="_xlchart.v1.3" hidden="1">Sheet1!$F$14:$F$27</definedName>
    <definedName name="_xlchart.v1.4" hidden="1">Sheet1!$F$14:$F$27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2" l="1"/>
  <c r="B21" i="2"/>
  <c r="C19" i="2"/>
  <c r="B19" i="2"/>
  <c r="C18" i="2"/>
  <c r="B18" i="2"/>
  <c r="C17" i="2"/>
  <c r="B17" i="2"/>
</calcChain>
</file>

<file path=xl/sharedStrings.xml><?xml version="1.0" encoding="utf-8"?>
<sst xmlns="http://schemas.openxmlformats.org/spreadsheetml/2006/main" count="140" uniqueCount="87">
  <si>
    <t>Cancer Patients</t>
  </si>
  <si>
    <t>Name</t>
  </si>
  <si>
    <t>Cancer or not</t>
  </si>
  <si>
    <t>Average CI</t>
  </si>
  <si>
    <t>Percent Positive</t>
  </si>
  <si>
    <t># Replicates</t>
  </si>
  <si>
    <t>Rigsby</t>
  </si>
  <si>
    <t>Lymphoma</t>
  </si>
  <si>
    <t>Shiloh</t>
  </si>
  <si>
    <t>Oral Melanoma</t>
  </si>
  <si>
    <t>Joshua Van Gogh</t>
  </si>
  <si>
    <t>Mast Cell - high grade</t>
  </si>
  <si>
    <t>Mast Cell - low grade</t>
  </si>
  <si>
    <t>Nero Tremont</t>
  </si>
  <si>
    <t>Hemangiosarcoma - low grade</t>
  </si>
  <si>
    <t>Thumper</t>
  </si>
  <si>
    <t>Soft tissue sarcoma - high grade</t>
  </si>
  <si>
    <t>Soft tissue sarcoma - low grade</t>
  </si>
  <si>
    <t>Jozy</t>
  </si>
  <si>
    <t>Noncancer Patients</t>
  </si>
  <si>
    <t>Jasmine</t>
  </si>
  <si>
    <t>Noncancer</t>
  </si>
  <si>
    <t>Luke Shirley</t>
  </si>
  <si>
    <t>Moseley</t>
  </si>
  <si>
    <t>Piper House</t>
  </si>
  <si>
    <t>Louis Johnson</t>
  </si>
  <si>
    <t>Macy Markham</t>
  </si>
  <si>
    <t>Lucy Richards</t>
  </si>
  <si>
    <t>Royal Bankston</t>
  </si>
  <si>
    <t>Remington Rightmore</t>
  </si>
  <si>
    <t>Diamond Harris</t>
  </si>
  <si>
    <t>Roy</t>
  </si>
  <si>
    <t>Breed</t>
  </si>
  <si>
    <t>Age</t>
  </si>
  <si>
    <t>Gender</t>
  </si>
  <si>
    <t>NA</t>
  </si>
  <si>
    <t>Poodle</t>
  </si>
  <si>
    <t>Jack Russell Terrier</t>
  </si>
  <si>
    <t>Retriever</t>
  </si>
  <si>
    <t>Beagle</t>
  </si>
  <si>
    <t>Male</t>
  </si>
  <si>
    <t>Labrador Retriever</t>
  </si>
  <si>
    <t>Male neutered</t>
  </si>
  <si>
    <t>Dude Hatley</t>
  </si>
  <si>
    <t>Cavalier King Charles</t>
  </si>
  <si>
    <t>Female</t>
  </si>
  <si>
    <t>Sheepdog Mix</t>
  </si>
  <si>
    <t>Bulldog</t>
  </si>
  <si>
    <t>Female spayed</t>
  </si>
  <si>
    <t>Yorkshire Terrier</t>
  </si>
  <si>
    <t>Golden Doodle</t>
  </si>
  <si>
    <t>Pit Bull</t>
  </si>
  <si>
    <t>Unknown</t>
  </si>
  <si>
    <t>Daisy Duke Planchard</t>
  </si>
  <si>
    <t>Bichon</t>
  </si>
  <si>
    <t>Common Wollett</t>
  </si>
  <si>
    <t>Keela Richardson</t>
  </si>
  <si>
    <t>Mean</t>
  </si>
  <si>
    <t>Count</t>
  </si>
  <si>
    <t>Cooper Tuttle</t>
  </si>
  <si>
    <t>Cancer</t>
  </si>
  <si>
    <t>Std</t>
  </si>
  <si>
    <t>t_95</t>
  </si>
  <si>
    <t>CI</t>
  </si>
  <si>
    <t>Patient Code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</si>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</sst>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9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9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7AA30-9E73-4E48-AC39-A9DB7328845F}">
  <dimension ref="A1:I39"/>
  <sheetViews>
    <sheetView tabSelected="1" workbookViewId="0">
      <selection activeCell="B2" sqref="B2"/>
    </sheetView>
  </sheetViews>
  <sheetFormatPr defaultRowHeight="15" x14ac:dyDescent="0.25"/>
  <cols>
    <col min="1" max="1" width="18.42578125" bestFit="1" customWidth="1"/>
    <col min="2" max="2" width="20.7109375" bestFit="1" customWidth="1"/>
    <col min="3" max="5" width="20.7109375" customWidth="1"/>
    <col min="6" max="6" width="29.42578125" bestFit="1" customWidth="1"/>
    <col min="7" max="7" width="10.42578125" bestFit="1" customWidth="1"/>
    <col min="8" max="8" width="15.5703125" bestFit="1" customWidth="1"/>
    <col min="9" max="9" width="11.5703125" bestFit="1" customWidth="1"/>
  </cols>
  <sheetData>
    <row r="1" spans="1:9" ht="15.75" thickBot="1" x14ac:dyDescent="0.3">
      <c r="A1" s="1" t="s">
        <v>0</v>
      </c>
      <c r="C1" s="24"/>
      <c r="D1" s="24"/>
      <c r="E1" s="24"/>
      <c r="F1" s="2"/>
      <c r="G1" s="2"/>
      <c r="H1" s="2"/>
      <c r="I1" s="2"/>
    </row>
    <row r="2" spans="1:9" ht="15.75" thickBot="1" x14ac:dyDescent="0.3">
      <c r="A2" s="3" t="s">
        <v>64</v>
      </c>
      <c r="B2" s="3" t="s">
        <v>1</v>
      </c>
      <c r="C2" s="5" t="s">
        <v>32</v>
      </c>
      <c r="D2" s="5" t="s">
        <v>33</v>
      </c>
      <c r="E2" s="5" t="s">
        <v>34</v>
      </c>
      <c r="F2" s="4" t="s">
        <v>2</v>
      </c>
      <c r="G2" s="5" t="s">
        <v>3</v>
      </c>
      <c r="H2" s="5" t="s">
        <v>4</v>
      </c>
      <c r="I2" s="6" t="s">
        <v>5</v>
      </c>
    </row>
    <row r="3" spans="1:9" x14ac:dyDescent="0.25">
      <c r="A3" s="7" t="s">
        <v>65</v>
      </c>
      <c r="B3" s="7" t="s">
        <v>6</v>
      </c>
      <c r="C3" s="25" t="s">
        <v>35</v>
      </c>
      <c r="D3" s="25" t="s">
        <v>35</v>
      </c>
      <c r="E3" s="25" t="s">
        <v>35</v>
      </c>
      <c r="F3" s="8" t="s">
        <v>7</v>
      </c>
      <c r="G3" s="8">
        <v>7.9000000000000001E-2</v>
      </c>
      <c r="H3" s="9">
        <v>0.8</v>
      </c>
      <c r="I3" s="10">
        <v>5</v>
      </c>
    </row>
    <row r="4" spans="1:9" x14ac:dyDescent="0.25">
      <c r="A4" s="11" t="s">
        <v>66</v>
      </c>
      <c r="B4" s="11" t="s">
        <v>8</v>
      </c>
      <c r="C4" s="26" t="s">
        <v>36</v>
      </c>
      <c r="D4" s="26">
        <v>10</v>
      </c>
      <c r="E4" s="26" t="s">
        <v>42</v>
      </c>
      <c r="F4" s="12" t="s">
        <v>9</v>
      </c>
      <c r="G4" s="12">
        <v>3.7999999999999999E-2</v>
      </c>
      <c r="H4" s="13">
        <v>0.71</v>
      </c>
      <c r="I4" s="14">
        <v>7</v>
      </c>
    </row>
    <row r="5" spans="1:9" x14ac:dyDescent="0.25">
      <c r="A5" s="7" t="s">
        <v>67</v>
      </c>
      <c r="B5" s="11" t="s">
        <v>10</v>
      </c>
      <c r="C5" s="26" t="s">
        <v>35</v>
      </c>
      <c r="D5" s="26">
        <v>2</v>
      </c>
      <c r="E5" s="26" t="s">
        <v>42</v>
      </c>
      <c r="F5" s="12" t="s">
        <v>11</v>
      </c>
      <c r="G5" s="12">
        <v>0.13500000000000001</v>
      </c>
      <c r="H5" s="13">
        <v>1</v>
      </c>
      <c r="I5" s="14">
        <v>7</v>
      </c>
    </row>
    <row r="6" spans="1:9" x14ac:dyDescent="0.25">
      <c r="A6" s="11" t="s">
        <v>68</v>
      </c>
      <c r="B6" s="11" t="s">
        <v>43</v>
      </c>
      <c r="C6" s="26" t="s">
        <v>37</v>
      </c>
      <c r="D6" s="26">
        <v>7</v>
      </c>
      <c r="E6" s="26" t="s">
        <v>40</v>
      </c>
      <c r="F6" s="12" t="s">
        <v>12</v>
      </c>
      <c r="G6" s="12">
        <v>0.161</v>
      </c>
      <c r="H6" s="13">
        <v>1</v>
      </c>
      <c r="I6" s="14">
        <v>6</v>
      </c>
    </row>
    <row r="7" spans="1:9" x14ac:dyDescent="0.25">
      <c r="A7" s="7" t="s">
        <v>69</v>
      </c>
      <c r="B7" s="11" t="s">
        <v>13</v>
      </c>
      <c r="C7" s="26" t="s">
        <v>38</v>
      </c>
      <c r="D7" s="26">
        <v>8</v>
      </c>
      <c r="E7" s="26" t="s">
        <v>42</v>
      </c>
      <c r="F7" s="12" t="s">
        <v>14</v>
      </c>
      <c r="G7" s="12">
        <v>0.109</v>
      </c>
      <c r="H7" s="13">
        <v>0.67</v>
      </c>
      <c r="I7" s="14">
        <v>6</v>
      </c>
    </row>
    <row r="8" spans="1:9" x14ac:dyDescent="0.25">
      <c r="A8" s="11" t="s">
        <v>70</v>
      </c>
      <c r="B8" s="11" t="s">
        <v>15</v>
      </c>
      <c r="C8" s="26" t="s">
        <v>39</v>
      </c>
      <c r="D8" s="26">
        <v>12</v>
      </c>
      <c r="E8" s="26" t="s">
        <v>40</v>
      </c>
      <c r="F8" s="12" t="s">
        <v>16</v>
      </c>
      <c r="G8" s="12">
        <v>0.09</v>
      </c>
      <c r="H8" s="13">
        <v>0.86</v>
      </c>
      <c r="I8" s="14">
        <v>7</v>
      </c>
    </row>
    <row r="9" spans="1:9" x14ac:dyDescent="0.25">
      <c r="A9" s="7" t="s">
        <v>71</v>
      </c>
      <c r="B9" s="11" t="s">
        <v>59</v>
      </c>
      <c r="C9" s="26" t="s">
        <v>41</v>
      </c>
      <c r="D9" s="26">
        <v>9</v>
      </c>
      <c r="E9" s="26" t="s">
        <v>40</v>
      </c>
      <c r="F9" s="12" t="s">
        <v>17</v>
      </c>
      <c r="G9" s="12">
        <v>0.04</v>
      </c>
      <c r="H9" s="13">
        <v>0.56999999999999995</v>
      </c>
      <c r="I9" s="14">
        <v>7</v>
      </c>
    </row>
    <row r="10" spans="1:9" ht="15.75" thickBot="1" x14ac:dyDescent="0.3">
      <c r="A10" s="11" t="s">
        <v>72</v>
      </c>
      <c r="B10" s="15" t="s">
        <v>18</v>
      </c>
      <c r="C10" s="27" t="s">
        <v>35</v>
      </c>
      <c r="D10" s="27" t="s">
        <v>35</v>
      </c>
      <c r="E10" s="27" t="s">
        <v>35</v>
      </c>
      <c r="F10" s="16" t="s">
        <v>12</v>
      </c>
      <c r="G10" s="16">
        <v>0.13700000000000001</v>
      </c>
      <c r="H10" s="17">
        <v>0.86</v>
      </c>
      <c r="I10" s="18">
        <v>7</v>
      </c>
    </row>
    <row r="11" spans="1:9" ht="15.75" thickBot="1" x14ac:dyDescent="0.3">
      <c r="B11" s="2"/>
      <c r="C11" s="2"/>
      <c r="D11" s="2"/>
      <c r="E11" s="2"/>
      <c r="F11" s="2"/>
      <c r="G11" s="2"/>
      <c r="H11" s="2"/>
      <c r="I11" s="2"/>
    </row>
    <row r="12" spans="1:9" ht="15.75" thickBot="1" x14ac:dyDescent="0.3">
      <c r="A12" s="1" t="s">
        <v>19</v>
      </c>
      <c r="C12" s="24"/>
      <c r="D12" s="24"/>
      <c r="E12" s="24"/>
      <c r="F12" s="2"/>
      <c r="G12" s="2"/>
      <c r="H12" s="2"/>
      <c r="I12" s="2"/>
    </row>
    <row r="13" spans="1:9" ht="15.75" thickBot="1" x14ac:dyDescent="0.3">
      <c r="A13" s="3" t="s">
        <v>64</v>
      </c>
      <c r="B13" s="3" t="s">
        <v>1</v>
      </c>
      <c r="C13" s="5" t="s">
        <v>32</v>
      </c>
      <c r="D13" s="5" t="s">
        <v>33</v>
      </c>
      <c r="E13" s="5" t="s">
        <v>34</v>
      </c>
      <c r="F13" s="4" t="s">
        <v>2</v>
      </c>
      <c r="G13" s="5" t="s">
        <v>3</v>
      </c>
      <c r="H13" s="5" t="s">
        <v>4</v>
      </c>
      <c r="I13" s="6" t="s">
        <v>5</v>
      </c>
    </row>
    <row r="14" spans="1:9" x14ac:dyDescent="0.25">
      <c r="A14" s="19" t="s">
        <v>73</v>
      </c>
      <c r="B14" s="19" t="s">
        <v>20</v>
      </c>
      <c r="C14" s="28" t="s">
        <v>35</v>
      </c>
      <c r="D14" s="28">
        <v>5</v>
      </c>
      <c r="E14" s="28" t="s">
        <v>35</v>
      </c>
      <c r="F14" s="20" t="s">
        <v>21</v>
      </c>
      <c r="G14" s="20">
        <v>-3.5000000000000003E-2</v>
      </c>
      <c r="H14" s="21">
        <v>0.56999999999999995</v>
      </c>
      <c r="I14" s="22">
        <v>7</v>
      </c>
    </row>
    <row r="15" spans="1:9" x14ac:dyDescent="0.25">
      <c r="A15" s="11" t="s">
        <v>74</v>
      </c>
      <c r="B15" s="11" t="s">
        <v>22</v>
      </c>
      <c r="C15" s="25" t="s">
        <v>35</v>
      </c>
      <c r="D15" s="25">
        <v>4</v>
      </c>
      <c r="E15" s="25" t="s">
        <v>35</v>
      </c>
      <c r="F15" s="8" t="s">
        <v>21</v>
      </c>
      <c r="G15" s="12">
        <v>-5.7000000000000002E-2</v>
      </c>
      <c r="H15" s="13">
        <v>0.5</v>
      </c>
      <c r="I15" s="14">
        <v>6</v>
      </c>
    </row>
    <row r="16" spans="1:9" x14ac:dyDescent="0.25">
      <c r="A16" s="11" t="s">
        <v>75</v>
      </c>
      <c r="B16" s="11" t="s">
        <v>23</v>
      </c>
      <c r="C16" s="25" t="s">
        <v>41</v>
      </c>
      <c r="D16" s="25">
        <v>5</v>
      </c>
      <c r="E16" s="25" t="s">
        <v>42</v>
      </c>
      <c r="F16" s="8" t="s">
        <v>21</v>
      </c>
      <c r="G16" s="12">
        <v>0.02</v>
      </c>
      <c r="H16" s="13">
        <v>0.5</v>
      </c>
      <c r="I16" s="14">
        <v>6</v>
      </c>
    </row>
    <row r="17" spans="1:9" x14ac:dyDescent="0.25">
      <c r="A17" s="11" t="s">
        <v>76</v>
      </c>
      <c r="B17" s="11" t="s">
        <v>24</v>
      </c>
      <c r="C17" s="25" t="s">
        <v>44</v>
      </c>
      <c r="D17" s="25">
        <v>7</v>
      </c>
      <c r="E17" s="25" t="s">
        <v>45</v>
      </c>
      <c r="F17" s="8" t="s">
        <v>21</v>
      </c>
      <c r="G17" s="12">
        <v>1.2999999999999999E-2</v>
      </c>
      <c r="H17" s="13">
        <v>0.6</v>
      </c>
      <c r="I17" s="14">
        <v>5</v>
      </c>
    </row>
    <row r="18" spans="1:9" x14ac:dyDescent="0.25">
      <c r="A18" s="11" t="s">
        <v>77</v>
      </c>
      <c r="B18" s="11" t="s">
        <v>25</v>
      </c>
      <c r="C18" s="25" t="s">
        <v>46</v>
      </c>
      <c r="D18" s="25">
        <v>1.3</v>
      </c>
      <c r="E18" s="25" t="s">
        <v>42</v>
      </c>
      <c r="F18" s="8" t="s">
        <v>21</v>
      </c>
      <c r="G18" s="12">
        <v>-4.8000000000000001E-2</v>
      </c>
      <c r="H18" s="13">
        <v>0.28999999999999998</v>
      </c>
      <c r="I18" s="14">
        <v>7</v>
      </c>
    </row>
    <row r="19" spans="1:9" x14ac:dyDescent="0.25">
      <c r="A19" s="11" t="s">
        <v>78</v>
      </c>
      <c r="B19" s="11" t="s">
        <v>26</v>
      </c>
      <c r="C19" s="25" t="s">
        <v>47</v>
      </c>
      <c r="D19" s="25">
        <v>6.1</v>
      </c>
      <c r="E19" s="25" t="s">
        <v>48</v>
      </c>
      <c r="F19" s="8" t="s">
        <v>21</v>
      </c>
      <c r="G19" s="12">
        <v>3.5000000000000003E-2</v>
      </c>
      <c r="H19" s="13">
        <v>0.56999999999999995</v>
      </c>
      <c r="I19" s="14">
        <v>7</v>
      </c>
    </row>
    <row r="20" spans="1:9" x14ac:dyDescent="0.25">
      <c r="A20" s="11" t="s">
        <v>79</v>
      </c>
      <c r="B20" s="11" t="s">
        <v>27</v>
      </c>
      <c r="C20" s="25" t="s">
        <v>35</v>
      </c>
      <c r="D20" s="25">
        <v>6</v>
      </c>
      <c r="E20" s="25" t="s">
        <v>48</v>
      </c>
      <c r="F20" s="8" t="s">
        <v>21</v>
      </c>
      <c r="G20" s="12">
        <v>-0.01</v>
      </c>
      <c r="H20" s="13">
        <v>0.4</v>
      </c>
      <c r="I20" s="14">
        <v>5</v>
      </c>
    </row>
    <row r="21" spans="1:9" x14ac:dyDescent="0.25">
      <c r="A21" s="11" t="s">
        <v>80</v>
      </c>
      <c r="B21" s="11" t="s">
        <v>28</v>
      </c>
      <c r="C21" s="25" t="s">
        <v>49</v>
      </c>
      <c r="D21" s="25">
        <v>6.9</v>
      </c>
      <c r="E21" s="25" t="s">
        <v>40</v>
      </c>
      <c r="F21" s="8" t="s">
        <v>21</v>
      </c>
      <c r="G21" s="12">
        <v>-0.14699999999999999</v>
      </c>
      <c r="H21" s="13">
        <v>0</v>
      </c>
      <c r="I21" s="14">
        <v>6</v>
      </c>
    </row>
    <row r="22" spans="1:9" x14ac:dyDescent="0.25">
      <c r="A22" s="11" t="s">
        <v>81</v>
      </c>
      <c r="B22" s="11" t="s">
        <v>29</v>
      </c>
      <c r="C22" s="25" t="s">
        <v>50</v>
      </c>
      <c r="D22" s="25">
        <v>8.1</v>
      </c>
      <c r="E22" s="25" t="s">
        <v>42</v>
      </c>
      <c r="F22" s="8" t="s">
        <v>21</v>
      </c>
      <c r="G22" s="12">
        <v>2.9000000000000001E-2</v>
      </c>
      <c r="H22" s="13">
        <v>0.56999999999999995</v>
      </c>
      <c r="I22" s="14">
        <v>7</v>
      </c>
    </row>
    <row r="23" spans="1:9" x14ac:dyDescent="0.25">
      <c r="A23" s="11" t="s">
        <v>82</v>
      </c>
      <c r="B23" s="11" t="s">
        <v>30</v>
      </c>
      <c r="C23" s="25" t="s">
        <v>51</v>
      </c>
      <c r="D23" s="25">
        <v>6.3</v>
      </c>
      <c r="E23" s="25" t="s">
        <v>52</v>
      </c>
      <c r="F23" s="8" t="s">
        <v>21</v>
      </c>
      <c r="G23" s="12">
        <v>3.5999999999999997E-2</v>
      </c>
      <c r="H23" s="13">
        <v>0.66</v>
      </c>
      <c r="I23" s="14">
        <v>7</v>
      </c>
    </row>
    <row r="24" spans="1:9" x14ac:dyDescent="0.25">
      <c r="A24" s="11" t="s">
        <v>83</v>
      </c>
      <c r="B24" s="11" t="s">
        <v>53</v>
      </c>
      <c r="C24" s="25" t="s">
        <v>54</v>
      </c>
      <c r="D24" s="25">
        <v>9.8000000000000007</v>
      </c>
      <c r="E24" s="25" t="s">
        <v>48</v>
      </c>
      <c r="F24" s="8" t="s">
        <v>21</v>
      </c>
      <c r="G24" s="12">
        <v>2.1999999999999999E-2</v>
      </c>
      <c r="H24" s="13">
        <v>0.71</v>
      </c>
      <c r="I24" s="14">
        <v>7</v>
      </c>
    </row>
    <row r="25" spans="1:9" x14ac:dyDescent="0.25">
      <c r="A25" s="11" t="s">
        <v>84</v>
      </c>
      <c r="B25" s="11" t="s">
        <v>31</v>
      </c>
      <c r="C25" s="25" t="s">
        <v>35</v>
      </c>
      <c r="D25" s="25" t="s">
        <v>35</v>
      </c>
      <c r="E25" s="25" t="s">
        <v>35</v>
      </c>
      <c r="F25" s="8" t="s">
        <v>21</v>
      </c>
      <c r="G25" s="12">
        <v>2E-3</v>
      </c>
      <c r="H25" s="13">
        <v>0.33</v>
      </c>
      <c r="I25" s="14">
        <v>6</v>
      </c>
    </row>
    <row r="26" spans="1:9" x14ac:dyDescent="0.25">
      <c r="A26" s="11" t="s">
        <v>85</v>
      </c>
      <c r="B26" s="11" t="s">
        <v>55</v>
      </c>
      <c r="C26" s="25" t="s">
        <v>38</v>
      </c>
      <c r="D26" s="25">
        <v>0.6</v>
      </c>
      <c r="E26" s="25" t="s">
        <v>40</v>
      </c>
      <c r="F26" s="8" t="s">
        <v>21</v>
      </c>
      <c r="G26" s="12">
        <v>8.3000000000000004E-2</v>
      </c>
      <c r="H26" s="13">
        <v>0.83</v>
      </c>
      <c r="I26" s="14">
        <v>6</v>
      </c>
    </row>
    <row r="27" spans="1:9" ht="15.75" thickBot="1" x14ac:dyDescent="0.3">
      <c r="A27" s="15" t="s">
        <v>86</v>
      </c>
      <c r="B27" s="15" t="s">
        <v>56</v>
      </c>
      <c r="C27" s="29" t="s">
        <v>41</v>
      </c>
      <c r="D27" s="29">
        <v>9.1</v>
      </c>
      <c r="E27" s="29" t="s">
        <v>48</v>
      </c>
      <c r="F27" s="23" t="s">
        <v>21</v>
      </c>
      <c r="G27" s="16">
        <v>-2.7E-2</v>
      </c>
      <c r="H27" s="17">
        <v>0.33</v>
      </c>
      <c r="I27" s="18">
        <v>6</v>
      </c>
    </row>
    <row r="29" spans="1:9" x14ac:dyDescent="0.25">
      <c r="F29" s="30"/>
    </row>
    <row r="30" spans="1:9" x14ac:dyDescent="0.25">
      <c r="F30" s="30"/>
    </row>
    <row r="31" spans="1:9" x14ac:dyDescent="0.25">
      <c r="F31" s="30"/>
    </row>
    <row r="32" spans="1:9" x14ac:dyDescent="0.25">
      <c r="F32" s="30"/>
    </row>
    <row r="33" spans="6:6" x14ac:dyDescent="0.25">
      <c r="F33" s="30"/>
    </row>
    <row r="34" spans="6:6" x14ac:dyDescent="0.25">
      <c r="F34" s="30"/>
    </row>
    <row r="35" spans="6:6" x14ac:dyDescent="0.25">
      <c r="F35" s="30"/>
    </row>
    <row r="37" spans="6:6" x14ac:dyDescent="0.25">
      <c r="F37" s="30"/>
    </row>
    <row r="38" spans="6:6" x14ac:dyDescent="0.25">
      <c r="F38" s="30"/>
    </row>
    <row r="39" spans="6:6" x14ac:dyDescent="0.25">
      <c r="F39" s="30"/>
    </row>
  </sheetData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80C11-679C-4800-A631-0D4A317A3042}">
  <dimension ref="A1:C21"/>
  <sheetViews>
    <sheetView workbookViewId="0">
      <selection activeCell="D1" sqref="D1"/>
    </sheetView>
  </sheetViews>
  <sheetFormatPr defaultRowHeight="15" x14ac:dyDescent="0.25"/>
  <sheetData>
    <row r="1" spans="2:3" ht="15.75" thickBot="1" x14ac:dyDescent="0.3">
      <c r="B1" t="s">
        <v>60</v>
      </c>
      <c r="C1" t="s">
        <v>21</v>
      </c>
    </row>
    <row r="2" spans="2:3" x14ac:dyDescent="0.25">
      <c r="B2" s="8">
        <v>7.9000000000000001E-2</v>
      </c>
      <c r="C2" s="20">
        <v>-3.5000000000000003E-2</v>
      </c>
    </row>
    <row r="3" spans="2:3" x14ac:dyDescent="0.25">
      <c r="B3" s="12">
        <v>3.7999999999999999E-2</v>
      </c>
      <c r="C3" s="12">
        <v>-5.7000000000000002E-2</v>
      </c>
    </row>
    <row r="4" spans="2:3" x14ac:dyDescent="0.25">
      <c r="B4" s="12">
        <v>0.13500000000000001</v>
      </c>
      <c r="C4" s="12">
        <v>0.02</v>
      </c>
    </row>
    <row r="5" spans="2:3" x14ac:dyDescent="0.25">
      <c r="B5" s="12">
        <v>0.161</v>
      </c>
      <c r="C5" s="12">
        <v>1.2999999999999999E-2</v>
      </c>
    </row>
    <row r="6" spans="2:3" x14ac:dyDescent="0.25">
      <c r="B6" s="12">
        <v>0.109</v>
      </c>
      <c r="C6" s="12">
        <v>-4.8000000000000001E-2</v>
      </c>
    </row>
    <row r="7" spans="2:3" x14ac:dyDescent="0.25">
      <c r="B7" s="12">
        <v>0.09</v>
      </c>
      <c r="C7" s="12">
        <v>3.5000000000000003E-2</v>
      </c>
    </row>
    <row r="8" spans="2:3" x14ac:dyDescent="0.25">
      <c r="B8" s="12">
        <v>0.04</v>
      </c>
      <c r="C8" s="12">
        <v>-0.01</v>
      </c>
    </row>
    <row r="9" spans="2:3" ht="15.75" thickBot="1" x14ac:dyDescent="0.3">
      <c r="B9" s="16">
        <v>0.13700000000000001</v>
      </c>
      <c r="C9" s="12">
        <v>-0.14699999999999999</v>
      </c>
    </row>
    <row r="10" spans="2:3" x14ac:dyDescent="0.25">
      <c r="C10" s="12">
        <v>2.9000000000000001E-2</v>
      </c>
    </row>
    <row r="11" spans="2:3" x14ac:dyDescent="0.25">
      <c r="C11" s="12">
        <v>3.5999999999999997E-2</v>
      </c>
    </row>
    <row r="12" spans="2:3" x14ac:dyDescent="0.25">
      <c r="C12" s="12">
        <v>2.1999999999999999E-2</v>
      </c>
    </row>
    <row r="13" spans="2:3" x14ac:dyDescent="0.25">
      <c r="C13" s="12">
        <v>2E-3</v>
      </c>
    </row>
    <row r="14" spans="2:3" x14ac:dyDescent="0.25">
      <c r="C14" s="12">
        <v>8.3000000000000004E-2</v>
      </c>
    </row>
    <row r="15" spans="2:3" ht="15.75" thickBot="1" x14ac:dyDescent="0.3">
      <c r="C15" s="16">
        <v>-2.7E-2</v>
      </c>
    </row>
    <row r="17" spans="1:3" x14ac:dyDescent="0.25">
      <c r="A17" t="s">
        <v>57</v>
      </c>
      <c r="B17">
        <f>AVERAGE(B2:B15)</f>
        <v>9.8625000000000004E-2</v>
      </c>
      <c r="C17">
        <f>AVERAGE(C2:C15)</f>
        <v>-5.9999999999999984E-3</v>
      </c>
    </row>
    <row r="18" spans="1:3" x14ac:dyDescent="0.25">
      <c r="A18" t="s">
        <v>61</v>
      </c>
      <c r="B18">
        <f>_xlfn.STDEV.S(B2:B15)</f>
        <v>4.5301963060587751E-2</v>
      </c>
      <c r="C18">
        <f>_xlfn.STDEV.S(C2:C15)</f>
        <v>5.548388539442365E-2</v>
      </c>
    </row>
    <row r="19" spans="1:3" x14ac:dyDescent="0.25">
      <c r="A19" t="s">
        <v>58</v>
      </c>
      <c r="B19">
        <f>COUNT(B2:B15)</f>
        <v>8</v>
      </c>
      <c r="C19">
        <f>COUNT(C2:C15)</f>
        <v>14</v>
      </c>
    </row>
    <row r="20" spans="1:3" x14ac:dyDescent="0.25">
      <c r="A20" t="s">
        <v>62</v>
      </c>
      <c r="B20">
        <v>2.36</v>
      </c>
      <c r="C20">
        <v>2.16</v>
      </c>
    </row>
    <row r="21" spans="1:3" x14ac:dyDescent="0.25">
      <c r="A21" t="s">
        <v>63</v>
      </c>
      <c r="B21">
        <f>B20*B18/SQRT(B19)</f>
        <v>3.7799323831820809E-2</v>
      </c>
      <c r="C21">
        <f>C20*C18/SQRT(C19)</f>
        <v>3.2029974971943029E-2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Midkiff</dc:creator>
  <cp:lastModifiedBy>Daniel Midkiff</cp:lastModifiedBy>
  <dcterms:created xsi:type="dcterms:W3CDTF">2022-04-04T14:37:52Z</dcterms:created>
  <dcterms:modified xsi:type="dcterms:W3CDTF">2022-04-28T20:28:19Z</dcterms:modified>
</cp:coreProperties>
</file>