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E:\META\PSCA\"/>
    </mc:Choice>
  </mc:AlternateContent>
  <xr:revisionPtr revIDLastSave="0" documentId="13_ncr:1_{E3DD80A9-620E-4930-9820-EC5D7D158B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8" i="1" l="1"/>
  <c r="K22" i="1"/>
  <c r="H17" i="1"/>
  <c r="H6" i="1"/>
  <c r="E6" i="1"/>
</calcChain>
</file>

<file path=xl/sharedStrings.xml><?xml version="1.0" encoding="utf-8"?>
<sst xmlns="http://schemas.openxmlformats.org/spreadsheetml/2006/main" count="238" uniqueCount="145">
  <si>
    <t>Varibles</t>
  </si>
  <si>
    <t>No.of studies</t>
  </si>
  <si>
    <t>Homozygous TTvs.CC</t>
  </si>
  <si>
    <t>Heterozygous CTvs.CC</t>
  </si>
  <si>
    <t>Recessive TTvs.(CT+CC)</t>
  </si>
  <si>
    <t>Dominant (CT+TT)vs.CC</t>
  </si>
  <si>
    <t>Allele Comparing Tvs.C</t>
  </si>
  <si>
    <t xml:space="preserve">   OR(95%CI)             </t>
  </si>
  <si>
    <t>P eff</t>
  </si>
  <si>
    <t>P het</t>
  </si>
  <si>
    <t>OR(95%CI)</t>
  </si>
  <si>
    <t xml:space="preserve"> P het</t>
  </si>
  <si>
    <t xml:space="preserve">OR(95%CI)   </t>
  </si>
  <si>
    <t xml:space="preserve">OR(95%CI)    </t>
  </si>
  <si>
    <t>All</t>
  </si>
  <si>
    <t>1.36 (1.09, 1.69)</t>
  </si>
  <si>
    <r>
      <rPr>
        <b/>
        <sz val="11"/>
        <color theme="1"/>
        <rFont val="宋体"/>
        <charset val="134"/>
      </rPr>
      <t>＜</t>
    </r>
    <r>
      <rPr>
        <b/>
        <sz val="11"/>
        <color theme="1"/>
        <rFont val="Times New Roman"/>
        <family val="1"/>
      </rPr>
      <t>0.00001</t>
    </r>
  </si>
  <si>
    <t>1.46 (1.31, 1.63)</t>
  </si>
  <si>
    <r>
      <rPr>
        <b/>
        <sz val="11"/>
        <color theme="1"/>
        <rFont val="宋体"/>
        <charset val="134"/>
      </rPr>
      <t>＜</t>
    </r>
    <r>
      <rPr>
        <b/>
        <sz val="11"/>
        <color theme="1"/>
        <rFont val="Times New Roman"/>
        <family val="1"/>
      </rPr>
      <t>0.001</t>
    </r>
  </si>
  <si>
    <t>1.07 (0.90, 1.27)</t>
  </si>
  <si>
    <t>1.46 (1.29, 1.65)</t>
  </si>
  <si>
    <t>1.17 (1.05, 1.31)</t>
  </si>
  <si>
    <t>Ethnicity</t>
  </si>
  <si>
    <t>Caucasian</t>
  </si>
  <si>
    <t>1.92 (1.49, 2.48)</t>
  </si>
  <si>
    <t>1.38 (1.07, 1.78)</t>
  </si>
  <si>
    <t>1.51 (1.32, 1.73)</t>
  </si>
  <si>
    <t>1.56 (1.21, 2.01)</t>
  </si>
  <si>
    <t>1.38 (1.22, 1.57)</t>
  </si>
  <si>
    <t>Asian</t>
  </si>
  <si>
    <t>1.26 (0.97, 1.64)</t>
  </si>
  <si>
    <t>1.52 (1.35, 1.73)</t>
  </si>
  <si>
    <t>0.97 (0.78, 1.20)</t>
  </si>
  <si>
    <t>1.48 (1.28, 1.70)</t>
  </si>
  <si>
    <t>1.18 (1.05, 1.31)</t>
  </si>
  <si>
    <t>Other</t>
  </si>
  <si>
    <t>0.41 (0.25, 0.68)</t>
  </si>
  <si>
    <t>/</t>
  </si>
  <si>
    <t>0.82 (0.57, 1.17)</t>
  </si>
  <si>
    <t>0.47 (0.30, 0.73)</t>
  </si>
  <si>
    <t>0.70 (0.50, 0.98)</t>
  </si>
  <si>
    <t>0.37 (0.29, 0.46)</t>
  </si>
  <si>
    <t>Genotyping</t>
  </si>
  <si>
    <t>Taqman</t>
  </si>
  <si>
    <t>1.45 (1.03, 2.05)</t>
  </si>
  <si>
    <t>1.40 (1.15, 1.70)</t>
  </si>
  <si>
    <t>1.17 (0.92, 1.50)</t>
  </si>
  <si>
    <t>1.45 (1.17, 1.79)</t>
  </si>
  <si>
    <t>1.26 (1.09, 1.45)</t>
  </si>
  <si>
    <t>PCR-RFLP</t>
  </si>
  <si>
    <t>1.30 (1.05, 1.60)</t>
  </si>
  <si>
    <t>1.47 (1.28, 1.69)</t>
  </si>
  <si>
    <t>1.07 (0.89, 1.28)</t>
  </si>
  <si>
    <t>1.43 (1.27, 1.61)</t>
  </si>
  <si>
    <t>1.21 (1.15, 1.28)</t>
  </si>
  <si>
    <t>GWAS</t>
  </si>
  <si>
    <t>3.11 (2.43, 3.98)</t>
  </si>
  <si>
    <t>2.46 (1.94, 3.13)</t>
  </si>
  <si>
    <t>1.49 (1.30, 1.72)</t>
  </si>
  <si>
    <r>
      <rPr>
        <b/>
        <sz val="11"/>
        <color theme="1"/>
        <rFont val="宋体"/>
        <charset val="134"/>
      </rPr>
      <t>＜</t>
    </r>
    <r>
      <rPr>
        <b/>
        <sz val="11"/>
        <color theme="1"/>
        <rFont val="Times New Roman"/>
        <family val="1"/>
      </rPr>
      <t>0.0001</t>
    </r>
  </si>
  <si>
    <t>2.74 (2.18, 3.45)</t>
  </si>
  <si>
    <t>1.59 (1.33, 1.91)</t>
  </si>
  <si>
    <t>0.84 (0.37, 1.93)</t>
  </si>
  <si>
    <t>1.26 (0.99, 1.62)</t>
  </si>
  <si>
    <t>0.74 (0.30, 1.83)</t>
  </si>
  <si>
    <t>1.11 (0.76, 1.63)</t>
  </si>
  <si>
    <t>0.78 (0.42, 1.44)</t>
  </si>
  <si>
    <t>SOC</t>
  </si>
  <si>
    <t>PB</t>
  </si>
  <si>
    <t>1.36 (1.01, 1.84)</t>
  </si>
  <si>
    <t>1.37 (1.19, 1.58)</t>
  </si>
  <si>
    <t>1.06 (0.75, 1.50)</t>
  </si>
  <si>
    <t>1.39 (1.18, 1.64)</t>
  </si>
  <si>
    <t>1.15 (0.96, 1.38)</t>
  </si>
  <si>
    <t>HB</t>
  </si>
  <si>
    <t>1.37 (1.01, 1.85)</t>
  </si>
  <si>
    <t>1.52 (1.30, 1.78)</t>
  </si>
  <si>
    <t>1.08 (0.88, 1.31)</t>
  </si>
  <si>
    <t>1.52 (1.27, 1.81)</t>
  </si>
  <si>
    <t>1.19 (1.03, 1.37)</t>
  </si>
  <si>
    <t>Subgroup by location</t>
  </si>
  <si>
    <t>Cardia</t>
  </si>
  <si>
    <t>1.13 (0.75, 1.70)</t>
  </si>
  <si>
    <t>0.95 (0.65, 1.39)</t>
  </si>
  <si>
    <t>1.17 (0.90, 1.51)</t>
  </si>
  <si>
    <t>0.99 (0.68, 1.44)</t>
  </si>
  <si>
    <t>1.05 (0.85, 1.30)</t>
  </si>
  <si>
    <t>Non-cardia</t>
  </si>
  <si>
    <t>1.71 (1.38, 2.12)</t>
  </si>
  <si>
    <t>1.27 (1.03, 1.56)</t>
  </si>
  <si>
    <t>1.53 (1.28, 1.83)</t>
  </si>
  <si>
    <t>1.40 (1.18, 1.65)</t>
  </si>
  <si>
    <t>1.33 (1.19, 1.48)</t>
  </si>
  <si>
    <t>Subgroup by histology</t>
  </si>
  <si>
    <t>Intestinal</t>
  </si>
  <si>
    <t>1.39 (1.01, 1.91)</t>
  </si>
  <si>
    <t>1.34 (1.11, 1.62)</t>
  </si>
  <si>
    <t>1.17 (0.95, 1.44)</t>
  </si>
  <si>
    <t>1.37 (1.10, 1.70)</t>
  </si>
  <si>
    <t>1.21 (1.05, 1.41)</t>
  </si>
  <si>
    <t>diffuse</t>
  </si>
  <si>
    <t>2.44 (1.63, 3.65</t>
  </si>
  <si>
    <t>1.71 (1.26, 2.33)</t>
  </si>
  <si>
    <t>1.67 (1.35, 2.06)</t>
  </si>
  <si>
    <t>1.91 (1.38, 2.66)</t>
  </si>
  <si>
    <t>1.52 (1.29, 1.79)</t>
  </si>
  <si>
    <t>Helicobacter pylori</t>
  </si>
  <si>
    <t>positive</t>
  </si>
  <si>
    <t>negative</t>
  </si>
  <si>
    <t>1.14 (0.66, 1.98)</t>
  </si>
  <si>
    <t>Sex</t>
  </si>
  <si>
    <t>male</t>
  </si>
  <si>
    <t>1.02 (0.37, 2.85)</t>
  </si>
  <si>
    <t>1.23 (1.03, 1.46)</t>
  </si>
  <si>
    <t>0.96 (0.44, 2.12)</t>
  </si>
  <si>
    <t>1.02 (0.65, 1.61)</t>
  </si>
  <si>
    <t>female</t>
  </si>
  <si>
    <t>0.58 (0.18, 1.84)</t>
  </si>
  <si>
    <t>1.19 (0.95, 1.49)</t>
  </si>
  <si>
    <t>0.59 (0.18, 1.95)</t>
  </si>
  <si>
    <t>1.13 (0.87, 1.47)</t>
  </si>
  <si>
    <t>0.88 (0.56, 1.38)</t>
  </si>
  <si>
    <t>Smoker</t>
  </si>
  <si>
    <t>never</t>
  </si>
  <si>
    <t>1.37 (0.36, 5.25)</t>
  </si>
  <si>
    <t>1.35 (1.08, 1.69)</t>
  </si>
  <si>
    <t>1.01 (0.41, 2.49)</t>
  </si>
  <si>
    <t>1.50 (0.67, 3.38)</t>
  </si>
  <si>
    <t>1.93 (1.26, 2.95)</t>
  </si>
  <si>
    <t>ever</t>
  </si>
  <si>
    <t>1.21 (0.41, 3.58)</t>
  </si>
  <si>
    <t>1.16 (0.97, 1.38)</t>
  </si>
  <si>
    <t>1.16 (0.50, 2.66)</t>
  </si>
  <si>
    <t>1.18 (0.93, 1.50)</t>
  </si>
  <si>
    <t>1.14 (0.69, 1.88)</t>
  </si>
  <si>
    <t>1.08 (0.39, 2.96)</t>
    <phoneticPr fontId="5" type="noConversion"/>
  </si>
  <si>
    <t>&lt;0.00001</t>
    <phoneticPr fontId="5" type="noConversion"/>
  </si>
  <si>
    <t>1.08 (0.51, 2.30)</t>
    <phoneticPr fontId="5" type="noConversion"/>
  </si>
  <si>
    <t>1.01 (0.55, 1.82)</t>
    <phoneticPr fontId="5" type="noConversion"/>
  </si>
  <si>
    <t>1.03 (0.62, 1.72)</t>
    <phoneticPr fontId="5" type="noConversion"/>
  </si>
  <si>
    <t>1.20 (0.83, 3.14)</t>
    <phoneticPr fontId="5" type="noConversion"/>
  </si>
  <si>
    <t>1.17 (0.80, 1.71)</t>
    <phoneticPr fontId="5" type="noConversion"/>
  </si>
  <si>
    <t>1.26 (0.71, 2.35)</t>
    <phoneticPr fontId="5" type="noConversion"/>
  </si>
  <si>
    <t>1.20 (0.70, 2.06)</t>
    <phoneticPr fontId="5" type="noConversion"/>
  </si>
  <si>
    <t>1.10 (0.69,1.76)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</si>
</sst>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_ "/>
  </numFmts>
  <fonts count="6" x14ac:knownFonts="1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showGridLines="0" tabSelected="1" view="pageBreakPreview" zoomScale="60" zoomScaleNormal="55" workbookViewId="0">
      <selection activeCell="Q29" sqref="Q29"/>
    </sheetView>
  </sheetViews>
  <sheetFormatPr defaultColWidth="8.88671875" defaultRowHeight="14.4" x14ac:dyDescent="0.25"/>
  <cols>
    <col min="1" max="1" width="11.21875" style="4" customWidth="1"/>
    <col min="2" max="2" width="8.88671875" style="5" customWidth="1"/>
    <col min="3" max="3" width="19" customWidth="1"/>
    <col min="5" max="5" width="11.21875" customWidth="1"/>
    <col min="6" max="6" width="19.77734375" customWidth="1"/>
    <col min="8" max="8" width="12.109375" customWidth="1"/>
    <col min="9" max="9" width="20.77734375" customWidth="1"/>
    <col min="11" max="11" width="10.21875" customWidth="1"/>
    <col min="12" max="12" width="21.44140625" customWidth="1"/>
    <col min="14" max="14" width="9.6640625" customWidth="1"/>
    <col min="15" max="15" width="22.6640625" customWidth="1"/>
    <col min="17" max="17" width="11.109375" customWidth="1"/>
  </cols>
  <sheetData>
    <row r="1" spans="1:17" s="1" customFormat="1" ht="27.6" x14ac:dyDescent="0.25">
      <c r="A1" s="6" t="s">
        <v>0</v>
      </c>
      <c r="B1" s="7" t="s">
        <v>1</v>
      </c>
      <c r="C1" s="23" t="s">
        <v>2</v>
      </c>
      <c r="D1" s="23"/>
      <c r="E1" s="23"/>
      <c r="F1" s="23" t="s">
        <v>3</v>
      </c>
      <c r="G1" s="23"/>
      <c r="H1" s="23"/>
      <c r="I1" s="24" t="s">
        <v>4</v>
      </c>
      <c r="J1" s="24"/>
      <c r="K1" s="24"/>
      <c r="L1" s="23" t="s">
        <v>5</v>
      </c>
      <c r="M1" s="23"/>
      <c r="N1" s="23"/>
      <c r="O1" s="23" t="s">
        <v>6</v>
      </c>
      <c r="P1" s="23"/>
      <c r="Q1" s="23"/>
    </row>
    <row r="2" spans="1:17" s="2" customFormat="1" x14ac:dyDescent="0.25">
      <c r="A2" s="8"/>
      <c r="B2" s="8"/>
      <c r="C2" s="9" t="s">
        <v>7</v>
      </c>
      <c r="D2" s="9" t="s">
        <v>8</v>
      </c>
      <c r="E2" s="9" t="s">
        <v>9</v>
      </c>
      <c r="F2" s="9" t="s">
        <v>10</v>
      </c>
      <c r="G2" s="9" t="s">
        <v>8</v>
      </c>
      <c r="H2" s="9" t="s">
        <v>11</v>
      </c>
      <c r="I2" s="21" t="s">
        <v>12</v>
      </c>
      <c r="J2" s="21" t="s">
        <v>8</v>
      </c>
      <c r="K2" s="21" t="s">
        <v>11</v>
      </c>
      <c r="L2" s="9" t="s">
        <v>13</v>
      </c>
      <c r="M2" s="9" t="s">
        <v>8</v>
      </c>
      <c r="N2" s="9" t="s">
        <v>9</v>
      </c>
      <c r="O2" s="9" t="s">
        <v>12</v>
      </c>
      <c r="P2" s="9" t="s">
        <v>8</v>
      </c>
      <c r="Q2" s="9" t="s">
        <v>11</v>
      </c>
    </row>
    <row r="3" spans="1:17" x14ac:dyDescent="0.25">
      <c r="A3" s="10" t="s">
        <v>14</v>
      </c>
      <c r="B3" s="11">
        <v>28</v>
      </c>
      <c r="C3" s="12" t="s">
        <v>15</v>
      </c>
      <c r="D3" s="13">
        <v>6.0000000000000001E-3</v>
      </c>
      <c r="E3" s="12" t="s">
        <v>16</v>
      </c>
      <c r="F3" s="12" t="s">
        <v>17</v>
      </c>
      <c r="G3" s="12" t="s">
        <v>18</v>
      </c>
      <c r="H3" s="12" t="s">
        <v>16</v>
      </c>
      <c r="I3" s="12" t="s">
        <v>19</v>
      </c>
      <c r="J3" s="22">
        <v>0.42799999999999999</v>
      </c>
      <c r="K3" s="12" t="s">
        <v>16</v>
      </c>
      <c r="L3" s="12" t="s">
        <v>20</v>
      </c>
      <c r="M3" s="12" t="s">
        <v>18</v>
      </c>
      <c r="N3" s="12" t="s">
        <v>16</v>
      </c>
      <c r="O3" s="12" t="s">
        <v>21</v>
      </c>
      <c r="P3" s="13">
        <v>4.0000000000000001E-3</v>
      </c>
      <c r="Q3" s="12" t="s">
        <v>16</v>
      </c>
    </row>
    <row r="4" spans="1:17" x14ac:dyDescent="0.25">
      <c r="A4" s="10"/>
      <c r="B4" s="1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x14ac:dyDescent="0.25">
      <c r="A5" s="14" t="s">
        <v>22</v>
      </c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5">
      <c r="A6" s="15" t="s">
        <v>23</v>
      </c>
      <c r="B6" s="11">
        <v>7</v>
      </c>
      <c r="C6" s="12" t="s">
        <v>24</v>
      </c>
      <c r="D6" s="12" t="s">
        <v>18</v>
      </c>
      <c r="E6" s="13">
        <f>0.033</f>
        <v>3.3000000000000002E-2</v>
      </c>
      <c r="F6" s="12" t="s">
        <v>25</v>
      </c>
      <c r="G6" s="13">
        <v>1.2999999999999999E-2</v>
      </c>
      <c r="H6" s="13">
        <f>0.009</f>
        <v>8.9999999999999993E-3</v>
      </c>
      <c r="I6" s="12" t="s">
        <v>26</v>
      </c>
      <c r="J6" s="12" t="s">
        <v>18</v>
      </c>
      <c r="K6" s="13">
        <v>0.33300000000000002</v>
      </c>
      <c r="L6" s="12" t="s">
        <v>27</v>
      </c>
      <c r="M6" s="13">
        <v>1E-3</v>
      </c>
      <c r="N6" s="13">
        <v>4.0000000000000001E-3</v>
      </c>
      <c r="O6" s="12" t="s">
        <v>28</v>
      </c>
      <c r="P6" s="12" t="s">
        <v>18</v>
      </c>
      <c r="Q6" s="13">
        <v>2.9000000000000001E-2</v>
      </c>
    </row>
    <row r="7" spans="1:17" x14ac:dyDescent="0.25">
      <c r="A7" s="16" t="s">
        <v>29</v>
      </c>
      <c r="B7" s="11">
        <v>20</v>
      </c>
      <c r="C7" s="12" t="s">
        <v>30</v>
      </c>
      <c r="D7" s="13">
        <v>8.6999999999999994E-2</v>
      </c>
      <c r="E7" s="12" t="s">
        <v>16</v>
      </c>
      <c r="F7" s="12" t="s">
        <v>31</v>
      </c>
      <c r="G7" s="12" t="s">
        <v>18</v>
      </c>
      <c r="H7" s="12" t="s">
        <v>16</v>
      </c>
      <c r="I7" s="12" t="s">
        <v>32</v>
      </c>
      <c r="J7" s="13">
        <v>0.76</v>
      </c>
      <c r="K7" s="12" t="s">
        <v>16</v>
      </c>
      <c r="L7" s="12" t="s">
        <v>33</v>
      </c>
      <c r="M7" s="12" t="s">
        <v>18</v>
      </c>
      <c r="N7" s="12" t="s">
        <v>16</v>
      </c>
      <c r="O7" s="12" t="s">
        <v>34</v>
      </c>
      <c r="P7" s="13">
        <v>4.0000000000000001E-3</v>
      </c>
      <c r="Q7" s="12" t="s">
        <v>16</v>
      </c>
    </row>
    <row r="8" spans="1:17" x14ac:dyDescent="0.25">
      <c r="A8" s="16" t="s">
        <v>35</v>
      </c>
      <c r="B8" s="11">
        <v>1</v>
      </c>
      <c r="C8" s="12" t="s">
        <v>36</v>
      </c>
      <c r="D8" s="12" t="s">
        <v>18</v>
      </c>
      <c r="E8" s="12" t="s">
        <v>37</v>
      </c>
      <c r="F8" s="12" t="s">
        <v>38</v>
      </c>
      <c r="G8" s="13">
        <v>0.28000000000000003</v>
      </c>
      <c r="H8" s="12" t="s">
        <v>37</v>
      </c>
      <c r="I8" s="12" t="s">
        <v>39</v>
      </c>
      <c r="J8" s="12" t="s">
        <v>37</v>
      </c>
      <c r="K8" s="12" t="s">
        <v>37</v>
      </c>
      <c r="L8" s="12" t="s">
        <v>40</v>
      </c>
      <c r="M8" s="12" t="s">
        <v>37</v>
      </c>
      <c r="N8" s="12" t="s">
        <v>37</v>
      </c>
      <c r="O8" s="12" t="s">
        <v>41</v>
      </c>
      <c r="P8" s="12" t="s">
        <v>18</v>
      </c>
      <c r="Q8" s="12" t="s">
        <v>37</v>
      </c>
    </row>
    <row r="9" spans="1:17" x14ac:dyDescent="0.25">
      <c r="A9" s="11"/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x14ac:dyDescent="0.25">
      <c r="A10" s="10" t="s">
        <v>42</v>
      </c>
      <c r="B10" s="1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25">
      <c r="A11" s="16" t="s">
        <v>43</v>
      </c>
      <c r="B11" s="11">
        <v>12</v>
      </c>
      <c r="C11" s="12" t="s">
        <v>44</v>
      </c>
      <c r="D11" s="13">
        <v>3.5000000000000003E-2</v>
      </c>
      <c r="E11" s="12" t="s">
        <v>16</v>
      </c>
      <c r="F11" s="12" t="s">
        <v>45</v>
      </c>
      <c r="G11" s="13">
        <v>1E-3</v>
      </c>
      <c r="H11" s="12" t="s">
        <v>16</v>
      </c>
      <c r="I11" s="12" t="s">
        <v>46</v>
      </c>
      <c r="J11" s="13">
        <v>0.20300000000000001</v>
      </c>
      <c r="K11" s="12" t="s">
        <v>16</v>
      </c>
      <c r="L11" s="12" t="s">
        <v>47</v>
      </c>
      <c r="M11" s="13">
        <v>1E-3</v>
      </c>
      <c r="N11" s="12" t="s">
        <v>16</v>
      </c>
      <c r="O11" s="12" t="s">
        <v>48</v>
      </c>
      <c r="P11" s="13">
        <v>2E-3</v>
      </c>
      <c r="Q11" s="12" t="s">
        <v>16</v>
      </c>
    </row>
    <row r="12" spans="1:17" x14ac:dyDescent="0.25">
      <c r="A12" s="16" t="s">
        <v>49</v>
      </c>
      <c r="B12" s="11">
        <v>9</v>
      </c>
      <c r="C12" s="12" t="s">
        <v>50</v>
      </c>
      <c r="D12" s="13">
        <v>1.6E-2</v>
      </c>
      <c r="E12" s="13">
        <v>0.214</v>
      </c>
      <c r="F12" s="12" t="s">
        <v>51</v>
      </c>
      <c r="G12" s="12" t="s">
        <v>18</v>
      </c>
      <c r="H12" s="13">
        <v>1.4999999999999999E-2</v>
      </c>
      <c r="I12" s="12" t="s">
        <v>52</v>
      </c>
      <c r="J12" s="13">
        <v>0.47499999999999998</v>
      </c>
      <c r="K12" s="13">
        <v>0.06</v>
      </c>
      <c r="L12" s="12" t="s">
        <v>53</v>
      </c>
      <c r="M12" s="12" t="s">
        <v>18</v>
      </c>
      <c r="N12" s="13">
        <v>4.3999999999999997E-2</v>
      </c>
      <c r="O12" s="12" t="s">
        <v>54</v>
      </c>
      <c r="P12" s="12" t="s">
        <v>18</v>
      </c>
      <c r="Q12" s="13">
        <v>0.61799999999999999</v>
      </c>
    </row>
    <row r="13" spans="1:17" x14ac:dyDescent="0.25">
      <c r="A13" s="16" t="s">
        <v>55</v>
      </c>
      <c r="B13" s="11">
        <v>2</v>
      </c>
      <c r="C13" s="12" t="s">
        <v>56</v>
      </c>
      <c r="D13" s="12" t="s">
        <v>18</v>
      </c>
      <c r="E13" s="13">
        <v>0.374</v>
      </c>
      <c r="F13" s="12" t="s">
        <v>57</v>
      </c>
      <c r="G13" s="12" t="s">
        <v>18</v>
      </c>
      <c r="H13" s="13">
        <v>0.443</v>
      </c>
      <c r="I13" s="12" t="s">
        <v>58</v>
      </c>
      <c r="J13" s="12" t="s">
        <v>59</v>
      </c>
      <c r="K13" s="13">
        <v>0.38900000000000001</v>
      </c>
      <c r="L13" s="12" t="s">
        <v>60</v>
      </c>
      <c r="M13" s="12" t="s">
        <v>18</v>
      </c>
      <c r="N13" s="13">
        <v>0.45700000000000002</v>
      </c>
      <c r="O13" s="12" t="s">
        <v>61</v>
      </c>
      <c r="P13" s="12" t="s">
        <v>18</v>
      </c>
      <c r="Q13" s="13">
        <v>0.19500000000000001</v>
      </c>
    </row>
    <row r="14" spans="1:17" x14ac:dyDescent="0.25">
      <c r="A14" s="16" t="s">
        <v>35</v>
      </c>
      <c r="B14" s="11">
        <v>5</v>
      </c>
      <c r="C14" s="12" t="s">
        <v>62</v>
      </c>
      <c r="D14" s="13">
        <v>0.68500000000000005</v>
      </c>
      <c r="E14" s="12" t="s">
        <v>16</v>
      </c>
      <c r="F14" s="12" t="s">
        <v>63</v>
      </c>
      <c r="G14" s="13">
        <v>6.4000000000000001E-2</v>
      </c>
      <c r="H14" s="13">
        <v>0.03</v>
      </c>
      <c r="I14" s="12" t="s">
        <v>64</v>
      </c>
      <c r="J14" s="13">
        <v>0.51600000000000001</v>
      </c>
      <c r="K14" s="12" t="s">
        <v>16</v>
      </c>
      <c r="L14" s="12" t="s">
        <v>65</v>
      </c>
      <c r="M14" s="13">
        <v>0.58199999999999996</v>
      </c>
      <c r="N14" s="12" t="s">
        <v>16</v>
      </c>
      <c r="O14" s="12" t="s">
        <v>66</v>
      </c>
      <c r="P14" s="13">
        <v>0.42099999999999999</v>
      </c>
      <c r="Q14" s="12" t="s">
        <v>16</v>
      </c>
    </row>
    <row r="15" spans="1:17" x14ac:dyDescent="0.25">
      <c r="A15" s="11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5">
      <c r="A16" s="10" t="s">
        <v>67</v>
      </c>
      <c r="B16" s="11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5">
      <c r="A17" s="16" t="s">
        <v>68</v>
      </c>
      <c r="B17" s="11">
        <v>10</v>
      </c>
      <c r="C17" s="12" t="s">
        <v>69</v>
      </c>
      <c r="D17" s="13">
        <v>4.2000000000000003E-2</v>
      </c>
      <c r="E17" s="12" t="s">
        <v>16</v>
      </c>
      <c r="F17" s="12" t="s">
        <v>70</v>
      </c>
      <c r="G17" s="12" t="s">
        <v>18</v>
      </c>
      <c r="H17" s="13">
        <f>0.012</f>
        <v>1.2E-2</v>
      </c>
      <c r="I17" s="12" t="s">
        <v>71</v>
      </c>
      <c r="J17" s="13">
        <v>0.73699999999999999</v>
      </c>
      <c r="K17" s="12" t="s">
        <v>16</v>
      </c>
      <c r="L17" s="12" t="s">
        <v>72</v>
      </c>
      <c r="M17" s="12" t="s">
        <v>18</v>
      </c>
      <c r="N17" s="12" t="s">
        <v>16</v>
      </c>
      <c r="O17" s="12" t="s">
        <v>73</v>
      </c>
      <c r="P17" s="13">
        <v>0.11799999999999999</v>
      </c>
      <c r="Q17" s="12" t="s">
        <v>16</v>
      </c>
    </row>
    <row r="18" spans="1:17" x14ac:dyDescent="0.25">
      <c r="A18" s="16" t="s">
        <v>74</v>
      </c>
      <c r="B18" s="11">
        <v>18</v>
      </c>
      <c r="C18" s="12" t="s">
        <v>75</v>
      </c>
      <c r="D18" s="13">
        <v>4.2000000000000003E-2</v>
      </c>
      <c r="E18" s="12" t="s">
        <v>16</v>
      </c>
      <c r="F18" s="12" t="s">
        <v>76</v>
      </c>
      <c r="G18" s="12" t="s">
        <v>18</v>
      </c>
      <c r="H18" s="12" t="s">
        <v>16</v>
      </c>
      <c r="I18" s="12" t="s">
        <v>77</v>
      </c>
      <c r="J18" s="13">
        <v>0.46899999999999997</v>
      </c>
      <c r="K18" s="12" t="s">
        <v>16</v>
      </c>
      <c r="L18" s="12" t="s">
        <v>78</v>
      </c>
      <c r="M18" s="12" t="s">
        <v>18</v>
      </c>
      <c r="N18" s="12" t="s">
        <v>16</v>
      </c>
      <c r="O18" s="12" t="s">
        <v>79</v>
      </c>
      <c r="P18" s="13">
        <v>1.9E-2</v>
      </c>
      <c r="Q18" s="12" t="s">
        <v>16</v>
      </c>
    </row>
    <row r="19" spans="1:17" x14ac:dyDescent="0.25">
      <c r="A19" s="11"/>
      <c r="B19" s="1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28.8" x14ac:dyDescent="0.25">
      <c r="A20" s="17" t="s">
        <v>80</v>
      </c>
      <c r="B20" s="1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x14ac:dyDescent="0.25">
      <c r="A21" s="16" t="s">
        <v>81</v>
      </c>
      <c r="B21" s="11">
        <v>6</v>
      </c>
      <c r="C21" s="12" t="s">
        <v>82</v>
      </c>
      <c r="D21" s="13">
        <v>0.57199999999999995</v>
      </c>
      <c r="E21" s="13">
        <v>0.13500000000000001</v>
      </c>
      <c r="F21" s="12" t="s">
        <v>83</v>
      </c>
      <c r="G21" s="13">
        <v>0.77800000000000002</v>
      </c>
      <c r="H21" s="13">
        <v>3.9E-2</v>
      </c>
      <c r="I21" s="12" t="s">
        <v>84</v>
      </c>
      <c r="J21" s="13">
        <v>0.23200000000000001</v>
      </c>
      <c r="K21" s="13">
        <v>0.496</v>
      </c>
      <c r="L21" s="12" t="s">
        <v>85</v>
      </c>
      <c r="M21" s="13">
        <v>0.96899999999999997</v>
      </c>
      <c r="N21" s="13">
        <v>3.1E-2</v>
      </c>
      <c r="O21" s="12" t="s">
        <v>86</v>
      </c>
      <c r="P21" s="13">
        <v>0.629</v>
      </c>
      <c r="Q21" s="13">
        <v>9.5000000000000001E-2</v>
      </c>
    </row>
    <row r="22" spans="1:17" x14ac:dyDescent="0.25">
      <c r="A22" s="16" t="s">
        <v>87</v>
      </c>
      <c r="B22" s="11">
        <v>6</v>
      </c>
      <c r="C22" s="12" t="s">
        <v>88</v>
      </c>
      <c r="D22" s="12" t="s">
        <v>59</v>
      </c>
      <c r="E22" s="13">
        <v>0.49299999999999999</v>
      </c>
      <c r="F22" s="12" t="s">
        <v>89</v>
      </c>
      <c r="G22" s="13">
        <v>2.3E-2</v>
      </c>
      <c r="H22" s="13">
        <v>0.22800000000000001</v>
      </c>
      <c r="I22" s="12" t="s">
        <v>90</v>
      </c>
      <c r="J22" s="12" t="s">
        <v>59</v>
      </c>
      <c r="K22" s="13">
        <f>0.501</f>
        <v>0.501</v>
      </c>
      <c r="L22" s="12" t="s">
        <v>91</v>
      </c>
      <c r="M22" s="12" t="s">
        <v>59</v>
      </c>
      <c r="N22" s="13">
        <v>0.36</v>
      </c>
      <c r="O22" s="12" t="s">
        <v>92</v>
      </c>
      <c r="P22" s="12" t="s">
        <v>59</v>
      </c>
      <c r="Q22" s="13">
        <v>0.36199999999999999</v>
      </c>
    </row>
    <row r="23" spans="1:17" x14ac:dyDescent="0.25">
      <c r="A23" s="11"/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28.8" x14ac:dyDescent="0.25">
      <c r="A24" s="17" t="s">
        <v>93</v>
      </c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5">
      <c r="A25" s="16" t="s">
        <v>94</v>
      </c>
      <c r="B25" s="11">
        <v>12</v>
      </c>
      <c r="C25" s="12" t="s">
        <v>95</v>
      </c>
      <c r="D25" s="13">
        <v>4.5999999999999999E-2</v>
      </c>
      <c r="E25" s="12" t="s">
        <v>16</v>
      </c>
      <c r="F25" s="12" t="s">
        <v>96</v>
      </c>
      <c r="G25" s="13">
        <v>2E-3</v>
      </c>
      <c r="H25" s="12" t="s">
        <v>16</v>
      </c>
      <c r="I25" s="12" t="s">
        <v>97</v>
      </c>
      <c r="J25" s="13">
        <v>0.13</v>
      </c>
      <c r="K25" s="12" t="s">
        <v>16</v>
      </c>
      <c r="L25" s="12" t="s">
        <v>98</v>
      </c>
      <c r="M25" s="13">
        <v>4.0000000000000001E-3</v>
      </c>
      <c r="N25" s="12" t="s">
        <v>16</v>
      </c>
      <c r="O25" s="12" t="s">
        <v>99</v>
      </c>
      <c r="P25" s="13">
        <v>0.01</v>
      </c>
      <c r="Q25" s="12" t="s">
        <v>16</v>
      </c>
    </row>
    <row r="26" spans="1:17" x14ac:dyDescent="0.25">
      <c r="A26" s="16" t="s">
        <v>100</v>
      </c>
      <c r="B26" s="11">
        <v>12</v>
      </c>
      <c r="C26" s="12" t="s">
        <v>101</v>
      </c>
      <c r="D26" s="12" t="s">
        <v>59</v>
      </c>
      <c r="E26" s="12" t="s">
        <v>16</v>
      </c>
      <c r="F26" s="12" t="s">
        <v>102</v>
      </c>
      <c r="G26" s="13">
        <v>1E-3</v>
      </c>
      <c r="H26" s="12" t="s">
        <v>16</v>
      </c>
      <c r="I26" s="12" t="s">
        <v>103</v>
      </c>
      <c r="J26" s="12" t="s">
        <v>59</v>
      </c>
      <c r="K26" s="13">
        <v>1E-3</v>
      </c>
      <c r="L26" s="12" t="s">
        <v>104</v>
      </c>
      <c r="M26" s="12" t="s">
        <v>59</v>
      </c>
      <c r="N26" s="12" t="s">
        <v>16</v>
      </c>
      <c r="O26" s="12" t="s">
        <v>105</v>
      </c>
      <c r="P26" s="12" t="s">
        <v>59</v>
      </c>
      <c r="Q26" s="12" t="s">
        <v>16</v>
      </c>
    </row>
    <row r="27" spans="1:17" x14ac:dyDescent="0.25">
      <c r="A27" s="11"/>
      <c r="B27" s="1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28.8" x14ac:dyDescent="0.25">
      <c r="A28" s="17" t="s">
        <v>106</v>
      </c>
      <c r="B28" s="1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x14ac:dyDescent="0.25">
      <c r="A29" s="16" t="s">
        <v>107</v>
      </c>
      <c r="B29" s="11">
        <v>3</v>
      </c>
      <c r="C29" s="12" t="s">
        <v>140</v>
      </c>
      <c r="D29" s="13">
        <v>0.96599999999999997</v>
      </c>
      <c r="E29" s="13" t="s">
        <v>136</v>
      </c>
      <c r="F29" s="12" t="s">
        <v>141</v>
      </c>
      <c r="G29" s="13">
        <v>0.42599999999999999</v>
      </c>
      <c r="H29" s="13">
        <v>7.0000000000000001E-3</v>
      </c>
      <c r="I29" s="12" t="s">
        <v>142</v>
      </c>
      <c r="J29" s="13">
        <v>0.84</v>
      </c>
      <c r="K29" s="18" t="s">
        <v>136</v>
      </c>
      <c r="L29" s="12" t="s">
        <v>143</v>
      </c>
      <c r="M29" s="13">
        <v>0.50700000000000001</v>
      </c>
      <c r="N29" s="18" t="s">
        <v>136</v>
      </c>
      <c r="O29" s="12" t="s">
        <v>144</v>
      </c>
      <c r="P29" s="13">
        <v>0.68899999999999995</v>
      </c>
      <c r="Q29" s="18" t="s">
        <v>136</v>
      </c>
    </row>
    <row r="30" spans="1:17" x14ac:dyDescent="0.25">
      <c r="A30" s="16" t="s">
        <v>108</v>
      </c>
      <c r="B30" s="11">
        <v>3</v>
      </c>
      <c r="C30" s="12" t="s">
        <v>135</v>
      </c>
      <c r="D30" s="13">
        <v>0.88400000000000001</v>
      </c>
      <c r="E30" s="13" t="s">
        <v>136</v>
      </c>
      <c r="F30" s="12" t="s">
        <v>109</v>
      </c>
      <c r="G30" s="13">
        <v>0.76200000000000001</v>
      </c>
      <c r="H30" s="13">
        <v>4.1000000000000002E-2</v>
      </c>
      <c r="I30" s="12" t="s">
        <v>137</v>
      </c>
      <c r="J30" s="13">
        <v>0.83899999999999997</v>
      </c>
      <c r="K30" s="13">
        <v>4.0000000000000001E-3</v>
      </c>
      <c r="L30" s="12" t="s">
        <v>138</v>
      </c>
      <c r="M30" s="13">
        <v>0.99</v>
      </c>
      <c r="N30" s="13">
        <v>2E-3</v>
      </c>
      <c r="O30" s="12" t="s">
        <v>139</v>
      </c>
      <c r="P30" s="13">
        <v>0.91300000000000003</v>
      </c>
      <c r="Q30" s="13" t="s">
        <v>136</v>
      </c>
    </row>
    <row r="31" spans="1:17" x14ac:dyDescent="0.25">
      <c r="A31" s="11"/>
      <c r="B31" s="1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x14ac:dyDescent="0.25">
      <c r="A32" s="10" t="s">
        <v>110</v>
      </c>
      <c r="B32" s="11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x14ac:dyDescent="0.25">
      <c r="A33" s="16" t="s">
        <v>111</v>
      </c>
      <c r="B33" s="11">
        <v>6</v>
      </c>
      <c r="C33" s="12" t="s">
        <v>112</v>
      </c>
      <c r="D33" s="13">
        <v>0.97</v>
      </c>
      <c r="E33" s="12" t="s">
        <v>16</v>
      </c>
      <c r="F33" s="12" t="s">
        <v>113</v>
      </c>
      <c r="G33" s="13">
        <v>2.1000000000000001E-2</v>
      </c>
      <c r="H33" s="18">
        <v>0.06</v>
      </c>
      <c r="I33" s="12" t="s">
        <v>114</v>
      </c>
      <c r="J33" s="13">
        <v>0.92500000000000004</v>
      </c>
      <c r="K33" s="13">
        <v>1E-3</v>
      </c>
      <c r="L33" s="12" t="s">
        <v>37</v>
      </c>
      <c r="M33" s="12" t="s">
        <v>37</v>
      </c>
      <c r="N33" s="12" t="s">
        <v>37</v>
      </c>
      <c r="O33" s="12" t="s">
        <v>115</v>
      </c>
      <c r="P33" s="13">
        <v>0.91500000000000004</v>
      </c>
      <c r="Q33" s="12" t="s">
        <v>16</v>
      </c>
    </row>
    <row r="34" spans="1:17" x14ac:dyDescent="0.25">
      <c r="A34" s="16" t="s">
        <v>116</v>
      </c>
      <c r="B34" s="11">
        <v>6</v>
      </c>
      <c r="C34" s="12" t="s">
        <v>117</v>
      </c>
      <c r="D34" s="13">
        <v>0.35299999999999998</v>
      </c>
      <c r="E34" s="13">
        <v>1.4999999999999999E-2</v>
      </c>
      <c r="F34" s="12" t="s">
        <v>118</v>
      </c>
      <c r="G34" s="13">
        <v>0.127</v>
      </c>
      <c r="H34" s="18">
        <v>0.22</v>
      </c>
      <c r="I34" s="12" t="s">
        <v>119</v>
      </c>
      <c r="J34" s="13">
        <v>0.39100000000000001</v>
      </c>
      <c r="K34" s="13">
        <v>7.0000000000000001E-3</v>
      </c>
      <c r="L34" s="12" t="s">
        <v>120</v>
      </c>
      <c r="M34" s="13">
        <v>0.34399999999999997</v>
      </c>
      <c r="N34" s="13">
        <v>7.8E-2</v>
      </c>
      <c r="O34" s="12" t="s">
        <v>121</v>
      </c>
      <c r="P34" s="13">
        <v>0.58699999999999997</v>
      </c>
      <c r="Q34" s="13">
        <v>4.7E-2</v>
      </c>
    </row>
    <row r="35" spans="1:17" x14ac:dyDescent="0.25">
      <c r="A35" s="11"/>
      <c r="B35" s="1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10" t="s">
        <v>122</v>
      </c>
      <c r="B36" s="11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A37" s="16" t="s">
        <v>123</v>
      </c>
      <c r="B37" s="11">
        <v>6</v>
      </c>
      <c r="C37" s="12" t="s">
        <v>124</v>
      </c>
      <c r="D37" s="13">
        <v>0.64700000000000002</v>
      </c>
      <c r="E37" s="12" t="s">
        <v>16</v>
      </c>
      <c r="F37" s="12" t="s">
        <v>125</v>
      </c>
      <c r="G37" s="13">
        <v>8.9999999999999993E-3</v>
      </c>
      <c r="H37" s="13">
        <v>3.3000000000000002E-2</v>
      </c>
      <c r="I37" s="12" t="s">
        <v>126</v>
      </c>
      <c r="J37" s="13">
        <v>0.99099999999999999</v>
      </c>
      <c r="K37" s="13">
        <v>1E-3</v>
      </c>
      <c r="L37" s="12" t="s">
        <v>127</v>
      </c>
      <c r="M37" s="13">
        <v>0.32300000000000001</v>
      </c>
      <c r="N37" s="12" t="s">
        <v>16</v>
      </c>
      <c r="O37" s="12" t="s">
        <v>128</v>
      </c>
      <c r="P37" s="13">
        <v>2E-3</v>
      </c>
      <c r="Q37" s="18">
        <v>0.02</v>
      </c>
    </row>
    <row r="38" spans="1:17" s="3" customFormat="1" x14ac:dyDescent="0.25">
      <c r="A38" s="9" t="s">
        <v>129</v>
      </c>
      <c r="B38" s="8">
        <v>6</v>
      </c>
      <c r="C38" s="19" t="s">
        <v>130</v>
      </c>
      <c r="D38" s="20">
        <v>0.73699999999999999</v>
      </c>
      <c r="E38" s="19" t="s">
        <v>16</v>
      </c>
      <c r="F38" s="19" t="s">
        <v>131</v>
      </c>
      <c r="G38" s="20">
        <v>0.10199999999999999</v>
      </c>
      <c r="H38" s="20">
        <v>0.16900000000000001</v>
      </c>
      <c r="I38" s="19" t="s">
        <v>132</v>
      </c>
      <c r="J38" s="20">
        <v>0.73399999999999999</v>
      </c>
      <c r="K38" s="19" t="s">
        <v>16</v>
      </c>
      <c r="L38" s="19" t="s">
        <v>133</v>
      </c>
      <c r="M38" s="20">
        <v>0.161</v>
      </c>
      <c r="N38" s="20">
        <f>0.012</f>
        <v>1.2E-2</v>
      </c>
      <c r="O38" s="19" t="s">
        <v>134</v>
      </c>
      <c r="P38" s="20">
        <v>0.621</v>
      </c>
      <c r="Q38" s="19" t="s">
        <v>16</v>
      </c>
    </row>
  </sheetData>
  <mergeCells count="5">
    <mergeCell ref="C1:E1"/>
    <mergeCell ref="F1:H1"/>
    <mergeCell ref="I1:K1"/>
    <mergeCell ref="L1:N1"/>
    <mergeCell ref="O1:Q1"/>
  </mergeCells>
  <phoneticPr fontId="5" type="noConversion"/>
  <pageMargins left="0.75" right="0.75" top="1" bottom="1" header="0.5" footer="0.5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123123</dc:creator>
  <cp:lastModifiedBy>li123</cp:lastModifiedBy>
  <cp:lastPrinted>2022-04-29T04:41:00Z</cp:lastPrinted>
  <dcterms:created xsi:type="dcterms:W3CDTF">2022-04-20T11:20:00Z</dcterms:created>
  <dcterms:modified xsi:type="dcterms:W3CDTF">2022-09-12T08:26:36Z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34300722B8974F6CBC6C3EC388D646A1</vt:lpwstr>
  </property>
  <property fmtid="{D5CDD505-2E9C-101B-9397-08002B2CF9AE}" pid="3" name="KSOProductBuildVer">
    <vt:lpwstr>2052-11.1.0.11691</vt:lpwstr>
  </property>
</Properties>
</file>