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19" documentId="11_F25DC773A252ABEACE02EC36ABDE65DC5ADE58A3" xr6:coauthVersionLast="36" xr6:coauthVersionMax="36" xr10:uidLastSave="{6F62400F-D3F7-4C0A-B4A5-F3E61D675CA9}"/>
  <bookViews>
    <workbookView xWindow="0" yWindow="0" windowWidth="22260" windowHeight="12650" xr2:uid="{00000000-000D-0000-FFFF-FFFF00000000}"/>
  </bookViews>
  <sheets>
    <sheet name="Supplementary Table 1" sheetId="2" r:id="rId1"/>
    <sheet name="Supplementary Table 2" sheetId="6" r:id="rId2"/>
    <sheet name="Supplementary Table 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3" l="1"/>
  <c r="M25" i="3"/>
  <c r="N25" i="3"/>
  <c r="O25" i="3"/>
  <c r="P25" i="3"/>
  <c r="Q25" i="3"/>
  <c r="R25" i="3"/>
  <c r="S25" i="3"/>
  <c r="T25" i="3"/>
  <c r="U25" i="3"/>
  <c r="L24" i="3"/>
  <c r="M24" i="3"/>
  <c r="N24" i="3"/>
  <c r="O24" i="3"/>
  <c r="P24" i="3"/>
  <c r="Q24" i="3"/>
  <c r="R24" i="3"/>
  <c r="S24" i="3"/>
  <c r="T24" i="3"/>
  <c r="U24" i="3"/>
  <c r="B25" i="3"/>
  <c r="B24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H25" i="3"/>
  <c r="K24" i="3"/>
  <c r="K25" i="3" s="1"/>
  <c r="J24" i="3"/>
  <c r="J25" i="3" s="1"/>
  <c r="I24" i="3"/>
  <c r="I25" i="3" s="1"/>
  <c r="H24" i="3"/>
  <c r="G24" i="3"/>
  <c r="G25" i="3" s="1"/>
  <c r="F24" i="3"/>
  <c r="F25" i="3" s="1"/>
  <c r="E24" i="3"/>
  <c r="E25" i="3" s="1"/>
  <c r="D24" i="3"/>
  <c r="D25" i="3" s="1"/>
  <c r="C24" i="3"/>
  <c r="C25" i="3" s="1"/>
</calcChain>
</file>

<file path=xl/sharedStrings.xml><?xml version="1.0" encoding="utf-8"?>
<sst xmlns="http://schemas.openxmlformats.org/spreadsheetml/2006/main" count="254" uniqueCount="134">
  <si>
    <t>SX9_1</t>
    <phoneticPr fontId="1" type="noConversion"/>
  </si>
  <si>
    <t>SX9_2</t>
    <phoneticPr fontId="1" type="noConversion"/>
  </si>
  <si>
    <t>Quartz</t>
  </si>
  <si>
    <t>Orthoclase</t>
  </si>
  <si>
    <t>Plagioclase</t>
  </si>
  <si>
    <t>Muscovite</t>
  </si>
  <si>
    <t>Illite</t>
  </si>
  <si>
    <t>Chlorite</t>
  </si>
  <si>
    <t>Smectite</t>
  </si>
  <si>
    <t>Dolomite</t>
  </si>
  <si>
    <t>Ankerite</t>
  </si>
  <si>
    <t>Apatite</t>
  </si>
  <si>
    <t>Pyrite</t>
  </si>
  <si>
    <t>XRD</t>
  </si>
  <si>
    <t>Qlk10</t>
  </si>
  <si>
    <t>Qlk3</t>
  </si>
  <si>
    <t>Qlk6</t>
  </si>
  <si>
    <t>Qlk7_1</t>
  </si>
  <si>
    <t>SX12</t>
  </si>
  <si>
    <t>SX13</t>
  </si>
  <si>
    <t>SX18</t>
  </si>
  <si>
    <t>SX24</t>
  </si>
  <si>
    <t>SX3</t>
  </si>
  <si>
    <t>SX4</t>
  </si>
  <si>
    <t>SX5</t>
  </si>
  <si>
    <t>max</t>
  </si>
  <si>
    <t>min</t>
  </si>
  <si>
    <t>Qlk16_1</t>
  </si>
  <si>
    <t>SX14</t>
  </si>
  <si>
    <t>SX2</t>
  </si>
  <si>
    <t>SEM-EDS</t>
    <phoneticPr fontId="1" type="noConversion"/>
  </si>
  <si>
    <t>SX22_1</t>
    <phoneticPr fontId="1" type="noConversion"/>
  </si>
  <si>
    <t>SX22_2</t>
    <phoneticPr fontId="1" type="noConversion"/>
  </si>
  <si>
    <t>sample description</t>
    <phoneticPr fontId="1" type="noConversion"/>
  </si>
  <si>
    <t>Qlk7</t>
    <phoneticPr fontId="1" type="noConversion"/>
  </si>
  <si>
    <t>Qlk16</t>
    <phoneticPr fontId="1" type="noConversion"/>
  </si>
  <si>
    <t>SX2_1</t>
    <phoneticPr fontId="1" type="noConversion"/>
  </si>
  <si>
    <t>SX2_2</t>
    <phoneticPr fontId="1" type="noConversion"/>
  </si>
  <si>
    <t>SX9</t>
    <phoneticPr fontId="1" type="noConversion"/>
  </si>
  <si>
    <t>SX22</t>
    <phoneticPr fontId="1" type="noConversion"/>
  </si>
  <si>
    <t>laminated black shale. The hand sample is soft and fragile without carbonate fraction</t>
    <phoneticPr fontId="1" type="noConversion"/>
  </si>
  <si>
    <t>partially laminated shale. The laminated area and non-laminated area can be distinguished in hand sample.</t>
    <phoneticPr fontId="1" type="noConversion"/>
  </si>
  <si>
    <t>laminated calcareous shale with pyrite grains visible on hand sample</t>
    <phoneticPr fontId="1" type="noConversion"/>
  </si>
  <si>
    <t>non-laminated calcareous shale with pyrite.</t>
    <phoneticPr fontId="1" type="noConversion"/>
  </si>
  <si>
    <t xml:space="preserve">non-laminated calcareous shale with pyrite. </t>
    <phoneticPr fontId="1" type="noConversion"/>
  </si>
  <si>
    <t>non-laminated calcareous shale with pyrite grains visible on hand sample. There are thin quartz veins verticle to beddings</t>
    <phoneticPr fontId="1" type="noConversion"/>
  </si>
  <si>
    <t>non-laminated calcareous shale with quartz veins of 2 directions.</t>
    <phoneticPr fontId="1" type="noConversion"/>
  </si>
  <si>
    <t>shaly dolostone with carbonate veins.</t>
    <phoneticPr fontId="1" type="noConversion"/>
  </si>
  <si>
    <t xml:space="preserve">non-laminated calcareous shale with quartz veins </t>
    <phoneticPr fontId="1" type="noConversion"/>
  </si>
  <si>
    <t>shaly dolostone with quartz veins cut through. The upper part shows darker black color than the lower part. Laminae can be found at the boundary. A 1.5*0.8 chert nodule can be seen on the surface.</t>
    <phoneticPr fontId="1" type="noConversion"/>
  </si>
  <si>
    <t>non-laminated calcareous shale.</t>
    <phoneticPr fontId="1" type="noConversion"/>
  </si>
  <si>
    <t>Enorama_35</t>
  </si>
  <si>
    <t>Brachina_25</t>
  </si>
  <si>
    <t>Bunyeroo_10</t>
  </si>
  <si>
    <t>Bunyeroo_15</t>
  </si>
  <si>
    <t>samples</t>
    <phoneticPr fontId="1" type="noConversion"/>
  </si>
  <si>
    <t>Quartz</t>
    <phoneticPr fontId="1" type="noConversion"/>
  </si>
  <si>
    <t>K-Feldspar</t>
    <phoneticPr fontId="1" type="noConversion"/>
  </si>
  <si>
    <t>Albite</t>
    <phoneticPr fontId="1" type="noConversion"/>
  </si>
  <si>
    <t>Muscovite</t>
    <phoneticPr fontId="1" type="noConversion"/>
  </si>
  <si>
    <t>Illite</t>
    <phoneticPr fontId="1" type="noConversion"/>
  </si>
  <si>
    <t>Chlorite</t>
    <phoneticPr fontId="1" type="noConversion"/>
  </si>
  <si>
    <t>Kaolinite</t>
    <phoneticPr fontId="1" type="noConversion"/>
  </si>
  <si>
    <t>Calcite</t>
    <phoneticPr fontId="1" type="noConversion"/>
  </si>
  <si>
    <t xml:space="preserve">Dolomite </t>
    <phoneticPr fontId="1" type="noConversion"/>
  </si>
  <si>
    <t>Hematite</t>
    <phoneticPr fontId="1" type="noConversion"/>
  </si>
  <si>
    <t>Samples</t>
    <phoneticPr fontId="1" type="noConversion"/>
  </si>
  <si>
    <t>Brachina_39</t>
    <phoneticPr fontId="1" type="noConversion"/>
  </si>
  <si>
    <t>Bunyeroo_08</t>
    <phoneticPr fontId="1" type="noConversion"/>
  </si>
  <si>
    <t>quartz</t>
  </si>
  <si>
    <t>smectite</t>
  </si>
  <si>
    <t>dolomite</t>
  </si>
  <si>
    <t>orthoclase</t>
  </si>
  <si>
    <t>plagioclase</t>
  </si>
  <si>
    <t>apatite</t>
  </si>
  <si>
    <t>pyrite</t>
  </si>
  <si>
    <t>ankerite</t>
  </si>
  <si>
    <t>chlorite</t>
  </si>
  <si>
    <t>SX2_2</t>
  </si>
  <si>
    <t>SX3</t>
    <phoneticPr fontId="1" type="noConversion"/>
  </si>
  <si>
    <t>SX9</t>
  </si>
  <si>
    <t>SX22_1</t>
  </si>
  <si>
    <t>SX22_2</t>
  </si>
  <si>
    <t>Qlk7_2</t>
  </si>
  <si>
    <t>aver</t>
  </si>
  <si>
    <t>Kaolinite</t>
  </si>
  <si>
    <t>Data from Rafiei et al (2020)</t>
    <phoneticPr fontId="1" type="noConversion"/>
  </si>
  <si>
    <t>Parameters</t>
  </si>
  <si>
    <t>Resolution</t>
  </si>
  <si>
    <t>Acquisition time</t>
  </si>
  <si>
    <t>Counts</t>
  </si>
  <si>
    <t>Dwell</t>
  </si>
  <si>
    <t>2048*2048</t>
  </si>
  <si>
    <t>8 ms</t>
  </si>
  <si>
    <t>~ 4000</t>
  </si>
  <si>
    <t>2 μm</t>
  </si>
  <si>
    <t>X ray spacing</t>
  </si>
  <si>
    <t>Unclassified threshold</t>
  </si>
  <si>
    <t>Max mineral per pixel</t>
  </si>
  <si>
    <t>BSE threshold</t>
  </si>
  <si>
    <t>3 or 1</t>
  </si>
  <si>
    <t>Mineral recipe of this study</t>
  </si>
  <si>
    <t>Carbonate</t>
  </si>
  <si>
    <t>Clay minerals</t>
  </si>
  <si>
    <t xml:space="preserve">Silicates </t>
  </si>
  <si>
    <t>Other minerals</t>
  </si>
  <si>
    <t>Calcite</t>
  </si>
  <si>
    <t>Rutile</t>
  </si>
  <si>
    <t>Magnesite</t>
  </si>
  <si>
    <t>Zircon</t>
  </si>
  <si>
    <t>Barite</t>
  </si>
  <si>
    <t>Smectites</t>
  </si>
  <si>
    <t>Fluorite</t>
  </si>
  <si>
    <t>I/S interstratified</t>
  </si>
  <si>
    <t>Mineral recipe of Rafiei et al 2020</t>
  </si>
  <si>
    <t>Ilmenite</t>
  </si>
  <si>
    <t>Siderite</t>
  </si>
  <si>
    <t>Titanite</t>
  </si>
  <si>
    <t>Pyrite</t>
    <phoneticPr fontId="1" type="noConversion"/>
  </si>
  <si>
    <t>Goethite</t>
  </si>
  <si>
    <t>Sphalerite</t>
    <phoneticPr fontId="1" type="noConversion"/>
  </si>
  <si>
    <t>Xenotime</t>
    <phoneticPr fontId="1" type="noConversion"/>
  </si>
  <si>
    <t>Monazite</t>
    <phoneticPr fontId="1" type="noConversion"/>
  </si>
  <si>
    <t>Barite</t>
    <phoneticPr fontId="1" type="noConversion"/>
  </si>
  <si>
    <t>Rutile</t>
    <phoneticPr fontId="1" type="noConversion"/>
  </si>
  <si>
    <t>Apatite</t>
    <phoneticPr fontId="1" type="noConversion"/>
  </si>
  <si>
    <t>Anhydrite</t>
    <phoneticPr fontId="1" type="noConversion"/>
  </si>
  <si>
    <t>Supplementary Table 1. Mineralogy data of XRD and SEM-EDS mineral mapping (three mineral per pixel mode)</t>
    <phoneticPr fontId="1" type="noConversion"/>
  </si>
  <si>
    <t>Supplementary Table 2: Mineral recipes and parameters used for SEM-EDS measurements and classification.</t>
    <phoneticPr fontId="1" type="noConversion"/>
  </si>
  <si>
    <t>Supplementary Table 3. Mineralogy data of XRD and SEM-EDS mineral mapping (one mineral per pixel mode)</t>
    <phoneticPr fontId="1" type="noConversion"/>
  </si>
  <si>
    <t>laminated calcareous shale with phosphate nodules</t>
    <phoneticPr fontId="1" type="noConversion"/>
  </si>
  <si>
    <t>laminated shaly dolostone.</t>
    <phoneticPr fontId="1" type="noConversion"/>
  </si>
  <si>
    <t xml:space="preserve">non-laminated shaly dolostone with pyrite. </t>
    <phoneticPr fontId="1" type="noConversion"/>
  </si>
  <si>
    <t>non-laminated shaly dolostone with pyrite and chert nodules. Quartz veins of 2 directions can be seen on hand sample.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</si>
</sst>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scheme val="minor"/>
    </font>
    <font>
      <b/>
      <sz val="11"/>
      <color theme="1"/>
      <name val="等线"/>
      <family val="2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0" xfId="0" applyNumberFormat="1"/>
    <xf numFmtId="0" fontId="3" fillId="0" borderId="2" xfId="0" applyFont="1" applyBorder="1" applyAlignment="1">
      <alignment horizontal="center"/>
    </xf>
    <xf numFmtId="176" fontId="0" fillId="0" borderId="2" xfId="0" applyNumberFormat="1" applyBorder="1"/>
    <xf numFmtId="0" fontId="5" fillId="0" borderId="0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9" fontId="5" fillId="0" borderId="2" xfId="0" applyNumberFormat="1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0" fillId="0" borderId="7" xfId="0" applyBorder="1"/>
    <xf numFmtId="0" fontId="0" fillId="0" borderId="2" xfId="0" applyBorder="1"/>
    <xf numFmtId="0" fontId="5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857F-81F3-47C1-9797-7D286E18EEB0}">
  <dimension ref="A1:W59"/>
  <sheetViews>
    <sheetView tabSelected="1" zoomScale="72" zoomScaleNormal="72" workbookViewId="0">
      <selection activeCell="I54" sqref="I54"/>
    </sheetView>
  </sheetViews>
  <sheetFormatPr defaultRowHeight="14"/>
  <cols>
    <col min="1" max="1" width="11.58203125" style="2" customWidth="1"/>
    <col min="2" max="16384" width="8.6640625" style="2"/>
  </cols>
  <sheetData>
    <row r="1" spans="1:23">
      <c r="A1" s="22" t="s">
        <v>127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>
      <c r="A2" s="23" t="s">
        <v>55</v>
      </c>
      <c r="B2" s="28" t="s">
        <v>2</v>
      </c>
      <c r="C2" s="28"/>
      <c r="D2" s="28" t="s">
        <v>3</v>
      </c>
      <c r="E2" s="28"/>
      <c r="F2" s="28" t="s">
        <v>4</v>
      </c>
      <c r="G2" s="28"/>
      <c r="H2" s="28" t="s">
        <v>5</v>
      </c>
      <c r="I2" s="28"/>
      <c r="J2" s="28" t="s">
        <v>6</v>
      </c>
      <c r="K2" s="28"/>
      <c r="L2" s="28" t="s">
        <v>7</v>
      </c>
      <c r="M2" s="28"/>
      <c r="N2" s="28" t="s">
        <v>8</v>
      </c>
      <c r="O2" s="28"/>
      <c r="P2" s="28" t="s">
        <v>9</v>
      </c>
      <c r="Q2" s="28"/>
      <c r="R2" s="28" t="s">
        <v>10</v>
      </c>
      <c r="S2" s="28"/>
      <c r="T2" s="28" t="s">
        <v>11</v>
      </c>
      <c r="U2" s="28"/>
      <c r="V2" s="28" t="s">
        <v>12</v>
      </c>
      <c r="W2" s="28"/>
    </row>
    <row r="3" spans="1:23">
      <c r="A3" s="24"/>
      <c r="B3" s="3" t="s">
        <v>13</v>
      </c>
      <c r="C3" s="3" t="s">
        <v>30</v>
      </c>
      <c r="D3" s="3" t="s">
        <v>13</v>
      </c>
      <c r="E3" s="3" t="s">
        <v>30</v>
      </c>
      <c r="F3" s="3" t="s">
        <v>13</v>
      </c>
      <c r="G3" s="3" t="s">
        <v>30</v>
      </c>
      <c r="H3" s="3" t="s">
        <v>13</v>
      </c>
      <c r="I3" s="3" t="s">
        <v>30</v>
      </c>
      <c r="J3" s="3" t="s">
        <v>13</v>
      </c>
      <c r="K3" s="3" t="s">
        <v>30</v>
      </c>
      <c r="L3" s="3" t="s">
        <v>13</v>
      </c>
      <c r="M3" s="3" t="s">
        <v>30</v>
      </c>
      <c r="N3" s="3" t="s">
        <v>13</v>
      </c>
      <c r="O3" s="3" t="s">
        <v>30</v>
      </c>
      <c r="P3" s="3" t="s">
        <v>13</v>
      </c>
      <c r="Q3" s="3" t="s">
        <v>30</v>
      </c>
      <c r="R3" s="3" t="s">
        <v>13</v>
      </c>
      <c r="S3" s="3" t="s">
        <v>30</v>
      </c>
      <c r="T3" s="3" t="s">
        <v>13</v>
      </c>
      <c r="U3" s="3" t="s">
        <v>30</v>
      </c>
      <c r="V3" s="3" t="s">
        <v>13</v>
      </c>
      <c r="W3" s="3" t="s">
        <v>30</v>
      </c>
    </row>
    <row r="4" spans="1:23">
      <c r="A4" s="1" t="s">
        <v>15</v>
      </c>
      <c r="B4" s="2">
        <v>65.400000000000006</v>
      </c>
      <c r="C4" s="2">
        <v>62.59</v>
      </c>
      <c r="D4" s="2">
        <v>12.3</v>
      </c>
      <c r="E4" s="2">
        <v>10.130000000000001</v>
      </c>
      <c r="F4" s="2">
        <v>5</v>
      </c>
      <c r="G4" s="2">
        <v>6.49</v>
      </c>
      <c r="H4" s="2">
        <v>0</v>
      </c>
      <c r="I4" s="2">
        <v>0.04</v>
      </c>
      <c r="J4" s="2">
        <v>16.899999999999999</v>
      </c>
      <c r="K4" s="2">
        <v>16.79</v>
      </c>
      <c r="L4" s="2">
        <v>0.4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0.01</v>
      </c>
    </row>
    <row r="5" spans="1:23">
      <c r="A5" s="1" t="s">
        <v>16</v>
      </c>
      <c r="B5" s="2">
        <v>38.6</v>
      </c>
      <c r="C5" s="2">
        <v>37.97</v>
      </c>
      <c r="D5" s="2">
        <v>5.5</v>
      </c>
      <c r="E5" s="2">
        <v>7.3800000000000008</v>
      </c>
      <c r="F5" s="2">
        <v>11.5</v>
      </c>
      <c r="G5" s="2">
        <v>10.639999999999999</v>
      </c>
      <c r="H5" s="2">
        <v>0.4</v>
      </c>
      <c r="I5" s="2">
        <v>0.42</v>
      </c>
      <c r="J5" s="2">
        <v>0</v>
      </c>
      <c r="K5" s="2">
        <v>0</v>
      </c>
      <c r="L5" s="2">
        <v>2.4</v>
      </c>
      <c r="M5" s="2">
        <v>4.3999999999999995</v>
      </c>
      <c r="N5" s="2">
        <v>2.4</v>
      </c>
      <c r="O5" s="2">
        <v>2.65</v>
      </c>
      <c r="P5" s="2">
        <v>20.2</v>
      </c>
      <c r="Q5" s="2">
        <v>17.54</v>
      </c>
      <c r="R5" s="2">
        <v>1.7</v>
      </c>
      <c r="S5" s="2">
        <v>2.5</v>
      </c>
      <c r="T5" s="2">
        <v>15.5</v>
      </c>
      <c r="U5" s="2">
        <v>13.76</v>
      </c>
      <c r="V5" s="2">
        <v>1.8</v>
      </c>
      <c r="W5" s="2">
        <v>2.4899999999999998</v>
      </c>
    </row>
    <row r="6" spans="1:23">
      <c r="A6" s="1" t="s">
        <v>17</v>
      </c>
      <c r="B6" s="2">
        <v>38.4</v>
      </c>
      <c r="C6" s="2">
        <v>40.619999999999997</v>
      </c>
      <c r="D6" s="2">
        <v>3.4</v>
      </c>
      <c r="E6" s="2">
        <v>5.08</v>
      </c>
      <c r="F6" s="2">
        <v>5.3</v>
      </c>
      <c r="G6" s="2">
        <v>4.79</v>
      </c>
      <c r="H6" s="2">
        <v>1.6</v>
      </c>
      <c r="I6" s="2">
        <v>1.24</v>
      </c>
      <c r="J6" s="2">
        <v>0</v>
      </c>
      <c r="K6" s="2">
        <v>0</v>
      </c>
      <c r="L6" s="2">
        <v>14.3</v>
      </c>
      <c r="M6" s="2">
        <v>13.04</v>
      </c>
      <c r="N6" s="2">
        <v>13</v>
      </c>
      <c r="O6" s="2">
        <v>11.85</v>
      </c>
      <c r="P6" s="2">
        <v>17.3</v>
      </c>
      <c r="Q6" s="2">
        <v>16.89</v>
      </c>
      <c r="R6" s="2">
        <v>1.6</v>
      </c>
      <c r="S6" s="2">
        <v>2.11</v>
      </c>
      <c r="T6" s="2">
        <v>2.8</v>
      </c>
      <c r="U6" s="2">
        <v>1.9300000000000002</v>
      </c>
      <c r="V6" s="2">
        <v>2.2000000000000002</v>
      </c>
      <c r="W6" s="2">
        <v>2.19</v>
      </c>
    </row>
    <row r="7" spans="1:23">
      <c r="A7" s="1" t="s">
        <v>17</v>
      </c>
      <c r="B7" s="2">
        <v>38.4</v>
      </c>
      <c r="C7" s="2">
        <v>25.240000000000002</v>
      </c>
      <c r="D7" s="2">
        <v>3.4</v>
      </c>
      <c r="E7" s="2">
        <v>5.1499999999999995</v>
      </c>
      <c r="F7" s="2">
        <v>5.3</v>
      </c>
      <c r="G7" s="2">
        <v>4.25</v>
      </c>
      <c r="H7" s="2">
        <v>1.6</v>
      </c>
      <c r="I7" s="2">
        <v>1.8599999999999999</v>
      </c>
      <c r="J7" s="2">
        <v>0</v>
      </c>
      <c r="K7" s="2">
        <v>0</v>
      </c>
      <c r="L7" s="2">
        <v>14.3</v>
      </c>
      <c r="M7" s="2">
        <v>12.839999999999998</v>
      </c>
      <c r="N7" s="2">
        <v>13</v>
      </c>
      <c r="O7" s="2">
        <v>14.790000000000001</v>
      </c>
      <c r="P7" s="2">
        <v>17.3</v>
      </c>
      <c r="Q7" s="2">
        <v>23.95</v>
      </c>
      <c r="R7" s="2">
        <v>1.6</v>
      </c>
      <c r="S7" s="2">
        <v>3.01</v>
      </c>
      <c r="T7" s="2">
        <v>2.8</v>
      </c>
      <c r="U7" s="2">
        <v>4.6399999999999997</v>
      </c>
      <c r="V7" s="2">
        <v>2.2000000000000002</v>
      </c>
      <c r="W7" s="2">
        <v>3.6700000000000004</v>
      </c>
    </row>
    <row r="8" spans="1:23">
      <c r="A8" s="1" t="s">
        <v>27</v>
      </c>
      <c r="B8" s="2">
        <v>16</v>
      </c>
      <c r="C8" s="2">
        <v>16.53</v>
      </c>
      <c r="D8" s="2">
        <v>16.600000000000001</v>
      </c>
      <c r="E8" s="2">
        <v>18.27</v>
      </c>
      <c r="F8" s="2">
        <v>16.8</v>
      </c>
      <c r="G8" s="2">
        <v>14.82</v>
      </c>
      <c r="H8" s="2">
        <v>1.7</v>
      </c>
      <c r="I8" s="2">
        <v>0.55999999999999994</v>
      </c>
      <c r="J8" s="2">
        <v>0</v>
      </c>
      <c r="K8" s="2">
        <v>0</v>
      </c>
      <c r="L8" s="2">
        <v>2.2999999999999998</v>
      </c>
      <c r="M8" s="2">
        <v>1.7399999999999998</v>
      </c>
      <c r="N8" s="2">
        <v>2</v>
      </c>
      <c r="O8" s="2">
        <v>1.95</v>
      </c>
      <c r="P8" s="2">
        <v>32.4</v>
      </c>
      <c r="Q8" s="2">
        <v>31.879999999999995</v>
      </c>
      <c r="R8" s="2">
        <v>2.2000000000000002</v>
      </c>
      <c r="S8" s="2">
        <v>1.26</v>
      </c>
      <c r="T8" s="2">
        <v>5.2</v>
      </c>
      <c r="U8" s="2">
        <v>5.57</v>
      </c>
      <c r="V8" s="2">
        <v>4.5999999999999996</v>
      </c>
      <c r="W8" s="2">
        <v>6.6000000000000005</v>
      </c>
    </row>
    <row r="9" spans="1:23">
      <c r="A9" s="1" t="s">
        <v>14</v>
      </c>
      <c r="B9" s="2">
        <v>36</v>
      </c>
      <c r="C9" s="2">
        <v>34.68</v>
      </c>
      <c r="D9" s="2">
        <v>7</v>
      </c>
      <c r="E9" s="2">
        <v>6.47</v>
      </c>
      <c r="F9" s="2">
        <v>3.8</v>
      </c>
      <c r="G9" s="2">
        <v>4.41</v>
      </c>
      <c r="H9" s="2">
        <v>0.7</v>
      </c>
      <c r="I9" s="2">
        <v>0.67</v>
      </c>
      <c r="J9" s="2">
        <v>0</v>
      </c>
      <c r="K9" s="2">
        <v>0</v>
      </c>
      <c r="L9" s="2">
        <v>5.0999999999999996</v>
      </c>
      <c r="M9" s="2">
        <v>6.660000000000001</v>
      </c>
      <c r="N9" s="2">
        <v>7.5</v>
      </c>
      <c r="O9" s="2">
        <v>9.2799999999999994</v>
      </c>
      <c r="P9" s="2">
        <v>27.2</v>
      </c>
      <c r="Q9" s="2">
        <v>26.119999999999997</v>
      </c>
      <c r="R9" s="2">
        <v>3</v>
      </c>
      <c r="S9" s="2">
        <v>1.96</v>
      </c>
      <c r="T9" s="2">
        <v>7.9</v>
      </c>
      <c r="U9" s="2">
        <v>7.1499999999999995</v>
      </c>
      <c r="V9" s="2">
        <v>1.8</v>
      </c>
      <c r="W9" s="2">
        <v>2.25</v>
      </c>
    </row>
    <row r="10" spans="1:23">
      <c r="A10" s="1" t="s">
        <v>36</v>
      </c>
      <c r="B10" s="2">
        <v>17.3</v>
      </c>
      <c r="C10" s="2">
        <v>15.190000000000001</v>
      </c>
      <c r="D10" s="2">
        <v>10</v>
      </c>
      <c r="E10" s="2">
        <v>9.5</v>
      </c>
      <c r="F10" s="2">
        <v>9.1</v>
      </c>
      <c r="G10" s="2">
        <v>8.5400000000000009</v>
      </c>
      <c r="H10" s="2">
        <v>2</v>
      </c>
      <c r="I10" s="2">
        <v>1.66</v>
      </c>
      <c r="J10" s="2">
        <v>0</v>
      </c>
      <c r="K10" s="2">
        <v>0</v>
      </c>
      <c r="L10" s="2">
        <v>0</v>
      </c>
      <c r="M10" s="2">
        <v>0</v>
      </c>
      <c r="N10" s="2">
        <v>18.899999999999999</v>
      </c>
      <c r="O10" s="2">
        <v>17.98</v>
      </c>
      <c r="P10" s="2">
        <v>32.5</v>
      </c>
      <c r="Q10" s="2">
        <v>39.17</v>
      </c>
      <c r="R10" s="2">
        <v>4.8</v>
      </c>
      <c r="S10" s="2">
        <v>4.42</v>
      </c>
      <c r="T10" s="2">
        <v>0.9</v>
      </c>
      <c r="U10" s="2">
        <v>0.91999999999999993</v>
      </c>
      <c r="V10" s="2">
        <v>4.2</v>
      </c>
      <c r="W10" s="2">
        <v>2.1399999999999997</v>
      </c>
    </row>
    <row r="11" spans="1:23">
      <c r="A11" s="1" t="s">
        <v>37</v>
      </c>
      <c r="B11" s="2">
        <v>17.3</v>
      </c>
      <c r="C11" s="2">
        <v>16.39</v>
      </c>
      <c r="D11" s="2">
        <v>10</v>
      </c>
      <c r="E11" s="2">
        <v>11.559999999999999</v>
      </c>
      <c r="F11" s="2">
        <v>9.1</v>
      </c>
      <c r="G11" s="2">
        <v>9.09</v>
      </c>
      <c r="H11" s="2">
        <v>2</v>
      </c>
      <c r="I11" s="2">
        <v>1.66</v>
      </c>
      <c r="J11" s="2">
        <v>0</v>
      </c>
      <c r="K11" s="2">
        <v>0</v>
      </c>
      <c r="L11" s="2">
        <v>0</v>
      </c>
      <c r="M11" s="2">
        <v>0</v>
      </c>
      <c r="N11" s="2">
        <v>18.899999999999999</v>
      </c>
      <c r="O11" s="2">
        <v>17.560000000000002</v>
      </c>
      <c r="P11" s="2">
        <v>32.5</v>
      </c>
      <c r="Q11" s="2">
        <v>35.03</v>
      </c>
      <c r="R11" s="2">
        <v>4.8</v>
      </c>
      <c r="S11" s="2">
        <v>3.7600000000000002</v>
      </c>
      <c r="T11" s="2">
        <v>0.9</v>
      </c>
      <c r="U11" s="2">
        <v>1.18</v>
      </c>
      <c r="V11" s="2">
        <v>4.2</v>
      </c>
      <c r="W11" s="2">
        <v>3.46</v>
      </c>
    </row>
    <row r="12" spans="1:23">
      <c r="A12" s="1" t="s">
        <v>22</v>
      </c>
      <c r="B12" s="2">
        <v>15.4</v>
      </c>
      <c r="C12" s="2">
        <v>14.6</v>
      </c>
      <c r="D12" s="2">
        <v>0.9</v>
      </c>
      <c r="E12" s="2">
        <v>1.03</v>
      </c>
      <c r="F12" s="2">
        <v>2.1</v>
      </c>
      <c r="G12" s="2">
        <v>1.1900000000000002</v>
      </c>
      <c r="H12" s="2">
        <v>0</v>
      </c>
      <c r="I12" s="2">
        <v>0.26</v>
      </c>
      <c r="J12" s="2">
        <v>0</v>
      </c>
      <c r="K12" s="2">
        <v>0</v>
      </c>
      <c r="L12" s="2">
        <v>3.1</v>
      </c>
      <c r="M12" s="2">
        <v>3.8600000000000003</v>
      </c>
      <c r="N12" s="2">
        <v>7</v>
      </c>
      <c r="O12" s="2">
        <v>8.84</v>
      </c>
      <c r="P12" s="2">
        <v>67.3</v>
      </c>
      <c r="Q12" s="2">
        <v>65.91</v>
      </c>
      <c r="R12" s="2">
        <v>2.5</v>
      </c>
      <c r="S12" s="2">
        <v>3.09</v>
      </c>
      <c r="T12" s="2">
        <v>0.7</v>
      </c>
      <c r="U12" s="2">
        <v>0.21</v>
      </c>
      <c r="V12" s="2">
        <v>1</v>
      </c>
      <c r="W12" s="2">
        <v>0.91</v>
      </c>
    </row>
    <row r="13" spans="1:23">
      <c r="A13" s="1" t="s">
        <v>23</v>
      </c>
      <c r="B13" s="2">
        <v>23.2</v>
      </c>
      <c r="C13" s="2">
        <v>24.95</v>
      </c>
      <c r="D13" s="2">
        <v>3.7</v>
      </c>
      <c r="E13" s="2">
        <v>5.09</v>
      </c>
      <c r="F13" s="2">
        <v>4.2</v>
      </c>
      <c r="G13" s="2">
        <v>5.46</v>
      </c>
      <c r="H13" s="2">
        <v>0</v>
      </c>
      <c r="I13" s="2">
        <v>0.19</v>
      </c>
      <c r="J13" s="2">
        <v>0</v>
      </c>
      <c r="K13" s="2">
        <v>0</v>
      </c>
      <c r="L13" s="2">
        <v>2</v>
      </c>
      <c r="M13" s="2">
        <v>1.8599999999999999</v>
      </c>
      <c r="N13" s="2">
        <v>4.0999999999999996</v>
      </c>
      <c r="O13" s="2">
        <v>3.2</v>
      </c>
      <c r="P13" s="2">
        <v>49.7</v>
      </c>
      <c r="Q13" s="2">
        <v>47.52</v>
      </c>
      <c r="R13" s="2">
        <v>2.8</v>
      </c>
      <c r="S13" s="2">
        <v>1.9900000000000002</v>
      </c>
      <c r="T13" s="2">
        <v>8.3000000000000007</v>
      </c>
      <c r="U13" s="2">
        <v>7.64</v>
      </c>
      <c r="V13" s="2">
        <v>2</v>
      </c>
      <c r="W13" s="2">
        <v>1.81</v>
      </c>
    </row>
    <row r="14" spans="1:23">
      <c r="A14" s="1" t="s">
        <v>24</v>
      </c>
      <c r="B14" s="2">
        <v>30.9</v>
      </c>
      <c r="C14" s="2">
        <v>31.929999999999996</v>
      </c>
      <c r="D14" s="2">
        <v>8.1</v>
      </c>
      <c r="E14" s="2">
        <v>9.6100000000000012</v>
      </c>
      <c r="F14" s="2">
        <v>7.4</v>
      </c>
      <c r="G14" s="2">
        <v>8.61</v>
      </c>
      <c r="H14" s="2">
        <v>0.8</v>
      </c>
      <c r="I14" s="2">
        <v>0.33999999999999997</v>
      </c>
      <c r="J14" s="2">
        <v>0</v>
      </c>
      <c r="K14" s="2">
        <v>0</v>
      </c>
      <c r="L14" s="2">
        <v>4</v>
      </c>
      <c r="M14" s="2">
        <v>3.5700000000000003</v>
      </c>
      <c r="N14" s="2">
        <v>4.5</v>
      </c>
      <c r="O14" s="2">
        <v>3.44</v>
      </c>
      <c r="P14" s="2">
        <v>37.1</v>
      </c>
      <c r="Q14" s="2">
        <v>35.04</v>
      </c>
      <c r="R14" s="2">
        <v>3</v>
      </c>
      <c r="S14" s="2">
        <v>2.12</v>
      </c>
      <c r="T14" s="2">
        <v>2.4</v>
      </c>
      <c r="U14" s="2">
        <v>2.64</v>
      </c>
      <c r="V14" s="2">
        <v>1.8</v>
      </c>
      <c r="W14" s="2">
        <v>2.4</v>
      </c>
    </row>
    <row r="15" spans="1:23">
      <c r="A15" s="1" t="s">
        <v>0</v>
      </c>
      <c r="B15" s="2">
        <v>24.5</v>
      </c>
      <c r="C15" s="2">
        <v>19.5</v>
      </c>
      <c r="D15" s="2">
        <v>2.1</v>
      </c>
      <c r="E15" s="2">
        <v>1.97</v>
      </c>
      <c r="F15" s="2">
        <v>2.5</v>
      </c>
      <c r="G15" s="2">
        <v>2.5</v>
      </c>
      <c r="H15" s="2">
        <v>0.3</v>
      </c>
      <c r="I15" s="2">
        <v>0.44999999999999996</v>
      </c>
      <c r="J15" s="2">
        <v>0</v>
      </c>
      <c r="K15" s="2">
        <v>0</v>
      </c>
      <c r="L15" s="2">
        <v>0.7</v>
      </c>
      <c r="M15" s="2">
        <v>8.5299999999999994</v>
      </c>
      <c r="N15" s="2">
        <v>12.8</v>
      </c>
      <c r="O15" s="2">
        <v>8.76</v>
      </c>
      <c r="P15" s="2">
        <v>51.8</v>
      </c>
      <c r="Q15" s="2">
        <v>52.04</v>
      </c>
      <c r="R15" s="2">
        <v>3.2</v>
      </c>
      <c r="S15" s="2">
        <v>3.52</v>
      </c>
      <c r="T15" s="2">
        <v>1.1000000000000001</v>
      </c>
      <c r="U15" s="2">
        <v>0.86</v>
      </c>
      <c r="V15" s="2">
        <v>1</v>
      </c>
      <c r="W15" s="2">
        <v>1.6199999999999999</v>
      </c>
    </row>
    <row r="16" spans="1:23" s="6" customFormat="1">
      <c r="A16" s="5" t="s">
        <v>1</v>
      </c>
      <c r="B16" s="6">
        <v>24.5</v>
      </c>
      <c r="C16" s="6">
        <v>25.619999999999997</v>
      </c>
      <c r="D16" s="6">
        <v>2.1</v>
      </c>
      <c r="E16" s="6">
        <v>2.97</v>
      </c>
      <c r="F16" s="6">
        <v>2.5</v>
      </c>
      <c r="G16" s="6">
        <v>2.86</v>
      </c>
      <c r="H16" s="6">
        <v>0.3</v>
      </c>
      <c r="I16" s="6">
        <v>0</v>
      </c>
      <c r="J16" s="6">
        <v>0</v>
      </c>
      <c r="K16" s="6">
        <v>0</v>
      </c>
      <c r="L16" s="6">
        <v>0.7</v>
      </c>
      <c r="M16" s="6">
        <v>0</v>
      </c>
      <c r="N16" s="6">
        <v>12.8</v>
      </c>
      <c r="O16" s="6">
        <v>13.83</v>
      </c>
      <c r="P16" s="6">
        <v>51.8</v>
      </c>
      <c r="Q16" s="6">
        <v>49.120000000000005</v>
      </c>
      <c r="R16" s="6">
        <v>3.2</v>
      </c>
      <c r="S16" s="6">
        <v>3.19</v>
      </c>
      <c r="T16" s="6">
        <v>1.1000000000000001</v>
      </c>
      <c r="U16" s="6">
        <v>0.67999999999999994</v>
      </c>
      <c r="V16" s="6">
        <v>1</v>
      </c>
      <c r="W16" s="6">
        <v>1.5699999999999998</v>
      </c>
    </row>
    <row r="17" spans="1:23">
      <c r="A17" s="1" t="s">
        <v>18</v>
      </c>
      <c r="B17" s="2">
        <v>22.4</v>
      </c>
      <c r="C17" s="2">
        <v>19.79</v>
      </c>
      <c r="D17" s="2">
        <v>7.8</v>
      </c>
      <c r="E17" s="2">
        <v>8.57</v>
      </c>
      <c r="F17" s="2">
        <v>7.3</v>
      </c>
      <c r="G17" s="2">
        <v>8.3800000000000008</v>
      </c>
      <c r="H17" s="2">
        <v>0.5</v>
      </c>
      <c r="I17" s="2">
        <v>0.41000000000000003</v>
      </c>
      <c r="J17" s="2">
        <v>0</v>
      </c>
      <c r="K17" s="2">
        <v>0</v>
      </c>
      <c r="L17" s="2">
        <v>5.3</v>
      </c>
      <c r="M17" s="2">
        <v>5.1100000000000003</v>
      </c>
      <c r="N17" s="2">
        <v>6.9</v>
      </c>
      <c r="O17" s="2">
        <v>8.16</v>
      </c>
      <c r="P17" s="2">
        <v>42.3</v>
      </c>
      <c r="Q17" s="2">
        <v>41.11</v>
      </c>
      <c r="R17" s="2">
        <v>2.6</v>
      </c>
      <c r="S17" s="2">
        <v>2.29</v>
      </c>
      <c r="T17" s="2">
        <v>1.8</v>
      </c>
      <c r="U17" s="2">
        <v>2.73</v>
      </c>
      <c r="V17" s="2">
        <v>3.1</v>
      </c>
      <c r="W17" s="2">
        <v>3.09</v>
      </c>
    </row>
    <row r="18" spans="1:23">
      <c r="A18" s="1" t="s">
        <v>19</v>
      </c>
      <c r="B18" s="2">
        <v>10.9</v>
      </c>
      <c r="C18" s="2">
        <v>12.08</v>
      </c>
      <c r="D18" s="2">
        <v>0.4</v>
      </c>
      <c r="E18" s="2">
        <v>0</v>
      </c>
      <c r="F18" s="2">
        <v>1.2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1.2</v>
      </c>
      <c r="M18" s="2">
        <v>1.92</v>
      </c>
      <c r="N18" s="2">
        <v>4.3</v>
      </c>
      <c r="O18" s="2">
        <v>3.9699999999999998</v>
      </c>
      <c r="P18" s="2">
        <v>73.3</v>
      </c>
      <c r="Q18" s="2">
        <v>75.319999999999993</v>
      </c>
      <c r="R18" s="2">
        <v>3.1</v>
      </c>
      <c r="S18" s="2">
        <v>2.25</v>
      </c>
      <c r="T18" s="2">
        <v>0.6</v>
      </c>
      <c r="U18" s="2">
        <v>0.32</v>
      </c>
      <c r="V18" s="2">
        <v>4.5999999999999996</v>
      </c>
      <c r="W18" s="2">
        <v>4.0599999999999996</v>
      </c>
    </row>
    <row r="19" spans="1:23">
      <c r="A19" s="1" t="s">
        <v>28</v>
      </c>
      <c r="B19" s="2">
        <v>11.8</v>
      </c>
      <c r="C19" s="2">
        <v>3.82</v>
      </c>
      <c r="D19" s="2">
        <v>0.8</v>
      </c>
      <c r="E19" s="2">
        <v>0.65</v>
      </c>
      <c r="F19" s="2">
        <v>1.4</v>
      </c>
      <c r="G19" s="2">
        <v>0.83</v>
      </c>
      <c r="H19" s="2">
        <v>0</v>
      </c>
      <c r="I19" s="2">
        <v>0.09</v>
      </c>
      <c r="J19" s="2">
        <v>0</v>
      </c>
      <c r="K19" s="2">
        <v>0</v>
      </c>
      <c r="L19" s="2">
        <v>1.2</v>
      </c>
      <c r="M19" s="2">
        <v>0.62</v>
      </c>
      <c r="N19" s="2">
        <v>5.0999999999999996</v>
      </c>
      <c r="O19" s="2">
        <v>16.73</v>
      </c>
      <c r="P19" s="2">
        <v>73.599999999999994</v>
      </c>
      <c r="Q19" s="2">
        <v>72.180000000000007</v>
      </c>
      <c r="R19" s="2">
        <v>2.2999999999999998</v>
      </c>
      <c r="S19" s="2">
        <v>2.36</v>
      </c>
      <c r="T19" s="2">
        <v>2.7</v>
      </c>
      <c r="U19" s="2">
        <v>1.8399999999999999</v>
      </c>
      <c r="V19" s="2">
        <v>0.6</v>
      </c>
      <c r="W19" s="2">
        <v>0.8</v>
      </c>
    </row>
    <row r="20" spans="1:23">
      <c r="A20" s="1" t="s">
        <v>20</v>
      </c>
      <c r="B20" s="2">
        <v>13.2</v>
      </c>
      <c r="C20" s="2">
        <v>10.69</v>
      </c>
      <c r="D20" s="2">
        <v>7.8</v>
      </c>
      <c r="E20" s="2">
        <v>7.7</v>
      </c>
      <c r="F20" s="2">
        <v>2.7</v>
      </c>
      <c r="G20" s="2">
        <v>3.95</v>
      </c>
      <c r="H20" s="2">
        <v>1.4</v>
      </c>
      <c r="I20" s="2">
        <v>1.73</v>
      </c>
      <c r="J20" s="2">
        <v>0</v>
      </c>
      <c r="K20" s="2">
        <v>0</v>
      </c>
      <c r="L20" s="2">
        <v>5.9</v>
      </c>
      <c r="M20" s="2">
        <v>6.0699999999999994</v>
      </c>
      <c r="N20" s="2">
        <v>21.8</v>
      </c>
      <c r="O20" s="2">
        <v>22.16</v>
      </c>
      <c r="P20" s="2">
        <v>41</v>
      </c>
      <c r="Q20" s="2">
        <v>40.99</v>
      </c>
      <c r="R20" s="2">
        <v>3</v>
      </c>
      <c r="S20" s="2">
        <v>2.71</v>
      </c>
      <c r="T20" s="2">
        <v>1.3</v>
      </c>
      <c r="U20" s="2">
        <v>1.7000000000000002</v>
      </c>
      <c r="V20" s="2">
        <v>1.8</v>
      </c>
      <c r="W20" s="2">
        <v>2.06</v>
      </c>
    </row>
    <row r="21" spans="1:23">
      <c r="A21" s="1" t="s">
        <v>31</v>
      </c>
      <c r="B21" s="2">
        <v>8.1</v>
      </c>
      <c r="C21" s="2">
        <v>7.89</v>
      </c>
      <c r="D21" s="2">
        <v>10.9</v>
      </c>
      <c r="E21" s="2">
        <v>11.37</v>
      </c>
      <c r="F21" s="2">
        <v>4.5999999999999996</v>
      </c>
      <c r="G21" s="2">
        <v>4.29</v>
      </c>
      <c r="H21" s="2">
        <v>1.9</v>
      </c>
      <c r="I21" s="2">
        <v>2.13</v>
      </c>
      <c r="J21" s="2">
        <v>0.5</v>
      </c>
      <c r="K21" s="2">
        <v>0</v>
      </c>
      <c r="L21" s="2">
        <v>0</v>
      </c>
      <c r="M21" s="2">
        <v>0</v>
      </c>
      <c r="N21" s="2">
        <v>31</v>
      </c>
      <c r="O21" s="2">
        <v>31.25</v>
      </c>
      <c r="P21" s="2">
        <v>36.6</v>
      </c>
      <c r="Q21" s="2">
        <v>34.54</v>
      </c>
      <c r="R21" s="2">
        <v>2.7</v>
      </c>
      <c r="S21" s="2">
        <v>2.1</v>
      </c>
      <c r="T21" s="2">
        <v>2.2999999999999998</v>
      </c>
      <c r="U21" s="2">
        <v>3.63</v>
      </c>
      <c r="V21" s="2">
        <v>1.4</v>
      </c>
      <c r="W21" s="2">
        <v>2.4</v>
      </c>
    </row>
    <row r="22" spans="1:23">
      <c r="A22" s="1" t="s">
        <v>32</v>
      </c>
      <c r="B22" s="2">
        <v>8.1</v>
      </c>
      <c r="C22" s="2">
        <v>6.68</v>
      </c>
      <c r="D22" s="2">
        <v>10.9</v>
      </c>
      <c r="E22" s="2">
        <v>9.9599999999999991</v>
      </c>
      <c r="F22" s="2">
        <v>4.5999999999999996</v>
      </c>
      <c r="G22" s="2">
        <v>3.49</v>
      </c>
      <c r="H22" s="2">
        <v>1.9</v>
      </c>
      <c r="I22" s="2">
        <v>2.21</v>
      </c>
      <c r="J22" s="2">
        <v>0.5</v>
      </c>
      <c r="K22" s="2">
        <v>0</v>
      </c>
      <c r="L22" s="2">
        <v>0</v>
      </c>
      <c r="M22" s="2">
        <v>0</v>
      </c>
      <c r="N22" s="2">
        <v>31</v>
      </c>
      <c r="O22" s="2">
        <v>32.159999999999997</v>
      </c>
      <c r="P22" s="2">
        <v>36.6</v>
      </c>
      <c r="Q22" s="2">
        <v>35.17</v>
      </c>
      <c r="R22" s="2">
        <v>2.7</v>
      </c>
      <c r="S22" s="2">
        <v>2.11</v>
      </c>
      <c r="T22" s="2">
        <v>2.2999999999999998</v>
      </c>
      <c r="U22" s="2">
        <v>5.6899999999999995</v>
      </c>
      <c r="V22" s="2">
        <v>1.4</v>
      </c>
      <c r="W22" s="2">
        <v>2.15</v>
      </c>
    </row>
    <row r="23" spans="1:23">
      <c r="A23" s="5" t="s">
        <v>21</v>
      </c>
      <c r="B23" s="6">
        <v>12.3</v>
      </c>
      <c r="C23" s="6">
        <v>11.57</v>
      </c>
      <c r="D23" s="6">
        <v>0.4</v>
      </c>
      <c r="E23" s="6">
        <v>0.91999999999999993</v>
      </c>
      <c r="F23" s="6">
        <v>0.9</v>
      </c>
      <c r="G23" s="6">
        <v>1.23</v>
      </c>
      <c r="H23" s="6">
        <v>0.5</v>
      </c>
      <c r="I23" s="6">
        <v>0.16</v>
      </c>
      <c r="J23" s="6">
        <v>0</v>
      </c>
      <c r="K23" s="6">
        <v>0</v>
      </c>
      <c r="L23" s="6">
        <v>1.2</v>
      </c>
      <c r="M23" s="6">
        <v>2.04</v>
      </c>
      <c r="N23" s="6">
        <v>5.8</v>
      </c>
      <c r="O23" s="6">
        <v>7.03</v>
      </c>
      <c r="P23" s="6">
        <v>68</v>
      </c>
      <c r="Q23" s="6">
        <v>65.930000000000007</v>
      </c>
      <c r="R23" s="6">
        <v>3.7</v>
      </c>
      <c r="S23" s="6">
        <v>2.9899999999999998</v>
      </c>
      <c r="T23" s="6">
        <v>6.9</v>
      </c>
      <c r="U23" s="6">
        <v>7.23</v>
      </c>
      <c r="V23" s="6">
        <v>0.3</v>
      </c>
      <c r="W23" s="6">
        <v>0.85000000000000009</v>
      </c>
    </row>
    <row r="24" spans="1:23">
      <c r="A24" s="7" t="s">
        <v>25</v>
      </c>
      <c r="B24" s="6">
        <v>65.400000000000006</v>
      </c>
      <c r="C24" s="6">
        <v>62.59</v>
      </c>
      <c r="D24" s="6">
        <v>16.600000000000001</v>
      </c>
      <c r="E24" s="6">
        <v>18.27</v>
      </c>
      <c r="F24" s="6">
        <v>16.8</v>
      </c>
      <c r="G24" s="6">
        <v>14.82</v>
      </c>
      <c r="H24" s="6">
        <v>2</v>
      </c>
      <c r="I24" s="6">
        <v>2.21</v>
      </c>
      <c r="J24" s="6">
        <v>16.899999999999999</v>
      </c>
      <c r="K24" s="6">
        <v>16.79</v>
      </c>
      <c r="L24" s="6">
        <v>14.3</v>
      </c>
      <c r="M24" s="6">
        <v>13.04</v>
      </c>
      <c r="N24" s="6">
        <v>31</v>
      </c>
      <c r="O24" s="6">
        <v>32.159999999999997</v>
      </c>
      <c r="P24" s="6">
        <v>73.599999999999994</v>
      </c>
      <c r="Q24" s="6">
        <v>75.319999999999993</v>
      </c>
      <c r="R24" s="6">
        <v>4.8</v>
      </c>
      <c r="S24" s="6">
        <v>4.42</v>
      </c>
      <c r="T24" s="6">
        <v>15.5</v>
      </c>
      <c r="U24" s="6">
        <v>13.76</v>
      </c>
      <c r="V24" s="6">
        <v>4.5999999999999996</v>
      </c>
      <c r="W24" s="6">
        <v>6.6000000000000005</v>
      </c>
    </row>
    <row r="25" spans="1:23">
      <c r="A25" s="4" t="s">
        <v>26</v>
      </c>
      <c r="B25" s="3">
        <v>8.1</v>
      </c>
      <c r="C25" s="3">
        <v>3.82</v>
      </c>
      <c r="D25" s="3">
        <v>0.4</v>
      </c>
      <c r="E25" s="3">
        <v>0</v>
      </c>
      <c r="F25" s="3">
        <v>0.9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0.01</v>
      </c>
    </row>
    <row r="26" spans="1:23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>
      <c r="A27" s="22" t="s">
        <v>86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6"/>
      <c r="W27" s="6"/>
    </row>
    <row r="28" spans="1:23" s="1" customFormat="1">
      <c r="A28" s="23" t="s">
        <v>66</v>
      </c>
      <c r="B28" s="28" t="s">
        <v>56</v>
      </c>
      <c r="C28" s="28"/>
      <c r="D28" s="28" t="s">
        <v>57</v>
      </c>
      <c r="E28" s="28"/>
      <c r="F28" s="28" t="s">
        <v>58</v>
      </c>
      <c r="G28" s="28"/>
      <c r="H28" s="28" t="s">
        <v>59</v>
      </c>
      <c r="I28" s="28"/>
      <c r="J28" s="28" t="s">
        <v>60</v>
      </c>
      <c r="K28" s="28"/>
      <c r="L28" s="28" t="s">
        <v>61</v>
      </c>
      <c r="M28" s="28"/>
      <c r="N28" s="28" t="s">
        <v>62</v>
      </c>
      <c r="O28" s="28"/>
      <c r="P28" s="28" t="s">
        <v>63</v>
      </c>
      <c r="Q28" s="28"/>
      <c r="R28" s="28" t="s">
        <v>64</v>
      </c>
      <c r="S28" s="28"/>
      <c r="T28" s="28" t="s">
        <v>65</v>
      </c>
      <c r="U28" s="28"/>
      <c r="V28" s="29"/>
      <c r="W28" s="29"/>
    </row>
    <row r="29" spans="1:23" customFormat="1">
      <c r="A29" s="24"/>
      <c r="B29" s="3" t="s">
        <v>13</v>
      </c>
      <c r="C29" s="3" t="s">
        <v>30</v>
      </c>
      <c r="D29" s="3" t="s">
        <v>13</v>
      </c>
      <c r="E29" s="3" t="s">
        <v>30</v>
      </c>
      <c r="F29" s="3" t="s">
        <v>13</v>
      </c>
      <c r="G29" s="3" t="s">
        <v>30</v>
      </c>
      <c r="H29" s="3" t="s">
        <v>13</v>
      </c>
      <c r="I29" s="3" t="s">
        <v>30</v>
      </c>
      <c r="J29" s="3" t="s">
        <v>13</v>
      </c>
      <c r="K29" s="3" t="s">
        <v>30</v>
      </c>
      <c r="L29" s="3" t="s">
        <v>13</v>
      </c>
      <c r="M29" s="3" t="s">
        <v>30</v>
      </c>
      <c r="N29" s="3" t="s">
        <v>13</v>
      </c>
      <c r="O29" s="3" t="s">
        <v>30</v>
      </c>
      <c r="P29" s="3" t="s">
        <v>13</v>
      </c>
      <c r="Q29" s="3" t="s">
        <v>30</v>
      </c>
      <c r="R29" s="3" t="s">
        <v>13</v>
      </c>
      <c r="S29" s="3" t="s">
        <v>30</v>
      </c>
      <c r="T29" s="3" t="s">
        <v>13</v>
      </c>
      <c r="U29" s="3" t="s">
        <v>30</v>
      </c>
      <c r="V29" s="6"/>
      <c r="W29" s="6"/>
    </row>
    <row r="30" spans="1:23" customFormat="1">
      <c r="A30" s="1" t="s">
        <v>51</v>
      </c>
      <c r="B30" s="2">
        <v>44</v>
      </c>
      <c r="C30" s="2">
        <v>43</v>
      </c>
      <c r="D30" s="2">
        <v>11</v>
      </c>
      <c r="E30" s="2">
        <v>14</v>
      </c>
      <c r="F30" s="2">
        <v>14</v>
      </c>
      <c r="G30" s="2">
        <v>14</v>
      </c>
      <c r="H30" s="2">
        <v>3</v>
      </c>
      <c r="I30" s="2">
        <v>5</v>
      </c>
      <c r="J30" s="2">
        <v>9</v>
      </c>
      <c r="K30" s="2">
        <v>8</v>
      </c>
      <c r="L30" s="2">
        <v>15</v>
      </c>
      <c r="M30" s="2">
        <v>16</v>
      </c>
      <c r="N30" s="2">
        <v>2</v>
      </c>
      <c r="O30" s="2">
        <v>0</v>
      </c>
      <c r="P30" s="2">
        <v>1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</row>
    <row r="31" spans="1:23" customFormat="1">
      <c r="A31" s="1" t="s">
        <v>52</v>
      </c>
      <c r="B31" s="2">
        <v>30</v>
      </c>
      <c r="C31" s="2">
        <v>29</v>
      </c>
      <c r="D31" s="2">
        <v>5</v>
      </c>
      <c r="E31" s="2">
        <v>6</v>
      </c>
      <c r="F31" s="2">
        <v>16</v>
      </c>
      <c r="G31" s="2">
        <v>12</v>
      </c>
      <c r="H31" s="2">
        <v>14</v>
      </c>
      <c r="I31" s="2">
        <v>17</v>
      </c>
      <c r="J31" s="2">
        <v>22</v>
      </c>
      <c r="K31" s="2">
        <v>20</v>
      </c>
      <c r="L31" s="2">
        <v>7</v>
      </c>
      <c r="M31" s="2">
        <v>7</v>
      </c>
      <c r="N31" s="2">
        <v>1</v>
      </c>
      <c r="O31" s="2">
        <v>1</v>
      </c>
      <c r="P31" s="2">
        <v>3</v>
      </c>
      <c r="Q31" s="2">
        <v>3</v>
      </c>
      <c r="R31" s="2">
        <v>0</v>
      </c>
      <c r="S31" s="2">
        <v>3</v>
      </c>
      <c r="T31" s="2">
        <v>2</v>
      </c>
      <c r="U31" s="2">
        <v>2</v>
      </c>
    </row>
    <row r="32" spans="1:23" customFormat="1">
      <c r="A32" s="1" t="s">
        <v>67</v>
      </c>
      <c r="B32" s="2">
        <v>37</v>
      </c>
      <c r="C32" s="2">
        <v>32</v>
      </c>
      <c r="D32" s="2">
        <v>5</v>
      </c>
      <c r="E32" s="2">
        <v>7</v>
      </c>
      <c r="F32" s="2">
        <v>24</v>
      </c>
      <c r="G32" s="2">
        <v>21</v>
      </c>
      <c r="H32" s="2">
        <v>7</v>
      </c>
      <c r="I32" s="2">
        <v>9</v>
      </c>
      <c r="J32" s="2">
        <v>11</v>
      </c>
      <c r="K32" s="2">
        <v>12</v>
      </c>
      <c r="L32" s="2">
        <v>14</v>
      </c>
      <c r="M32" s="2">
        <v>17</v>
      </c>
      <c r="N32" s="2">
        <v>2</v>
      </c>
      <c r="O32" s="2">
        <v>2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</row>
    <row r="33" spans="1:23" customFormat="1">
      <c r="A33" s="1" t="s">
        <v>68</v>
      </c>
      <c r="B33" s="2">
        <v>38</v>
      </c>
      <c r="C33" s="2">
        <v>33</v>
      </c>
      <c r="D33" s="2">
        <v>1</v>
      </c>
      <c r="E33" s="2">
        <v>1</v>
      </c>
      <c r="F33" s="2">
        <v>3</v>
      </c>
      <c r="G33" s="2">
        <v>1</v>
      </c>
      <c r="H33" s="2">
        <v>9</v>
      </c>
      <c r="I33" s="2">
        <v>11</v>
      </c>
      <c r="J33" s="2">
        <v>45</v>
      </c>
      <c r="K33" s="2">
        <v>45</v>
      </c>
      <c r="L33" s="2">
        <v>0</v>
      </c>
      <c r="M33" s="2">
        <v>0</v>
      </c>
      <c r="N33" s="2">
        <v>1</v>
      </c>
      <c r="O33" s="2">
        <v>3</v>
      </c>
      <c r="P33" s="2">
        <v>0</v>
      </c>
      <c r="Q33" s="2">
        <v>0</v>
      </c>
      <c r="R33" s="2">
        <v>0</v>
      </c>
      <c r="S33" s="2">
        <v>0</v>
      </c>
      <c r="T33" s="2">
        <v>2</v>
      </c>
      <c r="U33" s="2">
        <v>6</v>
      </c>
    </row>
    <row r="34" spans="1:23" customFormat="1">
      <c r="A34" s="1" t="s">
        <v>53</v>
      </c>
      <c r="B34" s="2">
        <v>33</v>
      </c>
      <c r="C34" s="2">
        <v>30</v>
      </c>
      <c r="D34" s="2">
        <v>2</v>
      </c>
      <c r="E34" s="2">
        <v>3</v>
      </c>
      <c r="F34" s="2">
        <v>3</v>
      </c>
      <c r="G34" s="2">
        <v>1</v>
      </c>
      <c r="H34" s="2">
        <v>13</v>
      </c>
      <c r="I34" s="2">
        <v>14</v>
      </c>
      <c r="J34" s="2">
        <v>36</v>
      </c>
      <c r="K34" s="2">
        <v>38</v>
      </c>
      <c r="L34" s="2">
        <v>5</v>
      </c>
      <c r="M34" s="2">
        <v>4</v>
      </c>
      <c r="N34" s="2">
        <v>2</v>
      </c>
      <c r="O34" s="2">
        <v>2</v>
      </c>
      <c r="P34" s="2">
        <v>0</v>
      </c>
      <c r="Q34" s="2">
        <v>0</v>
      </c>
      <c r="R34" s="2">
        <v>0</v>
      </c>
      <c r="S34" s="2">
        <v>0</v>
      </c>
      <c r="T34" s="2">
        <v>5</v>
      </c>
      <c r="U34" s="2">
        <v>8</v>
      </c>
    </row>
    <row r="35" spans="1:23" customFormat="1">
      <c r="A35" s="1" t="s">
        <v>54</v>
      </c>
      <c r="B35" s="2">
        <v>36</v>
      </c>
      <c r="C35" s="2">
        <v>34</v>
      </c>
      <c r="D35" s="2">
        <v>2</v>
      </c>
      <c r="E35" s="2">
        <v>3</v>
      </c>
      <c r="F35" s="2">
        <v>1</v>
      </c>
      <c r="G35" s="2">
        <v>1</v>
      </c>
      <c r="H35" s="2">
        <v>16</v>
      </c>
      <c r="I35" s="2">
        <v>14</v>
      </c>
      <c r="J35" s="2">
        <v>34</v>
      </c>
      <c r="K35" s="2">
        <v>35</v>
      </c>
      <c r="L35" s="2">
        <v>0</v>
      </c>
      <c r="M35" s="2">
        <v>0</v>
      </c>
      <c r="N35" s="2">
        <v>6</v>
      </c>
      <c r="O35" s="2">
        <v>6</v>
      </c>
      <c r="P35" s="2">
        <v>0</v>
      </c>
      <c r="Q35" s="2">
        <v>0</v>
      </c>
      <c r="R35" s="2">
        <v>0</v>
      </c>
      <c r="S35" s="2">
        <v>0</v>
      </c>
      <c r="T35" s="2">
        <v>4</v>
      </c>
      <c r="U35" s="2">
        <v>7</v>
      </c>
    </row>
    <row r="36" spans="1:23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>
      <c r="A37" s="26" t="s">
        <v>33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3">
      <c r="A38" s="1" t="s">
        <v>15</v>
      </c>
      <c r="B38" s="25" t="s">
        <v>40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>
      <c r="A39" s="1" t="s">
        <v>16</v>
      </c>
      <c r="B39" s="25" t="s">
        <v>42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</row>
    <row r="40" spans="1:23">
      <c r="A40" s="1" t="s">
        <v>34</v>
      </c>
      <c r="B40" s="25" t="s">
        <v>41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</row>
    <row r="41" spans="1:23">
      <c r="A41" s="1" t="s">
        <v>35</v>
      </c>
      <c r="B41" s="25" t="s">
        <v>45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</row>
    <row r="42" spans="1:23">
      <c r="A42" s="1" t="s">
        <v>14</v>
      </c>
      <c r="B42" s="25" t="s">
        <v>130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</row>
    <row r="43" spans="1:23">
      <c r="A43" s="1" t="s">
        <v>29</v>
      </c>
      <c r="B43" s="25" t="s">
        <v>43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</row>
    <row r="44" spans="1:23">
      <c r="A44" s="1" t="s">
        <v>22</v>
      </c>
      <c r="B44" s="25" t="s">
        <v>132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>
      <c r="A45" s="1" t="s">
        <v>23</v>
      </c>
      <c r="B45" s="25" t="s">
        <v>133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</row>
    <row r="46" spans="1:23">
      <c r="A46" s="1" t="s">
        <v>24</v>
      </c>
      <c r="B46" s="25" t="s">
        <v>46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</row>
    <row r="47" spans="1:23">
      <c r="A47" s="5" t="s">
        <v>38</v>
      </c>
      <c r="B47" s="25" t="s">
        <v>131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</row>
    <row r="48" spans="1:23">
      <c r="A48" s="1" t="s">
        <v>18</v>
      </c>
      <c r="B48" s="25" t="s">
        <v>44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</row>
    <row r="49" spans="1:23">
      <c r="A49" s="1" t="s">
        <v>19</v>
      </c>
      <c r="B49" s="25" t="s">
        <v>47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>
      <c r="A50" s="1" t="s">
        <v>28</v>
      </c>
      <c r="B50" s="25" t="s">
        <v>49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3">
      <c r="A51" s="1" t="s">
        <v>20</v>
      </c>
      <c r="B51" s="25" t="s">
        <v>48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</row>
    <row r="52" spans="1:23">
      <c r="A52" s="1" t="s">
        <v>39</v>
      </c>
      <c r="B52" s="25" t="s">
        <v>50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</row>
    <row r="53" spans="1:23">
      <c r="A53" s="4" t="s">
        <v>21</v>
      </c>
      <c r="B53" s="27" t="s">
        <v>50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1:23">
      <c r="A54" s="1"/>
    </row>
    <row r="55" spans="1:23">
      <c r="A55" s="1"/>
    </row>
    <row r="56" spans="1:23">
      <c r="A56" s="1"/>
    </row>
    <row r="57" spans="1:23">
      <c r="A57" s="1"/>
    </row>
    <row r="58" spans="1:23">
      <c r="A58" s="1"/>
    </row>
    <row r="59" spans="1:23">
      <c r="A59" s="1"/>
    </row>
  </sheetData>
  <mergeCells count="44">
    <mergeCell ref="V2:W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B53:W53"/>
    <mergeCell ref="T28:U28"/>
    <mergeCell ref="R28:S28"/>
    <mergeCell ref="P28:Q28"/>
    <mergeCell ref="N28:O28"/>
    <mergeCell ref="L28:M28"/>
    <mergeCell ref="B28:C28"/>
    <mergeCell ref="D28:E28"/>
    <mergeCell ref="F28:G28"/>
    <mergeCell ref="H28:I28"/>
    <mergeCell ref="J28:K28"/>
    <mergeCell ref="V28:W28"/>
    <mergeCell ref="B47:W47"/>
    <mergeCell ref="B48:W48"/>
    <mergeCell ref="B49:W49"/>
    <mergeCell ref="B50:W50"/>
    <mergeCell ref="A27:U27"/>
    <mergeCell ref="A1:U1"/>
    <mergeCell ref="V1:W1"/>
    <mergeCell ref="A28:A29"/>
    <mergeCell ref="B52:W52"/>
    <mergeCell ref="B51:W51"/>
    <mergeCell ref="B42:W42"/>
    <mergeCell ref="B43:W43"/>
    <mergeCell ref="B44:W44"/>
    <mergeCell ref="B45:W45"/>
    <mergeCell ref="B46:W46"/>
    <mergeCell ref="A37:W37"/>
    <mergeCell ref="B38:W38"/>
    <mergeCell ref="B39:W39"/>
    <mergeCell ref="B40:W40"/>
    <mergeCell ref="B41:W4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7B3EC-4548-4A14-81FB-86D285882E32}">
  <dimension ref="A1:F24"/>
  <sheetViews>
    <sheetView workbookViewId="0">
      <selection sqref="A1:F1"/>
    </sheetView>
  </sheetViews>
  <sheetFormatPr defaultRowHeight="14"/>
  <cols>
    <col min="1" max="1" width="14.25" customWidth="1"/>
    <col min="2" max="2" width="11.58203125" customWidth="1"/>
    <col min="3" max="3" width="23.58203125" customWidth="1"/>
    <col min="5" max="5" width="10.08203125" customWidth="1"/>
    <col min="6" max="6" width="47.9140625" customWidth="1"/>
  </cols>
  <sheetData>
    <row r="1" spans="1:6">
      <c r="A1" s="22" t="s">
        <v>128</v>
      </c>
      <c r="B1" s="22"/>
      <c r="C1" s="22"/>
      <c r="D1" s="22"/>
      <c r="E1" s="22"/>
      <c r="F1" s="22"/>
    </row>
    <row r="2" spans="1:6">
      <c r="A2" s="34" t="s">
        <v>87</v>
      </c>
      <c r="B2" s="16" t="s">
        <v>88</v>
      </c>
      <c r="C2" s="16" t="s">
        <v>89</v>
      </c>
      <c r="D2" s="32" t="s">
        <v>90</v>
      </c>
      <c r="E2" s="32"/>
      <c r="F2" s="16" t="s">
        <v>91</v>
      </c>
    </row>
    <row r="3" spans="1:6">
      <c r="A3" s="35"/>
      <c r="B3" s="13" t="s">
        <v>92</v>
      </c>
      <c r="C3" s="13" t="s">
        <v>93</v>
      </c>
      <c r="D3" s="33" t="s">
        <v>94</v>
      </c>
      <c r="E3" s="33"/>
      <c r="F3" s="13" t="s">
        <v>95</v>
      </c>
    </row>
    <row r="4" spans="1:6" ht="14" customHeight="1">
      <c r="A4" s="35"/>
      <c r="B4" s="15" t="s">
        <v>96</v>
      </c>
      <c r="C4" s="15" t="s">
        <v>97</v>
      </c>
      <c r="D4" s="30" t="s">
        <v>98</v>
      </c>
      <c r="E4" s="30"/>
      <c r="F4" s="15" t="s">
        <v>99</v>
      </c>
    </row>
    <row r="5" spans="1:6">
      <c r="A5" s="37"/>
      <c r="B5" s="14" t="s">
        <v>95</v>
      </c>
      <c r="C5" s="17">
        <v>0.9</v>
      </c>
      <c r="D5" s="31" t="s">
        <v>100</v>
      </c>
      <c r="E5" s="31"/>
      <c r="F5" s="17">
        <v>0.1</v>
      </c>
    </row>
    <row r="6" spans="1:6">
      <c r="A6" s="34" t="s">
        <v>101</v>
      </c>
      <c r="B6" s="16" t="s">
        <v>102</v>
      </c>
      <c r="C6" s="16" t="s">
        <v>103</v>
      </c>
      <c r="D6" s="32" t="s">
        <v>104</v>
      </c>
      <c r="E6" s="32"/>
      <c r="F6" s="16" t="s">
        <v>105</v>
      </c>
    </row>
    <row r="7" spans="1:6">
      <c r="A7" s="35"/>
      <c r="B7" s="13" t="s">
        <v>106</v>
      </c>
      <c r="C7" s="13" t="s">
        <v>5</v>
      </c>
      <c r="D7" s="33" t="s">
        <v>2</v>
      </c>
      <c r="E7" s="33"/>
      <c r="F7" s="13" t="s">
        <v>11</v>
      </c>
    </row>
    <row r="8" spans="1:6">
      <c r="A8" s="35"/>
      <c r="B8" s="13" t="s">
        <v>9</v>
      </c>
      <c r="C8" s="13" t="s">
        <v>85</v>
      </c>
      <c r="D8" s="33" t="s">
        <v>3</v>
      </c>
      <c r="E8" s="33"/>
      <c r="F8" s="13" t="s">
        <v>12</v>
      </c>
    </row>
    <row r="9" spans="1:6">
      <c r="A9" s="35"/>
      <c r="B9" s="13" t="s">
        <v>10</v>
      </c>
      <c r="C9" s="13" t="s">
        <v>6</v>
      </c>
      <c r="D9" s="33" t="s">
        <v>4</v>
      </c>
      <c r="E9" s="33"/>
      <c r="F9" s="13" t="s">
        <v>107</v>
      </c>
    </row>
    <row r="10" spans="1:6">
      <c r="A10" s="35"/>
      <c r="B10" s="13" t="s">
        <v>108</v>
      </c>
      <c r="C10" s="13" t="s">
        <v>7</v>
      </c>
      <c r="D10" s="33" t="s">
        <v>109</v>
      </c>
      <c r="E10" s="33"/>
      <c r="F10" s="13" t="s">
        <v>110</v>
      </c>
    </row>
    <row r="11" spans="1:6">
      <c r="A11" s="35"/>
      <c r="B11" s="13"/>
      <c r="C11" s="13" t="s">
        <v>111</v>
      </c>
      <c r="D11" s="33"/>
      <c r="E11" s="33"/>
      <c r="F11" s="13" t="s">
        <v>112</v>
      </c>
    </row>
    <row r="12" spans="1:6">
      <c r="A12" s="37"/>
      <c r="B12" s="14"/>
      <c r="C12" s="14" t="s">
        <v>113</v>
      </c>
      <c r="D12" s="31"/>
      <c r="E12" s="31"/>
      <c r="F12" s="14"/>
    </row>
    <row r="13" spans="1:6" ht="14" customHeight="1">
      <c r="A13" s="34" t="s">
        <v>114</v>
      </c>
      <c r="B13" s="16" t="s">
        <v>102</v>
      </c>
      <c r="C13" s="16" t="s">
        <v>103</v>
      </c>
      <c r="D13" s="38" t="s">
        <v>104</v>
      </c>
      <c r="E13" s="38"/>
      <c r="F13" s="18" t="s">
        <v>105</v>
      </c>
    </row>
    <row r="14" spans="1:6" ht="14" customHeight="1">
      <c r="A14" s="35"/>
      <c r="B14" s="13" t="s">
        <v>106</v>
      </c>
      <c r="C14" s="13" t="s">
        <v>5</v>
      </c>
      <c r="D14" s="33" t="s">
        <v>2</v>
      </c>
      <c r="E14" s="33"/>
      <c r="F14" s="13" t="s">
        <v>125</v>
      </c>
    </row>
    <row r="15" spans="1:6">
      <c r="A15" s="35"/>
      <c r="B15" s="13" t="s">
        <v>9</v>
      </c>
      <c r="C15" s="13" t="s">
        <v>85</v>
      </c>
      <c r="D15" s="33" t="s">
        <v>3</v>
      </c>
      <c r="E15" s="33"/>
      <c r="F15" s="13" t="s">
        <v>118</v>
      </c>
    </row>
    <row r="16" spans="1:6">
      <c r="A16" s="35"/>
      <c r="B16" s="13" t="s">
        <v>10</v>
      </c>
      <c r="C16" s="13" t="s">
        <v>6</v>
      </c>
      <c r="D16" s="33" t="s">
        <v>4</v>
      </c>
      <c r="E16" s="33"/>
      <c r="F16" s="13" t="s">
        <v>124</v>
      </c>
    </row>
    <row r="17" spans="1:6">
      <c r="A17" s="35"/>
      <c r="B17" s="13" t="s">
        <v>108</v>
      </c>
      <c r="C17" s="13" t="s">
        <v>7</v>
      </c>
      <c r="D17" s="33" t="s">
        <v>109</v>
      </c>
      <c r="E17" s="33"/>
      <c r="F17" s="13" t="s">
        <v>123</v>
      </c>
    </row>
    <row r="18" spans="1:6">
      <c r="A18" s="36"/>
      <c r="B18" s="21" t="s">
        <v>116</v>
      </c>
      <c r="C18" s="13" t="s">
        <v>113</v>
      </c>
      <c r="D18" s="33" t="s">
        <v>117</v>
      </c>
      <c r="E18" s="33"/>
      <c r="F18" s="13" t="s">
        <v>122</v>
      </c>
    </row>
    <row r="19" spans="1:6">
      <c r="A19" s="35"/>
      <c r="F19" s="13" t="s">
        <v>121</v>
      </c>
    </row>
    <row r="20" spans="1:6">
      <c r="A20" s="35"/>
      <c r="F20" s="13" t="s">
        <v>120</v>
      </c>
    </row>
    <row r="21" spans="1:6">
      <c r="A21" s="35"/>
      <c r="F21" s="13" t="s">
        <v>65</v>
      </c>
    </row>
    <row r="22" spans="1:6">
      <c r="A22" s="35"/>
      <c r="F22" s="13" t="s">
        <v>119</v>
      </c>
    </row>
    <row r="23" spans="1:6">
      <c r="A23" s="35"/>
      <c r="F23" s="13" t="s">
        <v>115</v>
      </c>
    </row>
    <row r="24" spans="1:6">
      <c r="A24" s="37"/>
      <c r="B24" s="19"/>
      <c r="C24" s="20"/>
      <c r="D24" s="20"/>
      <c r="E24" s="20"/>
      <c r="F24" s="14" t="s">
        <v>126</v>
      </c>
    </row>
  </sheetData>
  <mergeCells count="21">
    <mergeCell ref="D2:E2"/>
    <mergeCell ref="D14:E14"/>
    <mergeCell ref="A1:F1"/>
    <mergeCell ref="A13:A24"/>
    <mergeCell ref="A6:A12"/>
    <mergeCell ref="A2:A5"/>
    <mergeCell ref="D13:E13"/>
    <mergeCell ref="D15:E15"/>
    <mergeCell ref="D16:E16"/>
    <mergeCell ref="D17:E17"/>
    <mergeCell ref="D18:E18"/>
    <mergeCell ref="D9:E9"/>
    <mergeCell ref="D10:E10"/>
    <mergeCell ref="D11:E11"/>
    <mergeCell ref="D12:E12"/>
    <mergeCell ref="D3:E3"/>
    <mergeCell ref="D4:E4"/>
    <mergeCell ref="D5:E5"/>
    <mergeCell ref="D6:E6"/>
    <mergeCell ref="D7:E7"/>
    <mergeCell ref="D8:E8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0827-7C70-461D-9729-30A874FBD7C8}">
  <dimension ref="A1:U26"/>
  <sheetViews>
    <sheetView workbookViewId="0">
      <selection sqref="A1:U1"/>
    </sheetView>
  </sheetViews>
  <sheetFormatPr defaultRowHeight="14"/>
  <sheetData>
    <row r="1" spans="1:21">
      <c r="A1" s="22" t="s">
        <v>129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>
      <c r="A2" s="39" t="s">
        <v>66</v>
      </c>
      <c r="B2" s="28" t="s">
        <v>69</v>
      </c>
      <c r="C2" s="28"/>
      <c r="D2" s="28" t="s">
        <v>70</v>
      </c>
      <c r="E2" s="28"/>
      <c r="F2" s="28" t="s">
        <v>71</v>
      </c>
      <c r="G2" s="28"/>
      <c r="H2" s="28" t="s">
        <v>72</v>
      </c>
      <c r="I2" s="28"/>
      <c r="J2" s="28" t="s">
        <v>73</v>
      </c>
      <c r="K2" s="28"/>
      <c r="L2" s="28" t="s">
        <v>74</v>
      </c>
      <c r="M2" s="28"/>
      <c r="N2" s="28" t="s">
        <v>75</v>
      </c>
      <c r="O2" s="28"/>
      <c r="P2" s="28" t="s">
        <v>76</v>
      </c>
      <c r="Q2" s="28"/>
      <c r="R2" s="28" t="s">
        <v>77</v>
      </c>
      <c r="S2" s="28"/>
      <c r="T2" s="28" t="s">
        <v>5</v>
      </c>
      <c r="U2" s="28"/>
    </row>
    <row r="3" spans="1:21">
      <c r="A3" s="29"/>
      <c r="B3" s="3" t="s">
        <v>13</v>
      </c>
      <c r="C3" s="3" t="s">
        <v>30</v>
      </c>
      <c r="D3" s="3" t="s">
        <v>13</v>
      </c>
      <c r="E3" s="3" t="s">
        <v>30</v>
      </c>
      <c r="F3" s="3" t="s">
        <v>13</v>
      </c>
      <c r="G3" s="3" t="s">
        <v>30</v>
      </c>
      <c r="H3" s="3" t="s">
        <v>13</v>
      </c>
      <c r="I3" s="3" t="s">
        <v>30</v>
      </c>
      <c r="J3" s="3" t="s">
        <v>13</v>
      </c>
      <c r="K3" s="3" t="s">
        <v>30</v>
      </c>
      <c r="L3" s="3" t="s">
        <v>13</v>
      </c>
      <c r="M3" s="3" t="s">
        <v>30</v>
      </c>
      <c r="N3" s="3" t="s">
        <v>13</v>
      </c>
      <c r="O3" s="3" t="s">
        <v>30</v>
      </c>
      <c r="P3" s="3" t="s">
        <v>13</v>
      </c>
      <c r="Q3" s="3" t="s">
        <v>30</v>
      </c>
      <c r="R3" s="3" t="s">
        <v>13</v>
      </c>
      <c r="S3" s="3" t="s">
        <v>30</v>
      </c>
      <c r="T3" s="3" t="s">
        <v>13</v>
      </c>
      <c r="U3" s="3" t="s">
        <v>30</v>
      </c>
    </row>
    <row r="4" spans="1:21">
      <c r="A4" s="8" t="s">
        <v>36</v>
      </c>
      <c r="B4" s="9">
        <v>17.3</v>
      </c>
      <c r="C4" s="9">
        <v>25.840000000000003</v>
      </c>
      <c r="D4" s="9">
        <v>18.899999999999999</v>
      </c>
      <c r="E4" s="9">
        <v>5.33</v>
      </c>
      <c r="F4" s="9">
        <v>32.5</v>
      </c>
      <c r="G4" s="9">
        <v>42.8</v>
      </c>
      <c r="H4" s="9">
        <v>10</v>
      </c>
      <c r="I4" s="9">
        <v>8.3099999999999987</v>
      </c>
      <c r="J4" s="9">
        <v>9.1</v>
      </c>
      <c r="K4" s="9">
        <v>10.86</v>
      </c>
      <c r="L4" s="9">
        <v>0.9</v>
      </c>
      <c r="M4" s="9">
        <v>0.36</v>
      </c>
      <c r="N4" s="9">
        <v>4.2</v>
      </c>
      <c r="O4" s="9">
        <v>2.5700000000000003</v>
      </c>
      <c r="P4" s="9">
        <v>4.8</v>
      </c>
      <c r="Q4" s="9">
        <v>2.93</v>
      </c>
      <c r="R4" s="9">
        <v>0</v>
      </c>
      <c r="S4" s="9">
        <v>0.59</v>
      </c>
      <c r="T4" s="9">
        <v>2</v>
      </c>
      <c r="U4" s="9">
        <v>0.16</v>
      </c>
    </row>
    <row r="5" spans="1:21">
      <c r="A5" s="8" t="s">
        <v>78</v>
      </c>
      <c r="B5" s="9">
        <v>17.3</v>
      </c>
      <c r="C5" s="9">
        <v>27.04</v>
      </c>
      <c r="D5" s="9">
        <v>18.899999999999999</v>
      </c>
      <c r="E5" s="9">
        <v>5.07</v>
      </c>
      <c r="F5" s="9">
        <v>32.5</v>
      </c>
      <c r="G5" s="9">
        <v>37.18</v>
      </c>
      <c r="H5" s="9">
        <v>10</v>
      </c>
      <c r="I5" s="9">
        <v>11.1</v>
      </c>
      <c r="J5" s="9">
        <v>9.1</v>
      </c>
      <c r="K5" s="9">
        <v>11.86</v>
      </c>
      <c r="L5" s="9">
        <v>0.9</v>
      </c>
      <c r="M5" s="9">
        <v>0.41000000000000003</v>
      </c>
      <c r="N5" s="9">
        <v>4.2</v>
      </c>
      <c r="O5" s="9">
        <v>4.0599999999999996</v>
      </c>
      <c r="P5" s="9">
        <v>4.8</v>
      </c>
      <c r="Q5" s="9">
        <v>2.36</v>
      </c>
      <c r="R5" s="9">
        <v>0</v>
      </c>
      <c r="S5" s="9">
        <v>0.63</v>
      </c>
      <c r="T5" s="9">
        <v>2</v>
      </c>
      <c r="U5" s="9">
        <v>0.13999999999999999</v>
      </c>
    </row>
    <row r="6" spans="1:21">
      <c r="A6" s="8" t="s">
        <v>79</v>
      </c>
      <c r="B6" s="9">
        <v>15.4</v>
      </c>
      <c r="C6" s="9">
        <v>18.850000000000001</v>
      </c>
      <c r="D6" s="9">
        <v>7</v>
      </c>
      <c r="E6" s="9">
        <v>4.1300000000000008</v>
      </c>
      <c r="F6" s="9">
        <v>67.3</v>
      </c>
      <c r="G6" s="9">
        <v>72.150000000000006</v>
      </c>
      <c r="H6" s="9">
        <v>0.9</v>
      </c>
      <c r="I6" s="9">
        <v>0.80999999999999994</v>
      </c>
      <c r="J6" s="9">
        <v>2.1</v>
      </c>
      <c r="K6" s="9">
        <v>1.3299999999999998</v>
      </c>
      <c r="L6" s="9">
        <v>0.7</v>
      </c>
      <c r="M6" s="9">
        <v>0.05</v>
      </c>
      <c r="N6" s="9">
        <v>1</v>
      </c>
      <c r="O6" s="9">
        <v>1.03</v>
      </c>
      <c r="P6" s="9">
        <v>2.5</v>
      </c>
      <c r="Q6" s="9">
        <v>1.01</v>
      </c>
      <c r="R6" s="9">
        <v>3.1</v>
      </c>
      <c r="S6" s="9">
        <v>0.54</v>
      </c>
      <c r="T6" s="9">
        <v>0</v>
      </c>
      <c r="U6" s="9">
        <v>0.04</v>
      </c>
    </row>
    <row r="7" spans="1:21">
      <c r="A7" s="8" t="s">
        <v>23</v>
      </c>
      <c r="B7" s="2">
        <v>23.2</v>
      </c>
      <c r="C7" s="2">
        <v>31.72</v>
      </c>
      <c r="D7" s="2">
        <v>4.0999999999999996</v>
      </c>
      <c r="E7" s="2">
        <v>0.48</v>
      </c>
      <c r="F7" s="2">
        <v>49.7</v>
      </c>
      <c r="G7" s="2">
        <v>44.84</v>
      </c>
      <c r="H7" s="2">
        <v>3.7</v>
      </c>
      <c r="I7" s="2">
        <v>4.8899999999999997</v>
      </c>
      <c r="J7" s="2">
        <v>4.2</v>
      </c>
      <c r="K7" s="2">
        <v>6.660000000000001</v>
      </c>
      <c r="L7" s="2">
        <v>8.3000000000000007</v>
      </c>
      <c r="M7" s="2">
        <v>8.2199999999999989</v>
      </c>
      <c r="N7" s="9">
        <v>2</v>
      </c>
      <c r="O7" s="9">
        <v>1.9</v>
      </c>
      <c r="P7" s="2">
        <v>2.8</v>
      </c>
      <c r="Q7" s="2">
        <v>0.89999999999999991</v>
      </c>
      <c r="R7" s="9">
        <v>2</v>
      </c>
      <c r="S7" s="9">
        <v>0.16</v>
      </c>
      <c r="T7" s="9">
        <v>0</v>
      </c>
      <c r="U7" s="9">
        <v>0.1</v>
      </c>
    </row>
    <row r="8" spans="1:21">
      <c r="A8" s="8" t="s">
        <v>24</v>
      </c>
      <c r="B8" s="2">
        <v>30.9</v>
      </c>
      <c r="C8" s="2">
        <v>42.05</v>
      </c>
      <c r="D8" s="2">
        <v>4.5</v>
      </c>
      <c r="E8" s="2">
        <v>1.0699999999999998</v>
      </c>
      <c r="F8" s="2">
        <v>37.1</v>
      </c>
      <c r="G8" s="2">
        <v>29.62</v>
      </c>
      <c r="H8" s="2">
        <v>8.1</v>
      </c>
      <c r="I8" s="2">
        <v>9.58</v>
      </c>
      <c r="J8" s="2">
        <v>7.4</v>
      </c>
      <c r="K8" s="2">
        <v>11.450000000000001</v>
      </c>
      <c r="L8" s="2">
        <v>2.4</v>
      </c>
      <c r="M8" s="2">
        <v>2.4299999999999997</v>
      </c>
      <c r="N8" s="2">
        <v>1.8</v>
      </c>
      <c r="O8" s="2">
        <v>2.42</v>
      </c>
      <c r="P8" s="9">
        <v>3</v>
      </c>
      <c r="Q8" s="9">
        <v>0.66</v>
      </c>
      <c r="R8" s="9">
        <v>4</v>
      </c>
      <c r="S8" s="9">
        <v>0.37</v>
      </c>
      <c r="T8" s="2">
        <v>0.8</v>
      </c>
      <c r="U8" s="2">
        <v>0.16</v>
      </c>
    </row>
    <row r="9" spans="1:21">
      <c r="A9" s="8" t="s">
        <v>80</v>
      </c>
      <c r="B9" s="2">
        <v>24.5</v>
      </c>
      <c r="C9" s="2">
        <v>37.49</v>
      </c>
      <c r="D9" s="2">
        <v>12.8</v>
      </c>
      <c r="E9" s="2">
        <v>4.4400000000000004</v>
      </c>
      <c r="F9" s="2">
        <v>51.8</v>
      </c>
      <c r="G9" s="2">
        <v>48.25</v>
      </c>
      <c r="H9" s="2">
        <v>2.1</v>
      </c>
      <c r="I9" s="2">
        <v>2.34</v>
      </c>
      <c r="J9" s="2">
        <v>2.5</v>
      </c>
      <c r="K9" s="2">
        <v>3.64</v>
      </c>
      <c r="L9" s="2">
        <v>1.1000000000000001</v>
      </c>
      <c r="M9" s="2">
        <v>0.6</v>
      </c>
      <c r="N9" s="9">
        <v>1</v>
      </c>
      <c r="O9" s="9">
        <v>1.55</v>
      </c>
      <c r="P9" s="2">
        <v>3.2</v>
      </c>
      <c r="Q9" s="2">
        <v>0.83</v>
      </c>
      <c r="R9" s="2">
        <v>0.7</v>
      </c>
      <c r="S9" s="2">
        <v>0.79</v>
      </c>
      <c r="T9" s="2">
        <v>0.3</v>
      </c>
      <c r="U9" s="2">
        <v>0</v>
      </c>
    </row>
    <row r="10" spans="1:21">
      <c r="A10" s="8" t="s">
        <v>80</v>
      </c>
      <c r="B10" s="2">
        <v>24.5</v>
      </c>
      <c r="C10" s="2">
        <v>27.229999999999997</v>
      </c>
      <c r="D10" s="2">
        <v>12.8</v>
      </c>
      <c r="E10" s="2">
        <v>6.370000000000001</v>
      </c>
      <c r="F10" s="2">
        <v>51.8</v>
      </c>
      <c r="G10" s="2">
        <v>56.279999999999994</v>
      </c>
      <c r="H10" s="2">
        <v>2.1</v>
      </c>
      <c r="I10" s="2">
        <v>1.91</v>
      </c>
      <c r="J10" s="2">
        <v>2.5</v>
      </c>
      <c r="K10" s="2">
        <v>3.55</v>
      </c>
      <c r="L10" s="2">
        <v>1.1000000000000001</v>
      </c>
      <c r="M10" s="2">
        <v>0.69</v>
      </c>
      <c r="N10" s="9">
        <v>1</v>
      </c>
      <c r="O10" s="9">
        <v>1.67</v>
      </c>
      <c r="P10" s="2">
        <v>3.2</v>
      </c>
      <c r="Q10" s="2">
        <v>0.86</v>
      </c>
      <c r="R10" s="2">
        <v>0.7</v>
      </c>
      <c r="S10" s="2">
        <v>1.23</v>
      </c>
      <c r="T10" s="2">
        <v>0.3</v>
      </c>
      <c r="U10" s="2">
        <v>6.9999999999999993E-2</v>
      </c>
    </row>
    <row r="11" spans="1:21">
      <c r="A11" s="8" t="s">
        <v>18</v>
      </c>
      <c r="B11" s="2">
        <v>22.4</v>
      </c>
      <c r="C11" s="2">
        <v>27.450000000000003</v>
      </c>
      <c r="D11" s="2">
        <v>6.9</v>
      </c>
      <c r="E11" s="2">
        <v>2.68</v>
      </c>
      <c r="F11" s="2">
        <v>42.3</v>
      </c>
      <c r="G11" s="2">
        <v>42.63</v>
      </c>
      <c r="H11" s="2">
        <v>7.8</v>
      </c>
      <c r="I11" s="2">
        <v>8.98</v>
      </c>
      <c r="J11" s="2">
        <v>7.3</v>
      </c>
      <c r="K11" s="2">
        <v>10.89</v>
      </c>
      <c r="L11" s="2">
        <v>1.8</v>
      </c>
      <c r="M11" s="2">
        <v>2.5499999999999998</v>
      </c>
      <c r="N11" s="2">
        <v>3.1</v>
      </c>
      <c r="O11" s="2">
        <v>3.35</v>
      </c>
      <c r="P11" s="2">
        <v>2.6</v>
      </c>
      <c r="Q11" s="2">
        <v>0.74</v>
      </c>
      <c r="R11" s="2">
        <v>5.3</v>
      </c>
      <c r="S11" s="2">
        <v>0.33999999999999997</v>
      </c>
      <c r="T11" s="2">
        <v>0.5</v>
      </c>
      <c r="U11" s="2">
        <v>0.18</v>
      </c>
    </row>
    <row r="12" spans="1:21">
      <c r="A12" s="8" t="s">
        <v>19</v>
      </c>
      <c r="B12" s="2">
        <v>10.9</v>
      </c>
      <c r="C12" s="2">
        <v>13.930000000000001</v>
      </c>
      <c r="D12" s="2">
        <v>4.3</v>
      </c>
      <c r="E12" s="2">
        <v>0.75</v>
      </c>
      <c r="F12" s="2">
        <v>73.3</v>
      </c>
      <c r="G12" s="2">
        <v>79.22</v>
      </c>
      <c r="H12" s="2">
        <v>0.4</v>
      </c>
      <c r="I12" s="2">
        <v>0</v>
      </c>
      <c r="J12" s="2">
        <v>1.2</v>
      </c>
      <c r="K12" s="2">
        <v>0</v>
      </c>
      <c r="L12" s="2">
        <v>0.6</v>
      </c>
      <c r="M12" s="2">
        <v>0.11</v>
      </c>
      <c r="N12" s="2">
        <v>4.5999999999999996</v>
      </c>
      <c r="O12" s="2">
        <v>4.82</v>
      </c>
      <c r="P12" s="2">
        <v>3.1</v>
      </c>
      <c r="Q12" s="2">
        <v>0.77999999999999992</v>
      </c>
      <c r="R12" s="2">
        <v>1.2</v>
      </c>
      <c r="S12" s="2">
        <v>0.32</v>
      </c>
      <c r="T12" s="9">
        <v>0</v>
      </c>
      <c r="U12" s="9">
        <v>0</v>
      </c>
    </row>
    <row r="13" spans="1:21">
      <c r="A13" s="8" t="s">
        <v>28</v>
      </c>
      <c r="B13" s="2">
        <v>11.8</v>
      </c>
      <c r="C13" s="2">
        <v>4.43</v>
      </c>
      <c r="D13" s="2">
        <v>5.0999999999999996</v>
      </c>
      <c r="E13" s="2">
        <v>8.91</v>
      </c>
      <c r="F13" s="2">
        <v>73.599999999999994</v>
      </c>
      <c r="G13" s="2">
        <v>82.08</v>
      </c>
      <c r="H13" s="2">
        <v>0.8</v>
      </c>
      <c r="I13" s="2">
        <v>0.47000000000000003</v>
      </c>
      <c r="J13" s="2">
        <v>1.4</v>
      </c>
      <c r="K13" s="2">
        <v>1.01</v>
      </c>
      <c r="L13" s="2">
        <v>2.7</v>
      </c>
      <c r="M13" s="2">
        <v>1.4200000000000002</v>
      </c>
      <c r="N13" s="2">
        <v>0.6</v>
      </c>
      <c r="O13" s="2">
        <v>0.94000000000000006</v>
      </c>
      <c r="P13" s="2">
        <v>2.2999999999999998</v>
      </c>
      <c r="Q13" s="2">
        <v>0.57999999999999996</v>
      </c>
      <c r="R13" s="2">
        <v>1.2</v>
      </c>
      <c r="S13" s="2">
        <v>0.1</v>
      </c>
      <c r="T13" s="9">
        <v>0</v>
      </c>
      <c r="U13" s="9">
        <v>0.04</v>
      </c>
    </row>
    <row r="14" spans="1:21">
      <c r="A14" s="8" t="s">
        <v>20</v>
      </c>
      <c r="B14" s="2">
        <v>13.2</v>
      </c>
      <c r="C14" s="2">
        <v>15.049999999999999</v>
      </c>
      <c r="D14" s="2">
        <v>21.8</v>
      </c>
      <c r="E14" s="2">
        <v>19.329999999999998</v>
      </c>
      <c r="F14" s="9">
        <v>41</v>
      </c>
      <c r="G14" s="9">
        <v>47.58</v>
      </c>
      <c r="H14" s="2">
        <v>7.8</v>
      </c>
      <c r="I14" s="2">
        <v>7.03</v>
      </c>
      <c r="J14" s="2">
        <v>2.7</v>
      </c>
      <c r="K14" s="2">
        <v>5.5100000000000007</v>
      </c>
      <c r="L14" s="2">
        <v>1.3</v>
      </c>
      <c r="M14" s="2">
        <v>1.39</v>
      </c>
      <c r="N14" s="2">
        <v>1.8</v>
      </c>
      <c r="O14" s="2">
        <v>2.6100000000000003</v>
      </c>
      <c r="P14" s="9">
        <v>3</v>
      </c>
      <c r="Q14" s="9">
        <v>0.27999999999999997</v>
      </c>
      <c r="R14" s="2">
        <v>5.9</v>
      </c>
      <c r="S14" s="2">
        <v>0.86999999999999988</v>
      </c>
      <c r="T14" s="2">
        <v>1.4</v>
      </c>
      <c r="U14" s="2">
        <v>0.19</v>
      </c>
    </row>
    <row r="15" spans="1:21">
      <c r="A15" s="8" t="s">
        <v>81</v>
      </c>
      <c r="B15" s="9">
        <v>8.1</v>
      </c>
      <c r="C15" s="9">
        <v>14.14</v>
      </c>
      <c r="D15" s="9">
        <v>31</v>
      </c>
      <c r="E15" s="9">
        <v>23.53</v>
      </c>
      <c r="F15" s="9">
        <v>36.6</v>
      </c>
      <c r="G15" s="9">
        <v>34.5</v>
      </c>
      <c r="H15" s="2">
        <v>10.9</v>
      </c>
      <c r="I15" s="2">
        <v>10.77</v>
      </c>
      <c r="J15" s="9">
        <v>4.5999999999999996</v>
      </c>
      <c r="K15" s="9">
        <v>7.68</v>
      </c>
      <c r="L15" s="9">
        <v>2.2999999999999998</v>
      </c>
      <c r="M15" s="9">
        <v>4.6899999999999995</v>
      </c>
      <c r="N15" s="9">
        <v>1.4</v>
      </c>
      <c r="O15" s="9">
        <v>3.2099999999999995</v>
      </c>
      <c r="P15" s="9">
        <v>2.7</v>
      </c>
      <c r="Q15" s="9">
        <v>0.15</v>
      </c>
      <c r="R15" s="9">
        <v>0</v>
      </c>
      <c r="S15" s="9">
        <v>0.76</v>
      </c>
      <c r="T15" s="2">
        <v>1.9</v>
      </c>
      <c r="U15" s="2">
        <v>0.33999999999999997</v>
      </c>
    </row>
    <row r="16" spans="1:21">
      <c r="A16" s="8" t="s">
        <v>82</v>
      </c>
      <c r="B16" s="9">
        <v>8.1</v>
      </c>
      <c r="C16" s="9">
        <v>11.51</v>
      </c>
      <c r="D16" s="9">
        <v>31</v>
      </c>
      <c r="E16" s="9">
        <v>26.02</v>
      </c>
      <c r="F16" s="9">
        <v>36.6</v>
      </c>
      <c r="G16" s="9">
        <v>35.92</v>
      </c>
      <c r="H16" s="2">
        <v>10.9</v>
      </c>
      <c r="I16" s="2">
        <v>8.92</v>
      </c>
      <c r="J16" s="9">
        <v>4.5999999999999996</v>
      </c>
      <c r="K16" s="9">
        <v>6.13</v>
      </c>
      <c r="L16" s="9">
        <v>2.2999999999999998</v>
      </c>
      <c r="M16" s="9">
        <v>7.1499999999999995</v>
      </c>
      <c r="N16" s="9">
        <v>1.4</v>
      </c>
      <c r="O16" s="9">
        <v>3.01</v>
      </c>
      <c r="P16" s="9">
        <v>2.7</v>
      </c>
      <c r="Q16" s="9">
        <v>0.13999999999999999</v>
      </c>
      <c r="R16" s="9">
        <v>0</v>
      </c>
      <c r="S16" s="9">
        <v>0.55999999999999994</v>
      </c>
      <c r="T16" s="2">
        <v>1.9</v>
      </c>
      <c r="U16" s="2">
        <v>0.41000000000000003</v>
      </c>
    </row>
    <row r="17" spans="1:21">
      <c r="A17" s="8" t="s">
        <v>21</v>
      </c>
      <c r="B17" s="2">
        <v>12.3</v>
      </c>
      <c r="C17" s="2">
        <v>13.25</v>
      </c>
      <c r="D17" s="2">
        <v>5.8</v>
      </c>
      <c r="E17" s="2">
        <v>2.42</v>
      </c>
      <c r="F17" s="9">
        <v>68</v>
      </c>
      <c r="G17" s="9">
        <v>71.89</v>
      </c>
      <c r="H17" s="2">
        <v>0.4</v>
      </c>
      <c r="I17" s="2">
        <v>0.77999999999999992</v>
      </c>
      <c r="J17" s="2">
        <v>0.9</v>
      </c>
      <c r="K17" s="2">
        <v>1.37</v>
      </c>
      <c r="L17" s="2">
        <v>6.9</v>
      </c>
      <c r="M17" s="2">
        <v>7.6</v>
      </c>
      <c r="N17" s="2">
        <v>0.3</v>
      </c>
      <c r="O17" s="2">
        <v>0.9900000000000001</v>
      </c>
      <c r="P17" s="2">
        <v>3.7</v>
      </c>
      <c r="Q17" s="2">
        <v>1.1900000000000002</v>
      </c>
      <c r="R17" s="2">
        <v>1.2</v>
      </c>
      <c r="S17" s="2">
        <v>0.42</v>
      </c>
      <c r="T17" s="2">
        <v>0.5</v>
      </c>
      <c r="U17" s="2">
        <v>6.9999999999999993E-2</v>
      </c>
    </row>
    <row r="18" spans="1:21">
      <c r="A18" s="8" t="s">
        <v>15</v>
      </c>
      <c r="B18" s="2">
        <v>65.400000000000006</v>
      </c>
      <c r="C18" s="2">
        <v>63.05</v>
      </c>
      <c r="D18" s="9">
        <v>0</v>
      </c>
      <c r="E18" s="9">
        <v>0</v>
      </c>
      <c r="F18" s="9">
        <v>0</v>
      </c>
      <c r="G18" s="9">
        <v>0</v>
      </c>
      <c r="H18" s="2">
        <v>12.3</v>
      </c>
      <c r="I18" s="2">
        <v>16.75</v>
      </c>
      <c r="J18" s="9">
        <v>5</v>
      </c>
      <c r="K18" s="9">
        <v>14.7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0.4</v>
      </c>
      <c r="S18" s="9">
        <v>0</v>
      </c>
      <c r="T18" s="9">
        <v>0</v>
      </c>
      <c r="U18" s="9">
        <v>0.03</v>
      </c>
    </row>
    <row r="19" spans="1:21">
      <c r="A19" s="8" t="s">
        <v>16</v>
      </c>
      <c r="B19" s="2">
        <v>38.6</v>
      </c>
      <c r="C19" s="2">
        <v>47.72</v>
      </c>
      <c r="D19" s="2">
        <v>2.4</v>
      </c>
      <c r="E19" s="2">
        <v>0.66</v>
      </c>
      <c r="F19" s="2">
        <v>20.2</v>
      </c>
      <c r="G19" s="2">
        <v>16.689999999999998</v>
      </c>
      <c r="H19" s="2">
        <v>5.5</v>
      </c>
      <c r="I19" s="2">
        <v>7.5399999999999991</v>
      </c>
      <c r="J19" s="2">
        <v>11.5</v>
      </c>
      <c r="K19" s="2">
        <v>13.55</v>
      </c>
      <c r="L19" s="2">
        <v>15.5</v>
      </c>
      <c r="M19" s="2">
        <v>8.5500000000000007</v>
      </c>
      <c r="N19" s="2">
        <v>1.8</v>
      </c>
      <c r="O19" s="2">
        <v>2.67</v>
      </c>
      <c r="P19" s="2">
        <v>1.7</v>
      </c>
      <c r="Q19" s="2">
        <v>1.8800000000000001</v>
      </c>
      <c r="R19" s="2">
        <v>2.4</v>
      </c>
      <c r="S19" s="2">
        <v>0.4</v>
      </c>
      <c r="T19" s="2">
        <v>0.4</v>
      </c>
      <c r="U19" s="2">
        <v>0.19</v>
      </c>
    </row>
    <row r="20" spans="1:21">
      <c r="A20" s="8" t="s">
        <v>17</v>
      </c>
      <c r="B20" s="2">
        <v>38.4</v>
      </c>
      <c r="C20" s="2">
        <v>54.300000000000004</v>
      </c>
      <c r="D20" s="9">
        <v>13</v>
      </c>
      <c r="E20" s="9">
        <v>12.25</v>
      </c>
      <c r="F20" s="9">
        <v>17.3</v>
      </c>
      <c r="G20" s="9">
        <v>16.45</v>
      </c>
      <c r="H20" s="2">
        <v>3.4</v>
      </c>
      <c r="I20" s="2">
        <v>4.4799999999999995</v>
      </c>
      <c r="J20" s="2">
        <v>5.3</v>
      </c>
      <c r="K20" s="2">
        <v>5.9700000000000006</v>
      </c>
      <c r="L20" s="9">
        <v>2.8</v>
      </c>
      <c r="M20" s="9">
        <v>1.91</v>
      </c>
      <c r="N20" s="9">
        <v>2.2000000000000002</v>
      </c>
      <c r="O20" s="9">
        <v>2.2800000000000002</v>
      </c>
      <c r="P20" s="9">
        <v>1.6</v>
      </c>
      <c r="Q20" s="9">
        <v>1.06</v>
      </c>
      <c r="R20" s="9">
        <v>14.3</v>
      </c>
      <c r="S20" s="9">
        <v>1.0699999999999998</v>
      </c>
      <c r="T20" s="2">
        <v>1.6</v>
      </c>
      <c r="U20" s="2">
        <v>0.13</v>
      </c>
    </row>
    <row r="21" spans="1:21">
      <c r="A21" s="8" t="s">
        <v>83</v>
      </c>
      <c r="B21" s="2">
        <v>38.4</v>
      </c>
      <c r="C21" s="2">
        <v>37.89</v>
      </c>
      <c r="D21" s="9">
        <v>13</v>
      </c>
      <c r="E21" s="9">
        <v>15.42</v>
      </c>
      <c r="F21" s="9">
        <v>17.3</v>
      </c>
      <c r="G21" s="9">
        <v>26.400000000000002</v>
      </c>
      <c r="H21" s="2">
        <v>3.4</v>
      </c>
      <c r="I21" s="2">
        <v>4.53</v>
      </c>
      <c r="J21" s="2">
        <v>5.3</v>
      </c>
      <c r="K21" s="2">
        <v>5.88</v>
      </c>
      <c r="L21" s="9">
        <v>2.8</v>
      </c>
      <c r="M21" s="9">
        <v>1.68</v>
      </c>
      <c r="N21" s="9">
        <v>2.2000000000000002</v>
      </c>
      <c r="O21" s="9">
        <v>4.47</v>
      </c>
      <c r="P21" s="9">
        <v>1.6</v>
      </c>
      <c r="Q21" s="9">
        <v>1.6500000000000001</v>
      </c>
      <c r="R21" s="9">
        <v>14.3</v>
      </c>
      <c r="S21" s="9">
        <v>1.55</v>
      </c>
      <c r="T21" s="2">
        <v>1.6</v>
      </c>
      <c r="U21" s="2">
        <v>0.22999999999999998</v>
      </c>
    </row>
    <row r="22" spans="1:21">
      <c r="A22" s="8" t="s">
        <v>14</v>
      </c>
      <c r="B22" s="9">
        <v>36</v>
      </c>
      <c r="C22" s="9">
        <v>47.93</v>
      </c>
      <c r="D22" s="2">
        <v>7.5</v>
      </c>
      <c r="E22" s="2">
        <v>5.4899999999999993</v>
      </c>
      <c r="F22" s="2">
        <v>27.2</v>
      </c>
      <c r="G22" s="2">
        <v>21.88</v>
      </c>
      <c r="H22" s="9">
        <v>7</v>
      </c>
      <c r="I22" s="9">
        <v>6.69</v>
      </c>
      <c r="J22" s="2">
        <v>3.8</v>
      </c>
      <c r="K22" s="2">
        <v>6.01</v>
      </c>
      <c r="L22" s="2">
        <v>7.9</v>
      </c>
      <c r="M22" s="2">
        <v>8.3000000000000007</v>
      </c>
      <c r="N22" s="2">
        <v>1.8</v>
      </c>
      <c r="O22" s="2">
        <v>2.39</v>
      </c>
      <c r="P22" s="9">
        <v>3</v>
      </c>
      <c r="Q22" s="9">
        <v>0.4</v>
      </c>
      <c r="R22" s="2">
        <v>5.0999999999999996</v>
      </c>
      <c r="S22" s="2">
        <v>0.54</v>
      </c>
      <c r="T22" s="2">
        <v>0.7</v>
      </c>
      <c r="U22" s="2">
        <v>0.16</v>
      </c>
    </row>
    <row r="23" spans="1:21">
      <c r="A23" s="8" t="s">
        <v>27</v>
      </c>
      <c r="B23" s="9">
        <v>16</v>
      </c>
      <c r="C23" s="9">
        <v>20.630000000000003</v>
      </c>
      <c r="D23" s="9">
        <v>2</v>
      </c>
      <c r="E23" s="9">
        <v>0.13999999999999999</v>
      </c>
      <c r="F23" s="9">
        <v>32.4</v>
      </c>
      <c r="G23" s="9">
        <v>27.12</v>
      </c>
      <c r="H23" s="9">
        <v>16.600000000000001</v>
      </c>
      <c r="I23" s="9">
        <v>19.509999999999998</v>
      </c>
      <c r="J23" s="9">
        <v>16.8</v>
      </c>
      <c r="K23" s="9">
        <v>18.529999999999998</v>
      </c>
      <c r="L23" s="9">
        <v>5.2</v>
      </c>
      <c r="M23" s="9">
        <v>5.42</v>
      </c>
      <c r="N23" s="9">
        <v>4.5999999999999996</v>
      </c>
      <c r="O23" s="9">
        <v>7.23</v>
      </c>
      <c r="P23" s="9">
        <v>2.2000000000000002</v>
      </c>
      <c r="Q23" s="9">
        <v>0.54</v>
      </c>
      <c r="R23" s="9">
        <v>2.2999999999999998</v>
      </c>
      <c r="S23" s="9">
        <v>0.12</v>
      </c>
      <c r="T23" s="9">
        <v>1.7</v>
      </c>
      <c r="U23" s="9">
        <v>0.4</v>
      </c>
    </row>
    <row r="24" spans="1:21">
      <c r="A24" s="8" t="s">
        <v>26</v>
      </c>
      <c r="B24" s="10">
        <f>MIN(B4:B23)</f>
        <v>8.1</v>
      </c>
      <c r="C24" s="10">
        <f>MIN(C4:C23)</f>
        <v>4.43</v>
      </c>
      <c r="D24" s="10">
        <f t="shared" ref="D24:U24" si="0">MIN(D4:D23)</f>
        <v>0</v>
      </c>
      <c r="E24" s="10">
        <f t="shared" si="0"/>
        <v>0</v>
      </c>
      <c r="F24" s="10">
        <f t="shared" si="0"/>
        <v>0</v>
      </c>
      <c r="G24" s="10">
        <f t="shared" si="0"/>
        <v>0</v>
      </c>
      <c r="H24" s="10">
        <f t="shared" si="0"/>
        <v>0.4</v>
      </c>
      <c r="I24" s="10">
        <f t="shared" si="0"/>
        <v>0</v>
      </c>
      <c r="J24" s="10">
        <f t="shared" si="0"/>
        <v>0.9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R24" s="10">
        <f t="shared" si="0"/>
        <v>0</v>
      </c>
      <c r="S24" s="10">
        <f t="shared" si="0"/>
        <v>0</v>
      </c>
      <c r="T24" s="10">
        <f t="shared" si="0"/>
        <v>0</v>
      </c>
      <c r="U24" s="10">
        <f t="shared" si="0"/>
        <v>0</v>
      </c>
    </row>
    <row r="25" spans="1:21">
      <c r="A25" s="8" t="s">
        <v>25</v>
      </c>
      <c r="B25" s="10">
        <f>MAX(B4:B24)</f>
        <v>65.400000000000006</v>
      </c>
      <c r="C25" s="10">
        <f>MAX(C4:C24)</f>
        <v>63.05</v>
      </c>
      <c r="D25" s="10">
        <f t="shared" ref="D25:U25" si="1">MAX(D4:D24)</f>
        <v>31</v>
      </c>
      <c r="E25" s="10">
        <f t="shared" si="1"/>
        <v>26.02</v>
      </c>
      <c r="F25" s="10">
        <f t="shared" si="1"/>
        <v>73.599999999999994</v>
      </c>
      <c r="G25" s="10">
        <f t="shared" si="1"/>
        <v>82.08</v>
      </c>
      <c r="H25" s="10">
        <f t="shared" si="1"/>
        <v>16.600000000000001</v>
      </c>
      <c r="I25" s="10">
        <f t="shared" si="1"/>
        <v>19.509999999999998</v>
      </c>
      <c r="J25" s="10">
        <f t="shared" si="1"/>
        <v>16.8</v>
      </c>
      <c r="K25" s="10">
        <f t="shared" si="1"/>
        <v>18.529999999999998</v>
      </c>
      <c r="L25" s="10">
        <f t="shared" si="1"/>
        <v>15.5</v>
      </c>
      <c r="M25" s="10">
        <f t="shared" si="1"/>
        <v>8.5500000000000007</v>
      </c>
      <c r="N25" s="10">
        <f t="shared" si="1"/>
        <v>4.5999999999999996</v>
      </c>
      <c r="O25" s="10">
        <f t="shared" si="1"/>
        <v>7.23</v>
      </c>
      <c r="P25" s="10">
        <f t="shared" si="1"/>
        <v>4.8</v>
      </c>
      <c r="Q25" s="10">
        <f t="shared" si="1"/>
        <v>2.93</v>
      </c>
      <c r="R25" s="10">
        <f t="shared" si="1"/>
        <v>14.3</v>
      </c>
      <c r="S25" s="10">
        <f t="shared" si="1"/>
        <v>1.55</v>
      </c>
      <c r="T25" s="10">
        <f t="shared" si="1"/>
        <v>2</v>
      </c>
      <c r="U25" s="10">
        <f t="shared" si="1"/>
        <v>0.41000000000000003</v>
      </c>
    </row>
    <row r="26" spans="1:21">
      <c r="A26" s="11" t="s">
        <v>84</v>
      </c>
      <c r="B26" s="12">
        <f>AVERAGE(B4:B23)</f>
        <v>23.634999999999998</v>
      </c>
      <c r="C26" s="12">
        <f t="shared" ref="C26:U26" si="2">AVERAGE(C4:C23)</f>
        <v>29.074999999999999</v>
      </c>
      <c r="D26" s="12">
        <f t="shared" si="2"/>
        <v>11.14</v>
      </c>
      <c r="E26" s="12">
        <f t="shared" si="2"/>
        <v>7.224499999999999</v>
      </c>
      <c r="F26" s="12">
        <f t="shared" si="2"/>
        <v>40.424999999999997</v>
      </c>
      <c r="G26" s="12">
        <f t="shared" si="2"/>
        <v>41.674000000000007</v>
      </c>
      <c r="H26" s="12">
        <f t="shared" si="2"/>
        <v>6.205000000000001</v>
      </c>
      <c r="I26" s="12">
        <f t="shared" si="2"/>
        <v>6.7695000000000007</v>
      </c>
      <c r="J26" s="12">
        <f t="shared" si="2"/>
        <v>5.3649999999999993</v>
      </c>
      <c r="K26" s="12">
        <f t="shared" si="2"/>
        <v>7.3289999999999988</v>
      </c>
      <c r="L26" s="12">
        <f t="shared" si="2"/>
        <v>3.375</v>
      </c>
      <c r="M26" s="12">
        <f t="shared" si="2"/>
        <v>3.1764999999999999</v>
      </c>
      <c r="N26" s="12">
        <f t="shared" si="2"/>
        <v>2.0499999999999998</v>
      </c>
      <c r="O26" s="12">
        <f t="shared" si="2"/>
        <v>2.6585000000000001</v>
      </c>
      <c r="P26" s="12">
        <f t="shared" si="2"/>
        <v>2.7250000000000005</v>
      </c>
      <c r="Q26" s="12">
        <f t="shared" si="2"/>
        <v>0.94699999999999973</v>
      </c>
      <c r="R26" s="12">
        <f t="shared" si="2"/>
        <v>3.2049999999999996</v>
      </c>
      <c r="S26" s="12">
        <f t="shared" si="2"/>
        <v>0.56800000000000006</v>
      </c>
      <c r="T26" s="12">
        <f t="shared" si="2"/>
        <v>0.87999999999999989</v>
      </c>
      <c r="U26" s="12">
        <f t="shared" si="2"/>
        <v>0.152</v>
      </c>
    </row>
  </sheetData>
  <mergeCells count="12">
    <mergeCell ref="J2:K2"/>
    <mergeCell ref="A1:U1"/>
    <mergeCell ref="A2:A3"/>
    <mergeCell ref="B2:C2"/>
    <mergeCell ref="D2:E2"/>
    <mergeCell ref="F2:G2"/>
    <mergeCell ref="H2:I2"/>
    <mergeCell ref="L2:M2"/>
    <mergeCell ref="N2:O2"/>
    <mergeCell ref="P2:Q2"/>
    <mergeCell ref="R2:S2"/>
    <mergeCell ref="T2:U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Table 1</vt:lpstr>
      <vt:lpstr>Supplementary Table 2</vt:lpstr>
      <vt:lpstr>Supplementary Table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2022-09-12T07:14:46Z</dcterms:modified>
</cp:coreProperties>
</file>