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\OneDrive - NIVA\UiO Thesis Preparation\Papers\Paper FutureScenario norway\Frontier_Manuscript\"/>
    </mc:Choice>
  </mc:AlternateContent>
  <xr:revisionPtr revIDLastSave="29" documentId="13_ncr:1_{E402BDA5-D115-449B-A5E8-35D7DB0BC165}" xr6:coauthVersionLast="44" xr6:coauthVersionMax="47" xr10:uidLastSave="{A40FC2C2-55C9-4D12-95D9-912C6F586100}"/>
  <bookViews>
    <workbookView xWindow="22932" yWindow="-1500" windowWidth="23256" windowHeight="14016" xr2:uid="{03B28E7B-863B-4874-9CAA-91CEB57601C7}"/>
  </bookViews>
  <sheets>
    <sheet name="WISPE appl scenarios" sheetId="16" r:id="rId1"/>
    <sheet name="EffData_Clopyralid" sheetId="6" r:id="rId2"/>
    <sheet name="EffData_Fluroxypyr" sheetId="12" r:id="rId3"/>
    <sheet name="EffData_MCPA" sheetId="13" r:id="rId4"/>
    <sheet name="EffData_Prothiocanazole" sheetId="14" r:id="rId5"/>
    <sheet name="EffData_Trifloxystrobin" sheetId="15" r:id="rId6"/>
    <sheet name="BNinput_effect" sheetId="4" r:id="rId7"/>
    <sheet name="CPT_Exp_Clopyralid" sheetId="1" r:id="rId8"/>
    <sheet name="CPT_Exp_Fluroxypyr" sheetId="2" r:id="rId9"/>
    <sheet name="CPT_Exp_MCPA" sheetId="3" r:id="rId10"/>
    <sheet name="CPT_Exp_Prothiocanazole" sheetId="11" r:id="rId11"/>
    <sheet name="CPT_Exp_Trifloxystrobin" sheetId="10" r:id="rId12"/>
  </sheets>
  <definedNames>
    <definedName name="_xlnm._FilterDatabase" localSheetId="7" hidden="1">CPT_Exp_Clopyralid!$A$1:$T$20</definedName>
    <definedName name="_xlnm._FilterDatabase" localSheetId="8" hidden="1">CPT_Exp_Fluroxypyr!$A$1:$U$20</definedName>
    <definedName name="_xlnm._FilterDatabase" localSheetId="9" hidden="1">CPT_Exp_MCPA!$A$1:$S$20</definedName>
    <definedName name="_xlnm._FilterDatabase" localSheetId="10" hidden="1">CPT_Exp_Prothiocanazole!$A$24:$U$43</definedName>
    <definedName name="_xlnm._FilterDatabase" localSheetId="11" hidden="1">CPT_Exp_Trifloxystrobin!$A$24:$V$43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6" l="1"/>
  <c r="M8" i="16" s="1"/>
  <c r="K7" i="16"/>
  <c r="M7" i="16" s="1"/>
  <c r="K6" i="16"/>
  <c r="M6" i="16" s="1"/>
  <c r="K5" i="16"/>
  <c r="M5" i="16" s="1"/>
  <c r="K4" i="16"/>
  <c r="M4" i="16" s="1"/>
  <c r="N4" i="16" l="1"/>
  <c r="L4" i="16"/>
  <c r="N7" i="16"/>
  <c r="L7" i="16"/>
  <c r="N5" i="16"/>
  <c r="L5" i="16"/>
  <c r="N6" i="16"/>
  <c r="L6" i="16"/>
  <c r="N8" i="16"/>
  <c r="L8" i="16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3" i="1"/>
</calcChain>
</file>

<file path=xl/sharedStrings.xml><?xml version="1.0" encoding="utf-8"?>
<sst xmlns="http://schemas.openxmlformats.org/spreadsheetml/2006/main" count="2508" uniqueCount="264">
  <si>
    <t>CAS</t>
  </si>
  <si>
    <t>Latin_name</t>
  </si>
  <si>
    <t>Species_group</t>
  </si>
  <si>
    <t>Effect</t>
  </si>
  <si>
    <t>Endpoint</t>
  </si>
  <si>
    <t>Conc1</t>
  </si>
  <si>
    <t>Unit</t>
  </si>
  <si>
    <t>Raphidocelis subcapitata</t>
  </si>
  <si>
    <t>algae</t>
  </si>
  <si>
    <t>Population</t>
  </si>
  <si>
    <t>EC50</t>
  </si>
  <si>
    <t>ug/L</t>
  </si>
  <si>
    <t>Oikomonas termo</t>
  </si>
  <si>
    <t>LC10</t>
  </si>
  <si>
    <t>LC50</t>
  </si>
  <si>
    <t>Selenastrum capricornutum</t>
  </si>
  <si>
    <t>NOEC</t>
  </si>
  <si>
    <t>Anaxyrus fowleri</t>
  </si>
  <si>
    <t>amphibians</t>
  </si>
  <si>
    <t>Mortality</t>
  </si>
  <si>
    <t>Ceriodaphnia dubia</t>
  </si>
  <si>
    <t>crustaceans</t>
  </si>
  <si>
    <t>Reproduction</t>
  </si>
  <si>
    <t>Pimephales promelas</t>
  </si>
  <si>
    <t>fish</t>
  </si>
  <si>
    <t>Growth</t>
  </si>
  <si>
    <t>Danio rerio</t>
  </si>
  <si>
    <t>Development</t>
  </si>
  <si>
    <t>Oncorhynchus mykiss</t>
  </si>
  <si>
    <t>LC05</t>
  </si>
  <si>
    <t>LC20</t>
  </si>
  <si>
    <t>Salvelinus confluentus</t>
  </si>
  <si>
    <t>Myriophyllum aquaticum</t>
  </si>
  <si>
    <t>flowers, trees, shrubs, ferns</t>
  </si>
  <si>
    <t>Colpoda cucullus</t>
  </si>
  <si>
    <t>invertebratesebrates</t>
  </si>
  <si>
    <t>Blepharisma undulans</t>
  </si>
  <si>
    <t>Pseudokirchneriella subcapitata</t>
  </si>
  <si>
    <t>Chironomus sp</t>
  </si>
  <si>
    <t>invertebrates</t>
  </si>
  <si>
    <t>Mortality: Effect expressed as % death or % survival. If the author defines criteria used to determine that the organism was dead, then identifies the effect as a lethal effect, MOR will be coded in the effect field.</t>
  </si>
  <si>
    <t>Anabaena variabilis</t>
  </si>
  <si>
    <t>Tolypothrix tenuis</t>
  </si>
  <si>
    <t>NOEL</t>
  </si>
  <si>
    <t>Skeletonema costatum</t>
  </si>
  <si>
    <t>Navicula pelliculosa</t>
  </si>
  <si>
    <t>Anabaena flosaquae</t>
  </si>
  <si>
    <t>Palaemonetes pugio</t>
  </si>
  <si>
    <t>Penaeus duorarum</t>
  </si>
  <si>
    <t>Oncorhynchus gorbuscha</t>
  </si>
  <si>
    <t>Lepomis macrochirus</t>
  </si>
  <si>
    <t>Cyprinodon variegatus</t>
  </si>
  <si>
    <t>Menidia menidia</t>
  </si>
  <si>
    <t>Oncorhynchus tshawytscha</t>
  </si>
  <si>
    <t>Oncorhynchus kisutch</t>
  </si>
  <si>
    <t>Oncorhynchus nerka</t>
  </si>
  <si>
    <t>Oncorhynchus keta</t>
  </si>
  <si>
    <t>Lemna gibba</t>
  </si>
  <si>
    <t>Anabaena flos-aquae</t>
  </si>
  <si>
    <t>Ulnaria ulna</t>
  </si>
  <si>
    <t>EC10</t>
  </si>
  <si>
    <t>Cymbella sp.</t>
  </si>
  <si>
    <t>Navicula cryptotenella</t>
  </si>
  <si>
    <t>Achnanthidium minutissimum</t>
  </si>
  <si>
    <t>Gomphonema sp.</t>
  </si>
  <si>
    <t>Encyonema gracile</t>
  </si>
  <si>
    <t>EC100</t>
  </si>
  <si>
    <t>Chlamydomonas noctigama</t>
  </si>
  <si>
    <t>Cryptomonas pyrenoidifera</t>
  </si>
  <si>
    <t>Zygnema cylindricum</t>
  </si>
  <si>
    <t>Chlorella pyrenoidosa</t>
  </si>
  <si>
    <t>Chlorella fusca var. vacuolata</t>
  </si>
  <si>
    <t>Scenedesmus acutus var. acutus</t>
  </si>
  <si>
    <t>Algae</t>
  </si>
  <si>
    <t>Eunotia sudetica ssp. incisa</t>
  </si>
  <si>
    <t>Gomphonema gracile</t>
  </si>
  <si>
    <t>Scenedesmus quadricauda</t>
  </si>
  <si>
    <t>Microcystis aeruginosa</t>
  </si>
  <si>
    <t>Synechococcus leopoliensis</t>
  </si>
  <si>
    <t>Cyclotella sp.</t>
  </si>
  <si>
    <t>Rana temporaria</t>
  </si>
  <si>
    <t>Morphology</t>
  </si>
  <si>
    <t>Xenopus laevis</t>
  </si>
  <si>
    <t>Macrobrachium sp.</t>
  </si>
  <si>
    <t>Moina macrocopa</t>
  </si>
  <si>
    <t>Americamysis bahia</t>
  </si>
  <si>
    <t>Daphnia pulex</t>
  </si>
  <si>
    <t>Oreochromis niloticus</t>
  </si>
  <si>
    <t>Oreochromis mossambicus</t>
  </si>
  <si>
    <t>Gambusia affinis</t>
  </si>
  <si>
    <t>Oryzias latipes</t>
  </si>
  <si>
    <t>Carassius auratus</t>
  </si>
  <si>
    <t>Salmo trutta</t>
  </si>
  <si>
    <t>Cyprinus carpio</t>
  </si>
  <si>
    <t>Plantae</t>
  </si>
  <si>
    <t>Zostera marina</t>
  </si>
  <si>
    <t>Zizania palustris</t>
  </si>
  <si>
    <t>Lemna minor</t>
  </si>
  <si>
    <t>Cloeon dipterum</t>
  </si>
  <si>
    <t>insects/spiders</t>
  </si>
  <si>
    <t>LD50</t>
  </si>
  <si>
    <t>Lissorhoptrus oryzophilus</t>
  </si>
  <si>
    <t>Acanthamoeba castellanii</t>
  </si>
  <si>
    <t>Spirostomum ambiguum</t>
  </si>
  <si>
    <t>Tetrahymena pyriformis</t>
  </si>
  <si>
    <t>Crassostrea virginica</t>
  </si>
  <si>
    <t>molluscs</t>
  </si>
  <si>
    <t>Corbicula manilensis</t>
  </si>
  <si>
    <t>Chlorella fusca var vacuolata</t>
  </si>
  <si>
    <t>Photosynthesis: Change in plant productivity indicated by change in 14C or CO2 uptake or oxygen production.</t>
  </si>
  <si>
    <t>Development: Change in ability to grow to a more mature life stage and in time between separate life stages, molting, ability to germinate and cell cleavage.</t>
  </si>
  <si>
    <t>Mortality/Growth</t>
  </si>
  <si>
    <t>IC50</t>
  </si>
  <si>
    <t>Carassius sp</t>
  </si>
  <si>
    <t>Tinca tinca</t>
  </si>
  <si>
    <t>Daphnia magna</t>
  </si>
  <si>
    <t>Aedes aegypti</t>
  </si>
  <si>
    <t>Tilapia mossambica</t>
  </si>
  <si>
    <t>Intoxication</t>
  </si>
  <si>
    <t>Chlorella vulgaris</t>
  </si>
  <si>
    <t>Elachistocleis bicolor</t>
  </si>
  <si>
    <t>Physalaemus santafecinus</t>
  </si>
  <si>
    <t>Rhinella arenarum</t>
  </si>
  <si>
    <t>Leptodactylus latrans</t>
  </si>
  <si>
    <t>Xenopus tropicalis</t>
  </si>
  <si>
    <t>Hyalella azteca</t>
  </si>
  <si>
    <t>Gobiocypris rarus</t>
  </si>
  <si>
    <t>LC0</t>
  </si>
  <si>
    <t>LC16</t>
  </si>
  <si>
    <t>Ctenopharyngodon idella</t>
  </si>
  <si>
    <t>LC95</t>
  </si>
  <si>
    <t>Clopyralid</t>
  </si>
  <si>
    <t>mean</t>
  </si>
  <si>
    <t>sd</t>
  </si>
  <si>
    <t>total n collected</t>
  </si>
  <si>
    <t>total n used</t>
  </si>
  <si>
    <t>interval discretisation</t>
  </si>
  <si>
    <t>chronic</t>
  </si>
  <si>
    <t>[2, 14]/10</t>
  </si>
  <si>
    <t>acute</t>
  </si>
  <si>
    <t>[8, 14]/10</t>
  </si>
  <si>
    <t>[2, 14]/ 10</t>
  </si>
  <si>
    <t>[7.389056, 1202604] /L 10</t>
  </si>
  <si>
    <t>Fluroxypyr</t>
  </si>
  <si>
    <t>[2, 12]/10</t>
  </si>
  <si>
    <t>[4, 10] /10</t>
  </si>
  <si>
    <t>[2, 12]/ 10</t>
  </si>
  <si>
    <t>[7.389056, 162754.8] /L 10</t>
  </si>
  <si>
    <t>MCPA</t>
  </si>
  <si>
    <t>[2,12]/ 10</t>
  </si>
  <si>
    <t>[0, 15]/10</t>
  </si>
  <si>
    <t>[0,15]/10</t>
  </si>
  <si>
    <t>[1, 3269017] /L 10</t>
  </si>
  <si>
    <t>Trifloxystrobin</t>
  </si>
  <si>
    <t>[0, 6]/ 10</t>
  </si>
  <si>
    <t>[2, 9]/ 10</t>
  </si>
  <si>
    <t>[0,9]/ 10</t>
  </si>
  <si>
    <t>[1, 8103.084] /L 10</t>
  </si>
  <si>
    <t>Prothiocanazole</t>
  </si>
  <si>
    <t>[0, 10]/ 10</t>
  </si>
  <si>
    <t>[3, 10]/ 10</t>
  </si>
  <si>
    <t>[1, 22026.47] /L 10</t>
  </si>
  <si>
    <t>Scenario</t>
  </si>
  <si>
    <t>climate scenario</t>
  </si>
  <si>
    <t>application scenario</t>
  </si>
  <si>
    <t>mean_slope</t>
  </si>
  <si>
    <t>sd_slope</t>
  </si>
  <si>
    <t>intervals</t>
  </si>
  <si>
    <t>[-6,-5.5)</t>
  </si>
  <si>
    <t>[-5.5,-5)</t>
  </si>
  <si>
    <t>[-5,-4.5)</t>
  </si>
  <si>
    <t>[-4.5,-4)</t>
  </si>
  <si>
    <t>[-4,-3.5)</t>
  </si>
  <si>
    <t>[-3.5,-3)</t>
  </si>
  <si>
    <t>[-3,-2.5)</t>
  </si>
  <si>
    <t>[-2.5,-2)</t>
  </si>
  <si>
    <t>[-2,-1.5)</t>
  </si>
  <si>
    <t>[-1.5,-1)</t>
  </si>
  <si>
    <t>[-1,-0.5)</t>
  </si>
  <si>
    <t>[-0.5,0)</t>
  </si>
  <si>
    <t>[0,0.5)</t>
  </si>
  <si>
    <t>[0.5,1)</t>
  </si>
  <si>
    <t>SUM</t>
  </si>
  <si>
    <t>C1_30</t>
  </si>
  <si>
    <t>ASWC</t>
  </si>
  <si>
    <t>ASWC+50</t>
  </si>
  <si>
    <t>ASWC-50</t>
  </si>
  <si>
    <t>C1_65</t>
  </si>
  <si>
    <t>C1_100</t>
  </si>
  <si>
    <t>C2_30</t>
  </si>
  <si>
    <t>C2_65</t>
  </si>
  <si>
    <t>C2_100</t>
  </si>
  <si>
    <t xml:space="preserve">[1,1.5) </t>
  </si>
  <si>
    <t>[1.5,2)</t>
  </si>
  <si>
    <t>intervals (counts)</t>
  </si>
  <si>
    <t>[1, 1.5)</t>
  </si>
  <si>
    <t>[1.5, 2)</t>
  </si>
  <si>
    <t>[2,2.5)</t>
  </si>
  <si>
    <t>(-6, 5, by = .5)</t>
  </si>
  <si>
    <t>different intervals</t>
  </si>
  <si>
    <t>(-3.5, -1.5, by = .05)</t>
  </si>
  <si>
    <t>[-3.5,-3.45)</t>
  </si>
  <si>
    <t>[-3.45,-3.4)</t>
  </si>
  <si>
    <t>[-3.4,-3.35)</t>
  </si>
  <si>
    <t>[-3.35,-3.3)</t>
  </si>
  <si>
    <t>…</t>
  </si>
  <si>
    <t>[-2.4,-2.35)</t>
  </si>
  <si>
    <t>[-2.35,-2.3)</t>
  </si>
  <si>
    <t>[-2.3,-2.25)</t>
  </si>
  <si>
    <t>[-2.25,-2.2)</t>
  </si>
  <si>
    <t>[-2.2,-2.15)</t>
  </si>
  <si>
    <t>[-1.75,-1.7)</t>
  </si>
  <si>
    <t xml:space="preserve">[-1.7,-1.65) </t>
  </si>
  <si>
    <t>[-1.65,-1.6)</t>
  </si>
  <si>
    <t>[-1.6,-1.55)</t>
  </si>
  <si>
    <t>[-1.55,-1.5]</t>
  </si>
  <si>
    <t>[-3.75,-3.7)</t>
  </si>
  <si>
    <t>[-3.7,-3.65)</t>
  </si>
  <si>
    <t>[-3.65,-3.6)</t>
  </si>
  <si>
    <t>[-3.6,-3.55)</t>
  </si>
  <si>
    <t>[-2.65,-2.6)</t>
  </si>
  <si>
    <t>[-2.6,-2.55)</t>
  </si>
  <si>
    <t>[-2.55,-2.5)</t>
  </si>
  <si>
    <t>[-2.5,-2.45)</t>
  </si>
  <si>
    <t>[-2,-1.95)</t>
  </si>
  <si>
    <t>[-1.95,-1.9)</t>
  </si>
  <si>
    <t>[-1.9,-1.85)</t>
  </si>
  <si>
    <t>[-1.85,-1.8)</t>
  </si>
  <si>
    <t xml:space="preserve">Region 1, Østlandet </t>
  </si>
  <si>
    <t>Høstbygg, høstrug (rug), rughvete</t>
  </si>
  <si>
    <t>Kultur</t>
  </si>
  <si>
    <t>Type middel</t>
  </si>
  <si>
    <t>Metode</t>
  </si>
  <si>
    <t>Skadegjører</t>
  </si>
  <si>
    <t>Handelspreparat</t>
  </si>
  <si>
    <t>Aktivt stoff</t>
  </si>
  <si>
    <t>Mengde aktivt stoff</t>
  </si>
  <si>
    <t>Benevning</t>
  </si>
  <si>
    <t>Dose (NAD)</t>
  </si>
  <si>
    <t>Dose aktivt stoff (g/daa)</t>
  </si>
  <si>
    <t>Dose aktivt stoff (kg/ha)</t>
  </si>
  <si>
    <t>Sprøytetidspunkt -  1. eller 2. halvdel av mnd</t>
  </si>
  <si>
    <t>Antall behandlinger</t>
  </si>
  <si>
    <t>Høstkorn</t>
  </si>
  <si>
    <t>Herbicid</t>
  </si>
  <si>
    <t>Sprøytemiddel</t>
  </si>
  <si>
    <t>Div. ugras</t>
  </si>
  <si>
    <t>Ariane S</t>
  </si>
  <si>
    <t>g/L</t>
  </si>
  <si>
    <t>ml/daa</t>
  </si>
  <si>
    <t>1. halvdel av mai</t>
  </si>
  <si>
    <t>Fluroksypyr-meptyl</t>
  </si>
  <si>
    <t>Klopyralid</t>
  </si>
  <si>
    <t>Fungicid</t>
  </si>
  <si>
    <t>Div. sopp</t>
  </si>
  <si>
    <t>Delaro SC 325</t>
  </si>
  <si>
    <t>Trifloksystrobin</t>
  </si>
  <si>
    <t>1. halvdel av oktober</t>
  </si>
  <si>
    <t>14 d</t>
  </si>
  <si>
    <t>Protiokonazol</t>
  </si>
  <si>
    <t>Application scenarios</t>
  </si>
  <si>
    <t>Baseline -50</t>
  </si>
  <si>
    <t>Baseline</t>
  </si>
  <si>
    <t>Baseline +50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</si>
</sst>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4" fillId="0" borderId="0" xfId="0" applyFont="1"/>
    <xf numFmtId="1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BB22-EB58-47AB-8450-D1F01CB5EA9F}">
  <dimension ref="A1:Q8"/>
  <sheetViews>
    <sheetView tabSelected="1" workbookViewId="0">
      <selection activeCell="L23" sqref="L23"/>
    </sheetView>
  </sheetViews>
  <sheetFormatPr defaultRowHeight="14.4" x14ac:dyDescent="0.3"/>
  <sheetData>
    <row r="1" spans="1:17" x14ac:dyDescent="0.3">
      <c r="A1" t="s">
        <v>260</v>
      </c>
    </row>
    <row r="2" spans="1:17" x14ac:dyDescent="0.3">
      <c r="A2" s="10" t="s">
        <v>228</v>
      </c>
      <c r="B2" s="10"/>
      <c r="C2" t="s">
        <v>229</v>
      </c>
      <c r="L2" t="s">
        <v>261</v>
      </c>
      <c r="M2" t="s">
        <v>262</v>
      </c>
      <c r="N2" t="s">
        <v>263</v>
      </c>
    </row>
    <row r="3" spans="1:17" x14ac:dyDescent="0.3">
      <c r="A3" t="s">
        <v>230</v>
      </c>
      <c r="B3" t="s">
        <v>231</v>
      </c>
      <c r="C3" t="s">
        <v>232</v>
      </c>
      <c r="D3" t="s">
        <v>233</v>
      </c>
      <c r="E3" t="s">
        <v>234</v>
      </c>
      <c r="F3" t="s">
        <v>235</v>
      </c>
      <c r="G3" t="s">
        <v>236</v>
      </c>
      <c r="H3" t="s">
        <v>237</v>
      </c>
      <c r="I3" t="s">
        <v>238</v>
      </c>
      <c r="J3" t="s">
        <v>237</v>
      </c>
      <c r="K3" t="s">
        <v>239</v>
      </c>
      <c r="L3" t="s">
        <v>240</v>
      </c>
      <c r="M3" t="s">
        <v>240</v>
      </c>
      <c r="N3" t="s">
        <v>240</v>
      </c>
      <c r="O3" t="s">
        <v>241</v>
      </c>
      <c r="P3" t="s">
        <v>242</v>
      </c>
    </row>
    <row r="4" spans="1:17" x14ac:dyDescent="0.3">
      <c r="A4" t="s">
        <v>243</v>
      </c>
      <c r="B4" t="s">
        <v>244</v>
      </c>
      <c r="C4" t="s">
        <v>245</v>
      </c>
      <c r="D4" t="s">
        <v>246</v>
      </c>
      <c r="E4" t="s">
        <v>247</v>
      </c>
      <c r="F4" t="s">
        <v>148</v>
      </c>
      <c r="G4">
        <v>200</v>
      </c>
      <c r="H4" t="s">
        <v>248</v>
      </c>
      <c r="I4">
        <v>250</v>
      </c>
      <c r="J4" t="s">
        <v>249</v>
      </c>
      <c r="K4">
        <f t="shared" ref="K4:K8" si="0">G4*I4/1000</f>
        <v>50</v>
      </c>
      <c r="L4">
        <f>M4*0.5</f>
        <v>0.25</v>
      </c>
      <c r="M4">
        <f t="shared" ref="M4:M8" si="1">K4*10/1000</f>
        <v>0.5</v>
      </c>
      <c r="N4">
        <f>M4*1.5</f>
        <v>0.75</v>
      </c>
      <c r="O4" t="s">
        <v>250</v>
      </c>
      <c r="P4">
        <v>1</v>
      </c>
    </row>
    <row r="5" spans="1:17" x14ac:dyDescent="0.3">
      <c r="F5" t="s">
        <v>251</v>
      </c>
      <c r="G5">
        <v>40</v>
      </c>
      <c r="H5" t="s">
        <v>248</v>
      </c>
      <c r="I5">
        <v>250</v>
      </c>
      <c r="J5" t="s">
        <v>249</v>
      </c>
      <c r="K5">
        <f t="shared" si="0"/>
        <v>10</v>
      </c>
      <c r="L5">
        <f t="shared" ref="L5:L8" si="2">M5*0.5</f>
        <v>0.05</v>
      </c>
      <c r="M5">
        <f t="shared" si="1"/>
        <v>0.1</v>
      </c>
      <c r="N5">
        <f t="shared" ref="N5:N8" si="3">M5*1.5</f>
        <v>0.15000000000000002</v>
      </c>
      <c r="O5" t="s">
        <v>250</v>
      </c>
      <c r="P5">
        <v>1</v>
      </c>
    </row>
    <row r="6" spans="1:17" x14ac:dyDescent="0.3">
      <c r="F6" t="s">
        <v>252</v>
      </c>
      <c r="G6">
        <v>20</v>
      </c>
      <c r="H6" t="s">
        <v>248</v>
      </c>
      <c r="I6">
        <v>250</v>
      </c>
      <c r="J6" t="s">
        <v>249</v>
      </c>
      <c r="K6">
        <f t="shared" si="0"/>
        <v>5</v>
      </c>
      <c r="L6">
        <f t="shared" si="2"/>
        <v>2.5000000000000001E-2</v>
      </c>
      <c r="M6">
        <f t="shared" si="1"/>
        <v>0.05</v>
      </c>
      <c r="N6">
        <f t="shared" si="3"/>
        <v>7.5000000000000011E-2</v>
      </c>
      <c r="O6" t="s">
        <v>250</v>
      </c>
      <c r="P6">
        <v>1</v>
      </c>
    </row>
    <row r="7" spans="1:17" x14ac:dyDescent="0.3">
      <c r="A7" t="s">
        <v>243</v>
      </c>
      <c r="B7" t="s">
        <v>253</v>
      </c>
      <c r="C7" t="s">
        <v>245</v>
      </c>
      <c r="D7" t="s">
        <v>254</v>
      </c>
      <c r="E7" t="s">
        <v>255</v>
      </c>
      <c r="F7" t="s">
        <v>256</v>
      </c>
      <c r="G7">
        <v>150</v>
      </c>
      <c r="H7" t="s">
        <v>248</v>
      </c>
      <c r="I7">
        <v>100</v>
      </c>
      <c r="J7" t="s">
        <v>249</v>
      </c>
      <c r="K7">
        <f t="shared" si="0"/>
        <v>15</v>
      </c>
      <c r="L7">
        <f t="shared" si="2"/>
        <v>7.4999999999999997E-2</v>
      </c>
      <c r="M7">
        <f t="shared" si="1"/>
        <v>0.15</v>
      </c>
      <c r="N7">
        <f t="shared" si="3"/>
        <v>0.22499999999999998</v>
      </c>
      <c r="O7" t="s">
        <v>257</v>
      </c>
      <c r="P7">
        <v>2</v>
      </c>
      <c r="Q7" t="s">
        <v>258</v>
      </c>
    </row>
    <row r="8" spans="1:17" x14ac:dyDescent="0.3">
      <c r="F8" t="s">
        <v>259</v>
      </c>
      <c r="G8">
        <v>175</v>
      </c>
      <c r="H8" t="s">
        <v>248</v>
      </c>
      <c r="I8">
        <v>100</v>
      </c>
      <c r="J8" t="s">
        <v>249</v>
      </c>
      <c r="K8">
        <f t="shared" si="0"/>
        <v>17.5</v>
      </c>
      <c r="L8">
        <f t="shared" si="2"/>
        <v>8.7499999999999994E-2</v>
      </c>
      <c r="M8">
        <f t="shared" si="1"/>
        <v>0.17499999999999999</v>
      </c>
      <c r="N8">
        <f t="shared" si="3"/>
        <v>0.26249999999999996</v>
      </c>
      <c r="O8" t="s">
        <v>257</v>
      </c>
      <c r="P8">
        <v>2</v>
      </c>
      <c r="Q8" t="s">
        <v>258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3D37-E246-4B84-A972-3BB0AC6099D7}">
  <dimension ref="A1:G41"/>
  <sheetViews>
    <sheetView workbookViewId="0">
      <selection activeCell="K31" sqref="K31"/>
    </sheetView>
  </sheetViews>
  <sheetFormatPr defaultRowHeight="14.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>
        <v>1702176</v>
      </c>
      <c r="B2" t="s">
        <v>7</v>
      </c>
      <c r="C2" t="s">
        <v>8</v>
      </c>
      <c r="D2" t="s">
        <v>9</v>
      </c>
      <c r="E2" t="s">
        <v>10</v>
      </c>
      <c r="F2">
        <v>6900</v>
      </c>
      <c r="G2" t="s">
        <v>11</v>
      </c>
    </row>
    <row r="3" spans="1:7" x14ac:dyDescent="0.3">
      <c r="A3">
        <v>1702176</v>
      </c>
      <c r="B3" t="s">
        <v>12</v>
      </c>
      <c r="C3" t="s">
        <v>8</v>
      </c>
      <c r="D3" t="s">
        <v>9</v>
      </c>
      <c r="E3" t="s">
        <v>13</v>
      </c>
      <c r="F3">
        <v>1000</v>
      </c>
      <c r="G3" t="s">
        <v>11</v>
      </c>
    </row>
    <row r="4" spans="1:7" x14ac:dyDescent="0.3">
      <c r="A4">
        <v>1702176</v>
      </c>
      <c r="B4" t="s">
        <v>12</v>
      </c>
      <c r="C4" t="s">
        <v>8</v>
      </c>
      <c r="D4" t="s">
        <v>9</v>
      </c>
      <c r="E4" t="s">
        <v>14</v>
      </c>
      <c r="F4">
        <v>4000</v>
      </c>
      <c r="G4" t="s">
        <v>11</v>
      </c>
    </row>
    <row r="5" spans="1:7" x14ac:dyDescent="0.3">
      <c r="A5">
        <v>1702176</v>
      </c>
      <c r="B5" t="s">
        <v>15</v>
      </c>
      <c r="C5" t="s">
        <v>8</v>
      </c>
      <c r="D5" t="s">
        <v>9</v>
      </c>
      <c r="E5" t="s">
        <v>16</v>
      </c>
      <c r="F5">
        <v>30</v>
      </c>
      <c r="G5" t="s">
        <v>11</v>
      </c>
    </row>
    <row r="6" spans="1:7" x14ac:dyDescent="0.3">
      <c r="A6">
        <v>1702176</v>
      </c>
      <c r="B6" t="s">
        <v>17</v>
      </c>
      <c r="C6" t="s">
        <v>18</v>
      </c>
      <c r="D6" t="s">
        <v>19</v>
      </c>
      <c r="E6" t="s">
        <v>14</v>
      </c>
      <c r="F6">
        <v>413000</v>
      </c>
      <c r="G6" t="s">
        <v>11</v>
      </c>
    </row>
    <row r="7" spans="1:7" x14ac:dyDescent="0.3">
      <c r="A7">
        <v>1702176</v>
      </c>
      <c r="B7" t="s">
        <v>17</v>
      </c>
      <c r="C7" t="s">
        <v>18</v>
      </c>
      <c r="D7" t="s">
        <v>19</v>
      </c>
      <c r="E7" t="s">
        <v>16</v>
      </c>
      <c r="F7">
        <v>313000</v>
      </c>
      <c r="G7" t="s">
        <v>11</v>
      </c>
    </row>
    <row r="8" spans="1:7" x14ac:dyDescent="0.3">
      <c r="A8">
        <v>1702176</v>
      </c>
      <c r="B8" t="s">
        <v>20</v>
      </c>
      <c r="C8" t="s">
        <v>21</v>
      </c>
      <c r="D8" t="s">
        <v>22</v>
      </c>
      <c r="E8" t="s">
        <v>16</v>
      </c>
      <c r="F8">
        <v>30</v>
      </c>
      <c r="G8" t="s">
        <v>11</v>
      </c>
    </row>
    <row r="9" spans="1:7" x14ac:dyDescent="0.3">
      <c r="A9">
        <v>1702176</v>
      </c>
      <c r="B9" t="s">
        <v>20</v>
      </c>
      <c r="C9" t="s">
        <v>21</v>
      </c>
      <c r="D9" t="s">
        <v>19</v>
      </c>
      <c r="E9" t="s">
        <v>16</v>
      </c>
      <c r="F9">
        <v>30</v>
      </c>
      <c r="G9" t="s">
        <v>11</v>
      </c>
    </row>
    <row r="10" spans="1:7" x14ac:dyDescent="0.3">
      <c r="A10">
        <v>1702176</v>
      </c>
      <c r="B10" t="s">
        <v>23</v>
      </c>
      <c r="C10" t="s">
        <v>24</v>
      </c>
      <c r="D10" t="s">
        <v>19</v>
      </c>
      <c r="E10" t="s">
        <v>16</v>
      </c>
      <c r="F10">
        <v>30</v>
      </c>
      <c r="G10" t="s">
        <v>11</v>
      </c>
    </row>
    <row r="11" spans="1:7" x14ac:dyDescent="0.3">
      <c r="A11">
        <v>1702176</v>
      </c>
      <c r="B11" t="s">
        <v>23</v>
      </c>
      <c r="C11" t="s">
        <v>24</v>
      </c>
      <c r="D11" t="s">
        <v>25</v>
      </c>
      <c r="E11" t="s">
        <v>16</v>
      </c>
      <c r="F11">
        <v>30</v>
      </c>
      <c r="G11" t="s">
        <v>11</v>
      </c>
    </row>
    <row r="12" spans="1:7" x14ac:dyDescent="0.3">
      <c r="A12">
        <v>1702176</v>
      </c>
      <c r="B12" t="s">
        <v>26</v>
      </c>
      <c r="C12" t="s">
        <v>24</v>
      </c>
      <c r="D12" t="s">
        <v>25</v>
      </c>
      <c r="E12" t="s">
        <v>16</v>
      </c>
      <c r="F12">
        <v>10000</v>
      </c>
      <c r="G12" t="s">
        <v>11</v>
      </c>
    </row>
    <row r="13" spans="1:7" x14ac:dyDescent="0.3">
      <c r="A13">
        <v>1702176</v>
      </c>
      <c r="B13" t="s">
        <v>26</v>
      </c>
      <c r="C13" t="s">
        <v>24</v>
      </c>
      <c r="D13" t="s">
        <v>27</v>
      </c>
      <c r="E13" t="s">
        <v>16</v>
      </c>
      <c r="F13">
        <v>10000</v>
      </c>
      <c r="G13" t="s">
        <v>11</v>
      </c>
    </row>
    <row r="14" spans="1:7" x14ac:dyDescent="0.3">
      <c r="A14">
        <v>1702176</v>
      </c>
      <c r="B14" t="s">
        <v>26</v>
      </c>
      <c r="C14" t="s">
        <v>24</v>
      </c>
      <c r="D14" t="s">
        <v>27</v>
      </c>
      <c r="E14" t="s">
        <v>16</v>
      </c>
      <c r="F14">
        <v>10000</v>
      </c>
      <c r="G14" t="s">
        <v>11</v>
      </c>
    </row>
    <row r="15" spans="1:7" x14ac:dyDescent="0.3">
      <c r="A15">
        <v>1702176</v>
      </c>
      <c r="B15" t="s">
        <v>26</v>
      </c>
      <c r="C15" t="s">
        <v>24</v>
      </c>
      <c r="D15" t="s">
        <v>25</v>
      </c>
      <c r="E15" t="s">
        <v>16</v>
      </c>
      <c r="F15">
        <v>10000</v>
      </c>
      <c r="G15" t="s">
        <v>11</v>
      </c>
    </row>
    <row r="16" spans="1:7" x14ac:dyDescent="0.3">
      <c r="A16">
        <v>1702176</v>
      </c>
      <c r="B16" t="s">
        <v>28</v>
      </c>
      <c r="C16" t="s">
        <v>24</v>
      </c>
      <c r="D16" t="s">
        <v>19</v>
      </c>
      <c r="E16" t="s">
        <v>29</v>
      </c>
      <c r="F16">
        <v>448000</v>
      </c>
      <c r="G16" t="s">
        <v>11</v>
      </c>
    </row>
    <row r="17" spans="1:7" x14ac:dyDescent="0.3">
      <c r="A17">
        <v>1702176</v>
      </c>
      <c r="B17" t="s">
        <v>28</v>
      </c>
      <c r="C17" t="s">
        <v>24</v>
      </c>
      <c r="D17" t="s">
        <v>19</v>
      </c>
      <c r="E17" t="s">
        <v>13</v>
      </c>
      <c r="F17">
        <v>476000</v>
      </c>
      <c r="G17" t="s">
        <v>11</v>
      </c>
    </row>
    <row r="18" spans="1:7" x14ac:dyDescent="0.3">
      <c r="A18">
        <v>1702176</v>
      </c>
      <c r="B18" t="s">
        <v>28</v>
      </c>
      <c r="C18" t="s">
        <v>24</v>
      </c>
      <c r="D18" t="s">
        <v>19</v>
      </c>
      <c r="E18" t="s">
        <v>30</v>
      </c>
      <c r="F18">
        <v>532000</v>
      </c>
      <c r="G18" t="s">
        <v>11</v>
      </c>
    </row>
    <row r="19" spans="1:7" x14ac:dyDescent="0.3">
      <c r="A19">
        <v>1702176</v>
      </c>
      <c r="B19" t="s">
        <v>28</v>
      </c>
      <c r="C19" t="s">
        <v>24</v>
      </c>
      <c r="D19" t="s">
        <v>19</v>
      </c>
      <c r="E19" t="s">
        <v>14</v>
      </c>
      <c r="F19">
        <v>700000</v>
      </c>
      <c r="G19" t="s">
        <v>11</v>
      </c>
    </row>
    <row r="20" spans="1:7" x14ac:dyDescent="0.3">
      <c r="A20">
        <v>1702176</v>
      </c>
      <c r="B20" t="s">
        <v>28</v>
      </c>
      <c r="C20" t="s">
        <v>24</v>
      </c>
      <c r="D20" t="s">
        <v>25</v>
      </c>
      <c r="E20" t="s">
        <v>16</v>
      </c>
      <c r="F20">
        <v>68000</v>
      </c>
      <c r="G20" t="s">
        <v>11</v>
      </c>
    </row>
    <row r="21" spans="1:7" x14ac:dyDescent="0.3">
      <c r="A21">
        <v>1702176</v>
      </c>
      <c r="B21" t="s">
        <v>28</v>
      </c>
      <c r="C21" t="s">
        <v>24</v>
      </c>
      <c r="D21" t="s">
        <v>25</v>
      </c>
      <c r="E21" t="s">
        <v>16</v>
      </c>
      <c r="F21">
        <v>273000</v>
      </c>
      <c r="G21" t="s">
        <v>11</v>
      </c>
    </row>
    <row r="22" spans="1:7" x14ac:dyDescent="0.3">
      <c r="A22">
        <v>1702176</v>
      </c>
      <c r="B22" t="s">
        <v>28</v>
      </c>
      <c r="C22" t="s">
        <v>24</v>
      </c>
      <c r="D22" t="s">
        <v>25</v>
      </c>
      <c r="E22" t="s">
        <v>16</v>
      </c>
      <c r="F22">
        <v>273000</v>
      </c>
      <c r="G22" t="s">
        <v>11</v>
      </c>
    </row>
    <row r="23" spans="1:7" x14ac:dyDescent="0.3">
      <c r="A23">
        <v>1702176</v>
      </c>
      <c r="B23" t="s">
        <v>28</v>
      </c>
      <c r="C23" t="s">
        <v>24</v>
      </c>
      <c r="D23" t="s">
        <v>25</v>
      </c>
      <c r="E23" t="s">
        <v>16</v>
      </c>
      <c r="F23">
        <v>68000</v>
      </c>
      <c r="G23" t="s">
        <v>11</v>
      </c>
    </row>
    <row r="24" spans="1:7" x14ac:dyDescent="0.3">
      <c r="A24">
        <v>1702176</v>
      </c>
      <c r="B24" t="s">
        <v>28</v>
      </c>
      <c r="C24" t="s">
        <v>24</v>
      </c>
      <c r="D24" t="s">
        <v>19</v>
      </c>
      <c r="E24" t="s">
        <v>16</v>
      </c>
      <c r="F24">
        <v>35000</v>
      </c>
      <c r="G24" t="s">
        <v>11</v>
      </c>
    </row>
    <row r="25" spans="1:7" x14ac:dyDescent="0.3">
      <c r="A25">
        <v>1702176</v>
      </c>
      <c r="B25" t="s">
        <v>31</v>
      </c>
      <c r="C25" t="s">
        <v>24</v>
      </c>
      <c r="D25" t="s">
        <v>19</v>
      </c>
      <c r="E25" t="s">
        <v>29</v>
      </c>
      <c r="F25">
        <v>458000</v>
      </c>
      <c r="G25" t="s">
        <v>11</v>
      </c>
    </row>
    <row r="26" spans="1:7" x14ac:dyDescent="0.3">
      <c r="A26">
        <v>1702176</v>
      </c>
      <c r="B26" t="s">
        <v>31</v>
      </c>
      <c r="C26" t="s">
        <v>24</v>
      </c>
      <c r="D26" t="s">
        <v>19</v>
      </c>
      <c r="E26" t="s">
        <v>13</v>
      </c>
      <c r="F26">
        <v>496000</v>
      </c>
      <c r="G26" t="s">
        <v>11</v>
      </c>
    </row>
    <row r="27" spans="1:7" x14ac:dyDescent="0.3">
      <c r="A27">
        <v>1702176</v>
      </c>
      <c r="B27" t="s">
        <v>31</v>
      </c>
      <c r="C27" t="s">
        <v>24</v>
      </c>
      <c r="D27" t="s">
        <v>19</v>
      </c>
      <c r="E27" t="s">
        <v>30</v>
      </c>
      <c r="F27">
        <v>582000</v>
      </c>
      <c r="G27" t="s">
        <v>11</v>
      </c>
    </row>
    <row r="28" spans="1:7" x14ac:dyDescent="0.3">
      <c r="A28">
        <v>1702176</v>
      </c>
      <c r="B28" t="s">
        <v>31</v>
      </c>
      <c r="C28" t="s">
        <v>24</v>
      </c>
      <c r="D28" t="s">
        <v>19</v>
      </c>
      <c r="E28" t="s">
        <v>14</v>
      </c>
      <c r="F28">
        <v>802000</v>
      </c>
      <c r="G28" t="s">
        <v>11</v>
      </c>
    </row>
    <row r="29" spans="1:7" x14ac:dyDescent="0.3">
      <c r="A29">
        <v>1702176</v>
      </c>
      <c r="B29" t="s">
        <v>31</v>
      </c>
      <c r="C29" t="s">
        <v>24</v>
      </c>
      <c r="D29" t="s">
        <v>19</v>
      </c>
      <c r="E29" t="s">
        <v>16</v>
      </c>
      <c r="F29">
        <v>40000</v>
      </c>
      <c r="G29" t="s">
        <v>11</v>
      </c>
    </row>
    <row r="30" spans="1:7" x14ac:dyDescent="0.3">
      <c r="A30">
        <v>1702176</v>
      </c>
      <c r="B30" t="s">
        <v>32</v>
      </c>
      <c r="C30" t="s">
        <v>33</v>
      </c>
      <c r="D30" t="s">
        <v>9</v>
      </c>
      <c r="E30" t="s">
        <v>16</v>
      </c>
      <c r="F30">
        <v>1500</v>
      </c>
      <c r="G30" t="s">
        <v>11</v>
      </c>
    </row>
    <row r="31" spans="1:7" x14ac:dyDescent="0.3">
      <c r="A31">
        <v>1702176</v>
      </c>
      <c r="B31" t="s">
        <v>32</v>
      </c>
      <c r="C31" t="s">
        <v>33</v>
      </c>
      <c r="D31" t="s">
        <v>9</v>
      </c>
      <c r="E31" t="s">
        <v>16</v>
      </c>
      <c r="F31">
        <v>1500</v>
      </c>
      <c r="G31" t="s">
        <v>11</v>
      </c>
    </row>
    <row r="32" spans="1:7" x14ac:dyDescent="0.3">
      <c r="A32">
        <v>1702176</v>
      </c>
      <c r="B32" t="s">
        <v>34</v>
      </c>
      <c r="C32" t="s">
        <v>35</v>
      </c>
      <c r="D32" t="s">
        <v>9</v>
      </c>
      <c r="E32" t="s">
        <v>13</v>
      </c>
      <c r="F32">
        <v>1400</v>
      </c>
      <c r="G32" t="s">
        <v>11</v>
      </c>
    </row>
    <row r="33" spans="1:7" x14ac:dyDescent="0.3">
      <c r="A33">
        <v>1702176</v>
      </c>
      <c r="B33" t="s">
        <v>36</v>
      </c>
      <c r="C33" t="s">
        <v>35</v>
      </c>
      <c r="D33" t="s">
        <v>9</v>
      </c>
      <c r="E33" t="s">
        <v>13</v>
      </c>
      <c r="F33">
        <v>10</v>
      </c>
      <c r="G33" t="s">
        <v>11</v>
      </c>
    </row>
    <row r="34" spans="1:7" x14ac:dyDescent="0.3">
      <c r="A34">
        <v>1702176</v>
      </c>
      <c r="B34" t="s">
        <v>34</v>
      </c>
      <c r="C34" t="s">
        <v>35</v>
      </c>
      <c r="D34" t="s">
        <v>9</v>
      </c>
      <c r="E34" t="s">
        <v>14</v>
      </c>
      <c r="F34">
        <v>100000</v>
      </c>
      <c r="G34" t="s">
        <v>11</v>
      </c>
    </row>
    <row r="35" spans="1:7" x14ac:dyDescent="0.3">
      <c r="A35">
        <v>1702176</v>
      </c>
      <c r="B35" t="s">
        <v>36</v>
      </c>
      <c r="C35" t="s">
        <v>35</v>
      </c>
      <c r="D35" t="s">
        <v>9</v>
      </c>
      <c r="E35" t="s">
        <v>14</v>
      </c>
      <c r="F35">
        <v>100000</v>
      </c>
      <c r="G35" t="s">
        <v>11</v>
      </c>
    </row>
    <row r="36" spans="1:7" x14ac:dyDescent="0.3">
      <c r="A36">
        <v>1702176</v>
      </c>
      <c r="B36" t="s">
        <v>37</v>
      </c>
      <c r="C36" t="s">
        <v>8</v>
      </c>
      <c r="D36" t="s">
        <v>9</v>
      </c>
      <c r="E36" t="s">
        <v>10</v>
      </c>
      <c r="F36">
        <v>6900</v>
      </c>
      <c r="G36" t="s">
        <v>11</v>
      </c>
    </row>
    <row r="37" spans="1:7" x14ac:dyDescent="0.3">
      <c r="A37">
        <v>1702176</v>
      </c>
      <c r="B37" t="s">
        <v>28</v>
      </c>
      <c r="C37" t="s">
        <v>24</v>
      </c>
      <c r="D37" t="s">
        <v>19</v>
      </c>
      <c r="E37" t="s">
        <v>14</v>
      </c>
      <c r="F37">
        <v>700000</v>
      </c>
      <c r="G37" t="s">
        <v>11</v>
      </c>
    </row>
    <row r="38" spans="1:7" x14ac:dyDescent="0.3">
      <c r="A38">
        <v>1702176</v>
      </c>
      <c r="B38" t="s">
        <v>31</v>
      </c>
      <c r="C38" t="s">
        <v>24</v>
      </c>
      <c r="D38" t="s">
        <v>19</v>
      </c>
      <c r="E38" t="s">
        <v>14</v>
      </c>
      <c r="F38">
        <v>802000</v>
      </c>
      <c r="G38" t="s">
        <v>11</v>
      </c>
    </row>
    <row r="39" spans="1:7" x14ac:dyDescent="0.3">
      <c r="A39">
        <v>1702176</v>
      </c>
      <c r="B39" t="s">
        <v>28</v>
      </c>
      <c r="C39" t="s">
        <v>24</v>
      </c>
      <c r="D39" t="s">
        <v>25</v>
      </c>
      <c r="E39" t="s">
        <v>16</v>
      </c>
      <c r="F39">
        <v>273000</v>
      </c>
      <c r="G39" t="s">
        <v>11</v>
      </c>
    </row>
    <row r="40" spans="1:7" x14ac:dyDescent="0.3">
      <c r="A40">
        <v>1702176</v>
      </c>
      <c r="B40" t="s">
        <v>28</v>
      </c>
      <c r="C40" t="s">
        <v>24</v>
      </c>
      <c r="D40" t="s">
        <v>25</v>
      </c>
      <c r="E40" t="s">
        <v>16</v>
      </c>
      <c r="F40">
        <v>68000</v>
      </c>
      <c r="G40" t="s">
        <v>11</v>
      </c>
    </row>
    <row r="41" spans="1:7" x14ac:dyDescent="0.3">
      <c r="A41">
        <v>1702176</v>
      </c>
      <c r="B41" t="s">
        <v>38</v>
      </c>
      <c r="C41" t="s">
        <v>39</v>
      </c>
      <c r="D41" t="s">
        <v>40</v>
      </c>
      <c r="E41" t="s">
        <v>14</v>
      </c>
      <c r="F41">
        <v>750200</v>
      </c>
      <c r="G41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22DA-EAFF-4117-85D8-30F0F0683224}">
  <dimension ref="A1:G71"/>
  <sheetViews>
    <sheetView workbookViewId="0">
      <selection activeCell="N12" sqref="N12"/>
    </sheetView>
  </sheetViews>
  <sheetFormatPr defaultRowHeight="14.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>
        <v>81406373</v>
      </c>
      <c r="B2" t="s">
        <v>7</v>
      </c>
      <c r="C2" t="s">
        <v>8</v>
      </c>
      <c r="D2" t="s">
        <v>9</v>
      </c>
      <c r="E2" t="s">
        <v>10</v>
      </c>
      <c r="F2">
        <v>1620</v>
      </c>
      <c r="G2" t="s">
        <v>11</v>
      </c>
    </row>
    <row r="3" spans="1:7" x14ac:dyDescent="0.3">
      <c r="A3">
        <v>81406373</v>
      </c>
      <c r="B3" t="s">
        <v>7</v>
      </c>
      <c r="C3" t="s">
        <v>8</v>
      </c>
      <c r="D3" t="s">
        <v>9</v>
      </c>
      <c r="E3" t="s">
        <v>10</v>
      </c>
      <c r="F3">
        <v>1410</v>
      </c>
      <c r="G3" t="s">
        <v>11</v>
      </c>
    </row>
    <row r="4" spans="1:7" x14ac:dyDescent="0.3">
      <c r="A4">
        <v>81406373</v>
      </c>
      <c r="B4" t="s">
        <v>41</v>
      </c>
      <c r="C4" t="s">
        <v>8</v>
      </c>
      <c r="D4" t="s">
        <v>9</v>
      </c>
      <c r="E4" t="s">
        <v>16</v>
      </c>
      <c r="F4">
        <v>50000</v>
      </c>
      <c r="G4" t="s">
        <v>11</v>
      </c>
    </row>
    <row r="5" spans="1:7" x14ac:dyDescent="0.3">
      <c r="A5">
        <v>81406373</v>
      </c>
      <c r="B5" t="s">
        <v>42</v>
      </c>
      <c r="C5" t="s">
        <v>8</v>
      </c>
      <c r="D5" t="s">
        <v>9</v>
      </c>
      <c r="E5" t="s">
        <v>16</v>
      </c>
      <c r="F5">
        <v>10000</v>
      </c>
      <c r="G5" t="s">
        <v>11</v>
      </c>
    </row>
    <row r="6" spans="1:7" x14ac:dyDescent="0.3">
      <c r="A6">
        <v>81406373</v>
      </c>
      <c r="B6" t="s">
        <v>7</v>
      </c>
      <c r="C6" t="s">
        <v>8</v>
      </c>
      <c r="D6" t="s">
        <v>9</v>
      </c>
      <c r="E6" t="s">
        <v>43</v>
      </c>
      <c r="F6">
        <v>121</v>
      </c>
      <c r="G6" t="s">
        <v>11</v>
      </c>
    </row>
    <row r="7" spans="1:7" x14ac:dyDescent="0.3">
      <c r="A7">
        <v>81406373</v>
      </c>
      <c r="B7" t="s">
        <v>7</v>
      </c>
      <c r="C7" t="s">
        <v>8</v>
      </c>
      <c r="D7" t="s">
        <v>9</v>
      </c>
      <c r="E7" t="s">
        <v>43</v>
      </c>
      <c r="F7">
        <v>199</v>
      </c>
      <c r="G7" t="s">
        <v>11</v>
      </c>
    </row>
    <row r="8" spans="1:7" x14ac:dyDescent="0.3">
      <c r="A8">
        <v>81406373</v>
      </c>
      <c r="B8" t="s">
        <v>44</v>
      </c>
      <c r="C8" t="s">
        <v>8</v>
      </c>
      <c r="D8" t="s">
        <v>9</v>
      </c>
      <c r="E8" t="s">
        <v>10</v>
      </c>
      <c r="F8">
        <v>292</v>
      </c>
      <c r="G8" t="s">
        <v>11</v>
      </c>
    </row>
    <row r="9" spans="1:7" x14ac:dyDescent="0.3">
      <c r="A9">
        <v>81406373</v>
      </c>
      <c r="B9" t="s">
        <v>45</v>
      </c>
      <c r="C9" t="s">
        <v>8</v>
      </c>
      <c r="D9" t="s">
        <v>9</v>
      </c>
      <c r="E9" t="s">
        <v>10</v>
      </c>
      <c r="F9">
        <v>56</v>
      </c>
      <c r="G9" t="s">
        <v>11</v>
      </c>
    </row>
    <row r="10" spans="1:7" x14ac:dyDescent="0.3">
      <c r="A10">
        <v>81406373</v>
      </c>
      <c r="B10" t="s">
        <v>46</v>
      </c>
      <c r="C10" t="s">
        <v>8</v>
      </c>
      <c r="D10" t="s">
        <v>9</v>
      </c>
      <c r="E10" t="s">
        <v>10</v>
      </c>
      <c r="F10">
        <v>395</v>
      </c>
      <c r="G10" t="s">
        <v>11</v>
      </c>
    </row>
    <row r="11" spans="1:7" x14ac:dyDescent="0.3">
      <c r="A11">
        <v>81406373</v>
      </c>
      <c r="B11" t="s">
        <v>44</v>
      </c>
      <c r="C11" t="s">
        <v>8</v>
      </c>
      <c r="D11" t="s">
        <v>9</v>
      </c>
      <c r="E11" t="s">
        <v>43</v>
      </c>
      <c r="F11">
        <v>179</v>
      </c>
      <c r="G11" t="s">
        <v>11</v>
      </c>
    </row>
    <row r="12" spans="1:7" x14ac:dyDescent="0.3">
      <c r="A12">
        <v>81406373</v>
      </c>
      <c r="B12" t="s">
        <v>46</v>
      </c>
      <c r="C12" t="s">
        <v>8</v>
      </c>
      <c r="D12" t="s">
        <v>9</v>
      </c>
      <c r="E12" t="s">
        <v>43</v>
      </c>
      <c r="F12">
        <v>30</v>
      </c>
      <c r="G12" t="s">
        <v>11</v>
      </c>
    </row>
    <row r="13" spans="1:7" x14ac:dyDescent="0.3">
      <c r="A13">
        <v>81406373</v>
      </c>
      <c r="B13" t="s">
        <v>47</v>
      </c>
      <c r="C13" t="s">
        <v>21</v>
      </c>
      <c r="D13" t="s">
        <v>19</v>
      </c>
      <c r="E13" t="s">
        <v>14</v>
      </c>
      <c r="F13">
        <v>135</v>
      </c>
      <c r="G13" t="s">
        <v>11</v>
      </c>
    </row>
    <row r="14" spans="1:7" x14ac:dyDescent="0.3">
      <c r="A14">
        <v>81406373</v>
      </c>
      <c r="B14" t="s">
        <v>48</v>
      </c>
      <c r="C14" t="s">
        <v>21</v>
      </c>
      <c r="D14" t="s">
        <v>19</v>
      </c>
      <c r="E14" t="s">
        <v>14</v>
      </c>
      <c r="F14">
        <v>128</v>
      </c>
      <c r="G14" t="s">
        <v>11</v>
      </c>
    </row>
    <row r="15" spans="1:7" x14ac:dyDescent="0.3">
      <c r="A15">
        <v>81406373</v>
      </c>
      <c r="B15" t="s">
        <v>48</v>
      </c>
      <c r="C15" t="s">
        <v>21</v>
      </c>
      <c r="D15" t="s">
        <v>19</v>
      </c>
      <c r="E15" t="s">
        <v>43</v>
      </c>
      <c r="F15">
        <v>128</v>
      </c>
      <c r="G15" t="s">
        <v>11</v>
      </c>
    </row>
    <row r="16" spans="1:7" x14ac:dyDescent="0.3">
      <c r="A16">
        <v>81406373</v>
      </c>
      <c r="B16" t="s">
        <v>47</v>
      </c>
      <c r="C16" t="s">
        <v>21</v>
      </c>
      <c r="D16" t="s">
        <v>19</v>
      </c>
      <c r="E16" t="s">
        <v>43</v>
      </c>
      <c r="F16">
        <v>135</v>
      </c>
      <c r="G16" t="s">
        <v>11</v>
      </c>
    </row>
    <row r="17" spans="1:7" x14ac:dyDescent="0.3">
      <c r="A17">
        <v>81406373</v>
      </c>
      <c r="B17" t="s">
        <v>49</v>
      </c>
      <c r="C17" t="s">
        <v>24</v>
      </c>
      <c r="D17" t="s">
        <v>19</v>
      </c>
      <c r="E17" t="s">
        <v>14</v>
      </c>
      <c r="F17">
        <v>12000</v>
      </c>
      <c r="G17" t="s">
        <v>11</v>
      </c>
    </row>
    <row r="18" spans="1:7" x14ac:dyDescent="0.3">
      <c r="A18">
        <v>81406373</v>
      </c>
      <c r="B18" t="s">
        <v>49</v>
      </c>
      <c r="C18" t="s">
        <v>24</v>
      </c>
      <c r="D18" t="s">
        <v>19</v>
      </c>
      <c r="E18" t="s">
        <v>14</v>
      </c>
      <c r="F18">
        <v>11000</v>
      </c>
      <c r="G18" t="s">
        <v>11</v>
      </c>
    </row>
    <row r="19" spans="1:7" x14ac:dyDescent="0.3">
      <c r="A19">
        <v>81406373</v>
      </c>
      <c r="B19" t="s">
        <v>49</v>
      </c>
      <c r="C19" t="s">
        <v>24</v>
      </c>
      <c r="D19" t="s">
        <v>19</v>
      </c>
      <c r="E19" t="s">
        <v>14</v>
      </c>
      <c r="F19">
        <v>8000</v>
      </c>
      <c r="G19" t="s">
        <v>11</v>
      </c>
    </row>
    <row r="20" spans="1:7" x14ac:dyDescent="0.3">
      <c r="A20">
        <v>81406373</v>
      </c>
      <c r="B20" t="s">
        <v>50</v>
      </c>
      <c r="C20" t="s">
        <v>24</v>
      </c>
      <c r="D20" t="s">
        <v>19</v>
      </c>
      <c r="E20" t="s">
        <v>14</v>
      </c>
      <c r="F20">
        <v>629</v>
      </c>
      <c r="G20" t="s">
        <v>11</v>
      </c>
    </row>
    <row r="21" spans="1:7" x14ac:dyDescent="0.3">
      <c r="A21">
        <v>81406373</v>
      </c>
      <c r="B21" t="s">
        <v>51</v>
      </c>
      <c r="C21" t="s">
        <v>24</v>
      </c>
      <c r="D21" t="s">
        <v>19</v>
      </c>
      <c r="E21" t="s">
        <v>14</v>
      </c>
      <c r="F21">
        <v>87</v>
      </c>
      <c r="G21" t="s">
        <v>11</v>
      </c>
    </row>
    <row r="22" spans="1:7" x14ac:dyDescent="0.3">
      <c r="A22">
        <v>81406373</v>
      </c>
      <c r="B22" t="s">
        <v>52</v>
      </c>
      <c r="C22" t="s">
        <v>24</v>
      </c>
      <c r="D22" t="s">
        <v>19</v>
      </c>
      <c r="E22" t="s">
        <v>14</v>
      </c>
      <c r="F22">
        <v>188</v>
      </c>
      <c r="G22" t="s">
        <v>11</v>
      </c>
    </row>
    <row r="23" spans="1:7" x14ac:dyDescent="0.3">
      <c r="A23">
        <v>81406373</v>
      </c>
      <c r="B23" t="s">
        <v>50</v>
      </c>
      <c r="C23" t="s">
        <v>24</v>
      </c>
      <c r="D23" t="s">
        <v>19</v>
      </c>
      <c r="E23" t="s">
        <v>43</v>
      </c>
      <c r="F23">
        <v>629</v>
      </c>
      <c r="G23" t="s">
        <v>11</v>
      </c>
    </row>
    <row r="24" spans="1:7" x14ac:dyDescent="0.3">
      <c r="A24">
        <v>81406373</v>
      </c>
      <c r="B24" t="s">
        <v>52</v>
      </c>
      <c r="C24" t="s">
        <v>24</v>
      </c>
      <c r="D24" t="s">
        <v>19</v>
      </c>
      <c r="E24" t="s">
        <v>43</v>
      </c>
      <c r="F24">
        <v>188</v>
      </c>
      <c r="G24" t="s">
        <v>11</v>
      </c>
    </row>
    <row r="25" spans="1:7" x14ac:dyDescent="0.3">
      <c r="A25">
        <v>81406373</v>
      </c>
      <c r="B25" t="s">
        <v>51</v>
      </c>
      <c r="C25" t="s">
        <v>24</v>
      </c>
      <c r="D25" t="s">
        <v>19</v>
      </c>
      <c r="E25" t="s">
        <v>43</v>
      </c>
      <c r="F25">
        <v>87</v>
      </c>
      <c r="G25" t="s">
        <v>11</v>
      </c>
    </row>
    <row r="26" spans="1:7" x14ac:dyDescent="0.3">
      <c r="A26">
        <v>81406373</v>
      </c>
      <c r="B26" t="s">
        <v>53</v>
      </c>
      <c r="C26" t="s">
        <v>24</v>
      </c>
      <c r="D26" t="s">
        <v>19</v>
      </c>
      <c r="E26" t="s">
        <v>14</v>
      </c>
      <c r="F26">
        <v>13000</v>
      </c>
      <c r="G26" t="s">
        <v>11</v>
      </c>
    </row>
    <row r="27" spans="1:7" x14ac:dyDescent="0.3">
      <c r="A27">
        <v>81406373</v>
      </c>
      <c r="B27" t="s">
        <v>53</v>
      </c>
      <c r="C27" t="s">
        <v>24</v>
      </c>
      <c r="D27" t="s">
        <v>19</v>
      </c>
      <c r="E27" t="s">
        <v>14</v>
      </c>
      <c r="F27">
        <v>9000</v>
      </c>
      <c r="G27" t="s">
        <v>11</v>
      </c>
    </row>
    <row r="28" spans="1:7" x14ac:dyDescent="0.3">
      <c r="A28">
        <v>81406373</v>
      </c>
      <c r="B28" t="s">
        <v>54</v>
      </c>
      <c r="C28" t="s">
        <v>24</v>
      </c>
      <c r="D28" t="s">
        <v>19</v>
      </c>
      <c r="E28" t="s">
        <v>14</v>
      </c>
      <c r="F28">
        <v>14000</v>
      </c>
      <c r="G28" t="s">
        <v>11</v>
      </c>
    </row>
    <row r="29" spans="1:7" x14ac:dyDescent="0.3">
      <c r="A29">
        <v>81406373</v>
      </c>
      <c r="B29" t="s">
        <v>54</v>
      </c>
      <c r="C29" t="s">
        <v>24</v>
      </c>
      <c r="D29" t="s">
        <v>19</v>
      </c>
      <c r="E29" t="s">
        <v>14</v>
      </c>
      <c r="F29">
        <v>10000</v>
      </c>
      <c r="G29" t="s">
        <v>11</v>
      </c>
    </row>
    <row r="30" spans="1:7" x14ac:dyDescent="0.3">
      <c r="A30">
        <v>81406373</v>
      </c>
      <c r="B30" t="s">
        <v>54</v>
      </c>
      <c r="C30" t="s">
        <v>24</v>
      </c>
      <c r="D30" t="s">
        <v>19</v>
      </c>
      <c r="E30" t="s">
        <v>14</v>
      </c>
      <c r="F30">
        <v>17000</v>
      </c>
      <c r="G30" t="s">
        <v>11</v>
      </c>
    </row>
    <row r="31" spans="1:7" x14ac:dyDescent="0.3">
      <c r="A31">
        <v>81406373</v>
      </c>
      <c r="B31" t="s">
        <v>53</v>
      </c>
      <c r="C31" t="s">
        <v>24</v>
      </c>
      <c r="D31" t="s">
        <v>19</v>
      </c>
      <c r="E31" t="s">
        <v>14</v>
      </c>
      <c r="F31">
        <v>16000</v>
      </c>
      <c r="G31" t="s">
        <v>11</v>
      </c>
    </row>
    <row r="32" spans="1:7" x14ac:dyDescent="0.3">
      <c r="A32">
        <v>81406373</v>
      </c>
      <c r="B32" t="s">
        <v>28</v>
      </c>
      <c r="C32" t="s">
        <v>24</v>
      </c>
      <c r="D32" t="s">
        <v>19</v>
      </c>
      <c r="E32" t="s">
        <v>14</v>
      </c>
      <c r="F32">
        <v>12000</v>
      </c>
      <c r="G32" t="s">
        <v>11</v>
      </c>
    </row>
    <row r="33" spans="1:7" x14ac:dyDescent="0.3">
      <c r="A33">
        <v>81406373</v>
      </c>
      <c r="B33" t="s">
        <v>28</v>
      </c>
      <c r="C33" t="s">
        <v>24</v>
      </c>
      <c r="D33" t="s">
        <v>19</v>
      </c>
      <c r="E33" t="s">
        <v>14</v>
      </c>
      <c r="F33">
        <v>17000</v>
      </c>
      <c r="G33" t="s">
        <v>11</v>
      </c>
    </row>
    <row r="34" spans="1:7" x14ac:dyDescent="0.3">
      <c r="A34">
        <v>81406373</v>
      </c>
      <c r="B34" t="s">
        <v>28</v>
      </c>
      <c r="C34" t="s">
        <v>24</v>
      </c>
      <c r="D34" t="s">
        <v>19</v>
      </c>
      <c r="E34" t="s">
        <v>14</v>
      </c>
      <c r="F34">
        <v>17000</v>
      </c>
      <c r="G34" t="s">
        <v>11</v>
      </c>
    </row>
    <row r="35" spans="1:7" x14ac:dyDescent="0.3">
      <c r="A35">
        <v>81406373</v>
      </c>
      <c r="B35" t="s">
        <v>55</v>
      </c>
      <c r="C35" t="s">
        <v>24</v>
      </c>
      <c r="D35" t="s">
        <v>19</v>
      </c>
      <c r="E35" t="s">
        <v>14</v>
      </c>
      <c r="F35">
        <v>15000</v>
      </c>
      <c r="G35" t="s">
        <v>11</v>
      </c>
    </row>
    <row r="36" spans="1:7" x14ac:dyDescent="0.3">
      <c r="A36">
        <v>81406373</v>
      </c>
      <c r="B36" t="s">
        <v>56</v>
      </c>
      <c r="C36" t="s">
        <v>24</v>
      </c>
      <c r="D36" t="s">
        <v>19</v>
      </c>
      <c r="E36" t="s">
        <v>14</v>
      </c>
      <c r="F36">
        <v>10000</v>
      </c>
      <c r="G36" t="s">
        <v>11</v>
      </c>
    </row>
    <row r="37" spans="1:7" x14ac:dyDescent="0.3">
      <c r="A37">
        <v>81406373</v>
      </c>
      <c r="B37" t="s">
        <v>55</v>
      </c>
      <c r="C37" t="s">
        <v>24</v>
      </c>
      <c r="D37" t="s">
        <v>19</v>
      </c>
      <c r="E37" t="s">
        <v>14</v>
      </c>
      <c r="F37">
        <v>13000</v>
      </c>
      <c r="G37" t="s">
        <v>11</v>
      </c>
    </row>
    <row r="38" spans="1:7" x14ac:dyDescent="0.3">
      <c r="A38">
        <v>81406373</v>
      </c>
      <c r="B38" t="s">
        <v>56</v>
      </c>
      <c r="C38" t="s">
        <v>24</v>
      </c>
      <c r="D38" t="s">
        <v>19</v>
      </c>
      <c r="E38" t="s">
        <v>14</v>
      </c>
      <c r="F38">
        <v>19000</v>
      </c>
      <c r="G38" t="s">
        <v>11</v>
      </c>
    </row>
    <row r="39" spans="1:7" x14ac:dyDescent="0.3">
      <c r="A39">
        <v>81406373</v>
      </c>
      <c r="B39" t="s">
        <v>55</v>
      </c>
      <c r="C39" t="s">
        <v>24</v>
      </c>
      <c r="D39" t="s">
        <v>19</v>
      </c>
      <c r="E39" t="s">
        <v>14</v>
      </c>
      <c r="F39">
        <v>10000</v>
      </c>
      <c r="G39" t="s">
        <v>11</v>
      </c>
    </row>
    <row r="40" spans="1:7" x14ac:dyDescent="0.3">
      <c r="A40">
        <v>81406373</v>
      </c>
      <c r="B40" t="s">
        <v>56</v>
      </c>
      <c r="C40" t="s">
        <v>24</v>
      </c>
      <c r="D40" t="s">
        <v>19</v>
      </c>
      <c r="E40" t="s">
        <v>14</v>
      </c>
      <c r="F40">
        <v>14000</v>
      </c>
      <c r="G40" t="s">
        <v>11</v>
      </c>
    </row>
    <row r="41" spans="1:7" x14ac:dyDescent="0.3">
      <c r="A41">
        <v>81406373</v>
      </c>
      <c r="B41" t="s">
        <v>57</v>
      </c>
      <c r="C41" t="s">
        <v>33</v>
      </c>
      <c r="D41" t="s">
        <v>9</v>
      </c>
      <c r="E41" t="s">
        <v>10</v>
      </c>
      <c r="F41">
        <v>2310</v>
      </c>
      <c r="G41" t="s">
        <v>11</v>
      </c>
    </row>
    <row r="42" spans="1:7" x14ac:dyDescent="0.3">
      <c r="A42">
        <v>81406373</v>
      </c>
      <c r="B42" t="s">
        <v>57</v>
      </c>
      <c r="C42" t="s">
        <v>33</v>
      </c>
      <c r="D42" t="s">
        <v>9</v>
      </c>
      <c r="E42" t="s">
        <v>10</v>
      </c>
      <c r="F42">
        <v>1400</v>
      </c>
      <c r="G42" t="s">
        <v>11</v>
      </c>
    </row>
    <row r="43" spans="1:7" x14ac:dyDescent="0.3">
      <c r="A43">
        <v>81406373</v>
      </c>
      <c r="B43" t="s">
        <v>57</v>
      </c>
      <c r="C43" t="s">
        <v>33</v>
      </c>
      <c r="D43" t="s">
        <v>9</v>
      </c>
      <c r="E43" t="s">
        <v>43</v>
      </c>
      <c r="F43">
        <v>437</v>
      </c>
      <c r="G43" t="s">
        <v>11</v>
      </c>
    </row>
    <row r="44" spans="1:7" x14ac:dyDescent="0.3">
      <c r="A44">
        <v>81406373</v>
      </c>
      <c r="B44" t="s">
        <v>57</v>
      </c>
      <c r="C44" t="s">
        <v>33</v>
      </c>
      <c r="D44" t="s">
        <v>9</v>
      </c>
      <c r="E44" t="s">
        <v>43</v>
      </c>
      <c r="F44">
        <v>1220</v>
      </c>
      <c r="G44" t="s">
        <v>11</v>
      </c>
    </row>
    <row r="45" spans="1:7" x14ac:dyDescent="0.3">
      <c r="A45">
        <v>81406373</v>
      </c>
      <c r="B45" t="s">
        <v>58</v>
      </c>
      <c r="C45" t="s">
        <v>8</v>
      </c>
      <c r="D45" t="s">
        <v>9</v>
      </c>
      <c r="E45" t="s">
        <v>43</v>
      </c>
      <c r="F45">
        <v>30</v>
      </c>
      <c r="G45" t="s">
        <v>11</v>
      </c>
    </row>
    <row r="46" spans="1:7" x14ac:dyDescent="0.3">
      <c r="A46">
        <v>81406373</v>
      </c>
      <c r="B46" t="s">
        <v>37</v>
      </c>
      <c r="C46" t="s">
        <v>8</v>
      </c>
      <c r="D46" t="s">
        <v>9</v>
      </c>
      <c r="E46" t="s">
        <v>43</v>
      </c>
      <c r="F46">
        <v>121</v>
      </c>
      <c r="G46" t="s">
        <v>11</v>
      </c>
    </row>
    <row r="47" spans="1:7" x14ac:dyDescent="0.3">
      <c r="A47">
        <v>81406373</v>
      </c>
      <c r="B47" t="s">
        <v>37</v>
      </c>
      <c r="C47" t="s">
        <v>8</v>
      </c>
      <c r="D47" t="s">
        <v>9</v>
      </c>
      <c r="E47" t="s">
        <v>43</v>
      </c>
      <c r="F47">
        <v>199</v>
      </c>
      <c r="G47" t="s">
        <v>11</v>
      </c>
    </row>
    <row r="48" spans="1:7" x14ac:dyDescent="0.3">
      <c r="A48">
        <v>81406373</v>
      </c>
      <c r="B48" t="s">
        <v>58</v>
      </c>
      <c r="C48" t="s">
        <v>8</v>
      </c>
      <c r="D48" t="s">
        <v>9</v>
      </c>
      <c r="E48" t="s">
        <v>10</v>
      </c>
      <c r="F48">
        <v>395</v>
      </c>
      <c r="G48" t="s">
        <v>11</v>
      </c>
    </row>
    <row r="49" spans="1:7" x14ac:dyDescent="0.3">
      <c r="A49">
        <v>81406373</v>
      </c>
      <c r="B49" t="s">
        <v>56</v>
      </c>
      <c r="C49" t="s">
        <v>24</v>
      </c>
      <c r="D49" t="s">
        <v>40</v>
      </c>
      <c r="E49" t="s">
        <v>14</v>
      </c>
      <c r="F49">
        <v>10000</v>
      </c>
      <c r="G49" t="s">
        <v>11</v>
      </c>
    </row>
    <row r="50" spans="1:7" x14ac:dyDescent="0.3">
      <c r="A50">
        <v>81406373</v>
      </c>
      <c r="B50" t="s">
        <v>54</v>
      </c>
      <c r="C50" t="s">
        <v>24</v>
      </c>
      <c r="D50" t="s">
        <v>40</v>
      </c>
      <c r="E50" t="s">
        <v>14</v>
      </c>
      <c r="F50">
        <v>10000</v>
      </c>
      <c r="G50" t="s">
        <v>11</v>
      </c>
    </row>
    <row r="51" spans="1:7" x14ac:dyDescent="0.3">
      <c r="A51">
        <v>81406373</v>
      </c>
      <c r="B51" t="s">
        <v>55</v>
      </c>
      <c r="C51" t="s">
        <v>24</v>
      </c>
      <c r="D51" t="s">
        <v>40</v>
      </c>
      <c r="E51" t="s">
        <v>14</v>
      </c>
      <c r="F51">
        <v>10000</v>
      </c>
      <c r="G51" t="s">
        <v>11</v>
      </c>
    </row>
    <row r="52" spans="1:7" x14ac:dyDescent="0.3">
      <c r="A52">
        <v>81406373</v>
      </c>
      <c r="B52" t="s">
        <v>28</v>
      </c>
      <c r="C52" t="s">
        <v>24</v>
      </c>
      <c r="D52" t="s">
        <v>40</v>
      </c>
      <c r="E52" t="s">
        <v>14</v>
      </c>
      <c r="F52">
        <v>12000</v>
      </c>
      <c r="G52" t="s">
        <v>11</v>
      </c>
    </row>
    <row r="53" spans="1:7" x14ac:dyDescent="0.3">
      <c r="A53">
        <v>81406373</v>
      </c>
      <c r="B53" t="s">
        <v>49</v>
      </c>
      <c r="C53" t="s">
        <v>24</v>
      </c>
      <c r="D53" t="s">
        <v>40</v>
      </c>
      <c r="E53" t="s">
        <v>14</v>
      </c>
      <c r="F53">
        <v>8000</v>
      </c>
      <c r="G53" t="s">
        <v>11</v>
      </c>
    </row>
    <row r="54" spans="1:7" x14ac:dyDescent="0.3">
      <c r="A54">
        <v>81406373</v>
      </c>
      <c r="B54" t="s">
        <v>53</v>
      </c>
      <c r="C54" t="s">
        <v>24</v>
      </c>
      <c r="D54" t="s">
        <v>40</v>
      </c>
      <c r="E54" t="s">
        <v>14</v>
      </c>
      <c r="F54">
        <v>9000</v>
      </c>
      <c r="G54" t="s">
        <v>11</v>
      </c>
    </row>
    <row r="55" spans="1:7" x14ac:dyDescent="0.3">
      <c r="A55">
        <v>81406373</v>
      </c>
      <c r="B55" t="s">
        <v>56</v>
      </c>
      <c r="C55" t="s">
        <v>24</v>
      </c>
      <c r="D55" t="s">
        <v>19</v>
      </c>
      <c r="E55" t="s">
        <v>14</v>
      </c>
      <c r="F55">
        <v>19000</v>
      </c>
      <c r="G55" t="s">
        <v>11</v>
      </c>
    </row>
    <row r="56" spans="1:7" x14ac:dyDescent="0.3">
      <c r="A56">
        <v>81406373</v>
      </c>
      <c r="B56" t="s">
        <v>49</v>
      </c>
      <c r="C56" t="s">
        <v>24</v>
      </c>
      <c r="D56" t="s">
        <v>19</v>
      </c>
      <c r="E56" t="s">
        <v>14</v>
      </c>
      <c r="F56">
        <v>8000</v>
      </c>
      <c r="G56" t="s">
        <v>11</v>
      </c>
    </row>
    <row r="57" spans="1:7" x14ac:dyDescent="0.3">
      <c r="A57">
        <v>81406373</v>
      </c>
      <c r="B57" t="s">
        <v>53</v>
      </c>
      <c r="C57" t="s">
        <v>24</v>
      </c>
      <c r="D57" t="s">
        <v>19</v>
      </c>
      <c r="E57" t="s">
        <v>14</v>
      </c>
      <c r="F57">
        <v>9000</v>
      </c>
      <c r="G57" t="s">
        <v>11</v>
      </c>
    </row>
    <row r="58" spans="1:7" x14ac:dyDescent="0.3">
      <c r="A58">
        <v>81406373</v>
      </c>
      <c r="B58" t="s">
        <v>56</v>
      </c>
      <c r="C58" t="s">
        <v>24</v>
      </c>
      <c r="D58" t="s">
        <v>19</v>
      </c>
      <c r="E58" t="s">
        <v>14</v>
      </c>
      <c r="F58">
        <v>10000</v>
      </c>
      <c r="G58" t="s">
        <v>11</v>
      </c>
    </row>
    <row r="59" spans="1:7" x14ac:dyDescent="0.3">
      <c r="A59">
        <v>81406373</v>
      </c>
      <c r="B59" t="s">
        <v>54</v>
      </c>
      <c r="C59" t="s">
        <v>24</v>
      </c>
      <c r="D59" t="s">
        <v>19</v>
      </c>
      <c r="E59" t="s">
        <v>14</v>
      </c>
      <c r="F59">
        <v>10000</v>
      </c>
      <c r="G59" t="s">
        <v>11</v>
      </c>
    </row>
    <row r="60" spans="1:7" x14ac:dyDescent="0.3">
      <c r="A60">
        <v>81406373</v>
      </c>
      <c r="B60" t="s">
        <v>55</v>
      </c>
      <c r="C60" t="s">
        <v>24</v>
      </c>
      <c r="D60" t="s">
        <v>19</v>
      </c>
      <c r="E60" t="s">
        <v>14</v>
      </c>
      <c r="F60">
        <v>10000</v>
      </c>
      <c r="G60" t="s">
        <v>11</v>
      </c>
    </row>
    <row r="61" spans="1:7" x14ac:dyDescent="0.3">
      <c r="A61">
        <v>81406373</v>
      </c>
      <c r="B61" t="s">
        <v>49</v>
      </c>
      <c r="C61" t="s">
        <v>24</v>
      </c>
      <c r="D61" t="s">
        <v>19</v>
      </c>
      <c r="E61" t="s">
        <v>14</v>
      </c>
      <c r="F61">
        <v>11000</v>
      </c>
      <c r="G61" t="s">
        <v>11</v>
      </c>
    </row>
    <row r="62" spans="1:7" x14ac:dyDescent="0.3">
      <c r="A62">
        <v>81406373</v>
      </c>
      <c r="B62" t="s">
        <v>49</v>
      </c>
      <c r="C62" t="s">
        <v>24</v>
      </c>
      <c r="D62" t="s">
        <v>19</v>
      </c>
      <c r="E62" t="s">
        <v>14</v>
      </c>
      <c r="F62">
        <v>12000</v>
      </c>
      <c r="G62" t="s">
        <v>11</v>
      </c>
    </row>
    <row r="63" spans="1:7" x14ac:dyDescent="0.3">
      <c r="A63">
        <v>81406373</v>
      </c>
      <c r="B63" t="s">
        <v>28</v>
      </c>
      <c r="C63" t="s">
        <v>24</v>
      </c>
      <c r="D63" t="s">
        <v>19</v>
      </c>
      <c r="E63" t="s">
        <v>14</v>
      </c>
      <c r="F63">
        <v>12000</v>
      </c>
      <c r="G63" t="s">
        <v>11</v>
      </c>
    </row>
    <row r="64" spans="1:7" x14ac:dyDescent="0.3">
      <c r="A64">
        <v>81406373</v>
      </c>
      <c r="B64" t="s">
        <v>55</v>
      </c>
      <c r="C64" t="s">
        <v>24</v>
      </c>
      <c r="D64" t="s">
        <v>19</v>
      </c>
      <c r="E64" t="s">
        <v>14</v>
      </c>
      <c r="F64">
        <v>13000</v>
      </c>
      <c r="G64" t="s">
        <v>11</v>
      </c>
    </row>
    <row r="65" spans="1:7" x14ac:dyDescent="0.3">
      <c r="A65">
        <v>81406373</v>
      </c>
      <c r="B65" t="s">
        <v>53</v>
      </c>
      <c r="C65" t="s">
        <v>24</v>
      </c>
      <c r="D65" t="s">
        <v>19</v>
      </c>
      <c r="E65" t="s">
        <v>14</v>
      </c>
      <c r="F65">
        <v>13000</v>
      </c>
      <c r="G65" t="s">
        <v>11</v>
      </c>
    </row>
    <row r="66" spans="1:7" x14ac:dyDescent="0.3">
      <c r="A66">
        <v>81406373</v>
      </c>
      <c r="B66" t="s">
        <v>56</v>
      </c>
      <c r="C66" t="s">
        <v>24</v>
      </c>
      <c r="D66" t="s">
        <v>19</v>
      </c>
      <c r="E66" t="s">
        <v>14</v>
      </c>
      <c r="F66">
        <v>14000</v>
      </c>
      <c r="G66" t="s">
        <v>11</v>
      </c>
    </row>
    <row r="67" spans="1:7" x14ac:dyDescent="0.3">
      <c r="A67">
        <v>81406373</v>
      </c>
      <c r="B67" t="s">
        <v>54</v>
      </c>
      <c r="C67" t="s">
        <v>24</v>
      </c>
      <c r="D67" t="s">
        <v>19</v>
      </c>
      <c r="E67" t="s">
        <v>14</v>
      </c>
      <c r="F67">
        <v>14000</v>
      </c>
      <c r="G67" t="s">
        <v>11</v>
      </c>
    </row>
    <row r="68" spans="1:7" x14ac:dyDescent="0.3">
      <c r="A68">
        <v>81406373</v>
      </c>
      <c r="B68" t="s">
        <v>55</v>
      </c>
      <c r="C68" t="s">
        <v>24</v>
      </c>
      <c r="D68" t="s">
        <v>19</v>
      </c>
      <c r="E68" t="s">
        <v>14</v>
      </c>
      <c r="F68">
        <v>15000</v>
      </c>
      <c r="G68" t="s">
        <v>11</v>
      </c>
    </row>
    <row r="69" spans="1:7" x14ac:dyDescent="0.3">
      <c r="A69">
        <v>81406373</v>
      </c>
      <c r="B69" t="s">
        <v>53</v>
      </c>
      <c r="C69" t="s">
        <v>24</v>
      </c>
      <c r="D69" t="s">
        <v>19</v>
      </c>
      <c r="E69" t="s">
        <v>14</v>
      </c>
      <c r="F69">
        <v>16000</v>
      </c>
      <c r="G69" t="s">
        <v>11</v>
      </c>
    </row>
    <row r="70" spans="1:7" x14ac:dyDescent="0.3">
      <c r="A70">
        <v>81406373</v>
      </c>
      <c r="B70" t="s">
        <v>54</v>
      </c>
      <c r="C70" t="s">
        <v>24</v>
      </c>
      <c r="D70" t="s">
        <v>19</v>
      </c>
      <c r="E70" t="s">
        <v>14</v>
      </c>
      <c r="F70">
        <v>17000</v>
      </c>
      <c r="G70" t="s">
        <v>11</v>
      </c>
    </row>
    <row r="71" spans="1:7" x14ac:dyDescent="0.3">
      <c r="A71">
        <v>81406373</v>
      </c>
      <c r="B71" t="s">
        <v>28</v>
      </c>
      <c r="C71" t="s">
        <v>24</v>
      </c>
      <c r="D71" t="s">
        <v>19</v>
      </c>
      <c r="E71" t="s">
        <v>14</v>
      </c>
      <c r="F71">
        <v>17000</v>
      </c>
      <c r="G71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42C6-3FD2-4053-BE4D-6185DFF8CABF}">
  <dimension ref="A1:G172"/>
  <sheetViews>
    <sheetView workbookViewId="0">
      <selection activeCell="K24" sqref="K24"/>
    </sheetView>
  </sheetViews>
  <sheetFormatPr defaultRowHeight="14.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>
        <v>94746</v>
      </c>
      <c r="B2" t="s">
        <v>59</v>
      </c>
      <c r="C2" t="s">
        <v>8</v>
      </c>
      <c r="D2" t="s">
        <v>9</v>
      </c>
      <c r="E2" t="s">
        <v>60</v>
      </c>
      <c r="F2">
        <v>0.6</v>
      </c>
      <c r="G2" t="s">
        <v>11</v>
      </c>
    </row>
    <row r="3" spans="1:7" x14ac:dyDescent="0.3">
      <c r="A3">
        <v>94746</v>
      </c>
      <c r="B3" t="s">
        <v>61</v>
      </c>
      <c r="C3" t="s">
        <v>8</v>
      </c>
      <c r="D3" t="s">
        <v>9</v>
      </c>
      <c r="E3" t="s">
        <v>60</v>
      </c>
      <c r="F3">
        <v>183</v>
      </c>
      <c r="G3" t="s">
        <v>11</v>
      </c>
    </row>
    <row r="4" spans="1:7" x14ac:dyDescent="0.3">
      <c r="A4">
        <v>94746</v>
      </c>
      <c r="B4" t="s">
        <v>62</v>
      </c>
      <c r="C4" t="s">
        <v>8</v>
      </c>
      <c r="D4" t="s">
        <v>9</v>
      </c>
      <c r="E4" t="s">
        <v>60</v>
      </c>
      <c r="F4">
        <v>500</v>
      </c>
      <c r="G4" t="s">
        <v>11</v>
      </c>
    </row>
    <row r="5" spans="1:7" x14ac:dyDescent="0.3">
      <c r="A5">
        <v>94746</v>
      </c>
      <c r="B5" t="s">
        <v>63</v>
      </c>
      <c r="C5" t="s">
        <v>8</v>
      </c>
      <c r="D5" t="s">
        <v>9</v>
      </c>
      <c r="E5" t="s">
        <v>60</v>
      </c>
      <c r="F5">
        <v>6</v>
      </c>
      <c r="G5" t="s">
        <v>11</v>
      </c>
    </row>
    <row r="6" spans="1:7" x14ac:dyDescent="0.3">
      <c r="A6">
        <v>94746</v>
      </c>
      <c r="B6" t="s">
        <v>64</v>
      </c>
      <c r="C6" t="s">
        <v>8</v>
      </c>
      <c r="D6" t="s">
        <v>9</v>
      </c>
      <c r="E6" t="s">
        <v>60</v>
      </c>
      <c r="F6">
        <v>1E-3</v>
      </c>
      <c r="G6" t="s">
        <v>11</v>
      </c>
    </row>
    <row r="7" spans="1:7" x14ac:dyDescent="0.3">
      <c r="A7">
        <v>94746</v>
      </c>
      <c r="B7" t="s">
        <v>7</v>
      </c>
      <c r="C7" t="s">
        <v>8</v>
      </c>
      <c r="D7" t="s">
        <v>9</v>
      </c>
      <c r="E7" t="s">
        <v>60</v>
      </c>
      <c r="F7">
        <v>100000</v>
      </c>
      <c r="G7" t="s">
        <v>11</v>
      </c>
    </row>
    <row r="8" spans="1:7" x14ac:dyDescent="0.3">
      <c r="A8">
        <v>94746</v>
      </c>
      <c r="B8" t="s">
        <v>7</v>
      </c>
      <c r="C8" t="s">
        <v>8</v>
      </c>
      <c r="D8" t="s">
        <v>9</v>
      </c>
      <c r="E8" t="s">
        <v>60</v>
      </c>
      <c r="F8">
        <v>100000</v>
      </c>
      <c r="G8" t="s">
        <v>11</v>
      </c>
    </row>
    <row r="9" spans="1:7" x14ac:dyDescent="0.3">
      <c r="A9">
        <v>94746</v>
      </c>
      <c r="B9" t="s">
        <v>65</v>
      </c>
      <c r="C9" t="s">
        <v>8</v>
      </c>
      <c r="D9" t="s">
        <v>9</v>
      </c>
      <c r="E9" t="s">
        <v>60</v>
      </c>
      <c r="F9">
        <v>0.7</v>
      </c>
      <c r="G9" t="s">
        <v>11</v>
      </c>
    </row>
    <row r="10" spans="1:7" x14ac:dyDescent="0.3">
      <c r="A10">
        <v>94746</v>
      </c>
      <c r="B10" t="s">
        <v>7</v>
      </c>
      <c r="C10" t="s">
        <v>8</v>
      </c>
      <c r="D10" t="s">
        <v>9</v>
      </c>
      <c r="E10" t="s">
        <v>66</v>
      </c>
      <c r="F10">
        <v>100000</v>
      </c>
      <c r="G10" t="s">
        <v>11</v>
      </c>
    </row>
    <row r="11" spans="1:7" x14ac:dyDescent="0.3">
      <c r="A11">
        <v>94746</v>
      </c>
      <c r="B11" t="s">
        <v>7</v>
      </c>
      <c r="C11" t="s">
        <v>8</v>
      </c>
      <c r="D11" t="s">
        <v>9</v>
      </c>
      <c r="E11" t="s">
        <v>66</v>
      </c>
      <c r="F11">
        <v>100000</v>
      </c>
      <c r="G11" t="s">
        <v>11</v>
      </c>
    </row>
    <row r="12" spans="1:7" x14ac:dyDescent="0.3">
      <c r="A12">
        <v>94746</v>
      </c>
      <c r="B12" t="s">
        <v>7</v>
      </c>
      <c r="C12" t="s">
        <v>8</v>
      </c>
      <c r="D12" t="s">
        <v>9</v>
      </c>
      <c r="E12" t="s">
        <v>10</v>
      </c>
      <c r="F12">
        <v>3379</v>
      </c>
      <c r="G12" t="s">
        <v>11</v>
      </c>
    </row>
    <row r="13" spans="1:7" x14ac:dyDescent="0.3">
      <c r="A13">
        <v>94746</v>
      </c>
      <c r="B13" t="s">
        <v>67</v>
      </c>
      <c r="C13" t="s">
        <v>8</v>
      </c>
      <c r="D13" t="s">
        <v>9</v>
      </c>
      <c r="E13" t="s">
        <v>10</v>
      </c>
      <c r="F13">
        <v>50000</v>
      </c>
      <c r="G13" t="s">
        <v>11</v>
      </c>
    </row>
    <row r="14" spans="1:7" x14ac:dyDescent="0.3">
      <c r="A14">
        <v>94746</v>
      </c>
      <c r="B14" t="s">
        <v>65</v>
      </c>
      <c r="C14" t="s">
        <v>8</v>
      </c>
      <c r="D14" t="s">
        <v>9</v>
      </c>
      <c r="E14" t="s">
        <v>10</v>
      </c>
      <c r="F14">
        <v>119</v>
      </c>
      <c r="G14" t="s">
        <v>11</v>
      </c>
    </row>
    <row r="15" spans="1:7" x14ac:dyDescent="0.3">
      <c r="A15">
        <v>94746</v>
      </c>
      <c r="B15" t="s">
        <v>7</v>
      </c>
      <c r="C15" t="s">
        <v>8</v>
      </c>
      <c r="D15" t="s">
        <v>9</v>
      </c>
      <c r="E15" t="s">
        <v>10</v>
      </c>
      <c r="F15">
        <v>120000</v>
      </c>
      <c r="G15" t="s">
        <v>11</v>
      </c>
    </row>
    <row r="16" spans="1:7" x14ac:dyDescent="0.3">
      <c r="A16">
        <v>94746</v>
      </c>
      <c r="B16" t="s">
        <v>68</v>
      </c>
      <c r="C16" t="s">
        <v>8</v>
      </c>
      <c r="D16" t="s">
        <v>9</v>
      </c>
      <c r="E16" t="s">
        <v>10</v>
      </c>
      <c r="F16">
        <v>15000</v>
      </c>
      <c r="G16" t="s">
        <v>11</v>
      </c>
    </row>
    <row r="17" spans="1:7" x14ac:dyDescent="0.3">
      <c r="A17">
        <v>94746</v>
      </c>
      <c r="B17" t="s">
        <v>69</v>
      </c>
      <c r="C17" t="s">
        <v>8</v>
      </c>
      <c r="D17" t="s">
        <v>9</v>
      </c>
      <c r="E17" t="s">
        <v>10</v>
      </c>
      <c r="F17">
        <v>88000</v>
      </c>
      <c r="G17" t="s">
        <v>11</v>
      </c>
    </row>
    <row r="18" spans="1:7" x14ac:dyDescent="0.3">
      <c r="A18">
        <v>94746</v>
      </c>
      <c r="B18" t="s">
        <v>63</v>
      </c>
      <c r="C18" t="s">
        <v>8</v>
      </c>
      <c r="D18" t="s">
        <v>9</v>
      </c>
      <c r="E18" t="s">
        <v>10</v>
      </c>
      <c r="F18">
        <v>500</v>
      </c>
      <c r="G18" t="s">
        <v>11</v>
      </c>
    </row>
    <row r="19" spans="1:7" x14ac:dyDescent="0.3">
      <c r="A19">
        <v>94746</v>
      </c>
      <c r="B19" t="s">
        <v>64</v>
      </c>
      <c r="C19" t="s">
        <v>8</v>
      </c>
      <c r="D19" t="s">
        <v>9</v>
      </c>
      <c r="E19" t="s">
        <v>10</v>
      </c>
      <c r="F19">
        <v>0.3</v>
      </c>
      <c r="G19" t="s">
        <v>11</v>
      </c>
    </row>
    <row r="20" spans="1:7" x14ac:dyDescent="0.3">
      <c r="A20">
        <v>94746</v>
      </c>
      <c r="B20" t="s">
        <v>70</v>
      </c>
      <c r="C20" t="s">
        <v>8</v>
      </c>
      <c r="D20" t="s">
        <v>9</v>
      </c>
      <c r="E20" t="s">
        <v>10</v>
      </c>
      <c r="F20">
        <v>21960</v>
      </c>
      <c r="G20" t="s">
        <v>11</v>
      </c>
    </row>
    <row r="21" spans="1:7" x14ac:dyDescent="0.3">
      <c r="A21">
        <v>94746</v>
      </c>
      <c r="B21" t="s">
        <v>7</v>
      </c>
      <c r="C21" t="s">
        <v>8</v>
      </c>
      <c r="D21" t="s">
        <v>9</v>
      </c>
      <c r="E21" t="s">
        <v>10</v>
      </c>
      <c r="F21">
        <v>3115</v>
      </c>
      <c r="G21" t="s">
        <v>11</v>
      </c>
    </row>
    <row r="22" spans="1:7" x14ac:dyDescent="0.3">
      <c r="A22">
        <v>94746</v>
      </c>
      <c r="B22" t="s">
        <v>7</v>
      </c>
      <c r="C22" t="s">
        <v>8</v>
      </c>
      <c r="D22" t="s">
        <v>9</v>
      </c>
      <c r="E22" t="s">
        <v>10</v>
      </c>
      <c r="F22">
        <v>82000</v>
      </c>
      <c r="G22" t="s">
        <v>11</v>
      </c>
    </row>
    <row r="23" spans="1:7" x14ac:dyDescent="0.3">
      <c r="A23">
        <v>94746</v>
      </c>
      <c r="B23" t="s">
        <v>71</v>
      </c>
      <c r="C23" t="s">
        <v>8</v>
      </c>
      <c r="D23" t="s">
        <v>9</v>
      </c>
      <c r="E23" t="s">
        <v>10</v>
      </c>
      <c r="F23">
        <v>160096.11659999899</v>
      </c>
      <c r="G23" t="s">
        <v>11</v>
      </c>
    </row>
    <row r="24" spans="1:7" x14ac:dyDescent="0.3">
      <c r="A24">
        <v>94746</v>
      </c>
      <c r="B24" t="s">
        <v>72</v>
      </c>
      <c r="C24" t="s">
        <v>8</v>
      </c>
      <c r="D24" t="s">
        <v>9</v>
      </c>
      <c r="E24" t="s">
        <v>10</v>
      </c>
      <c r="F24">
        <v>35490.1</v>
      </c>
      <c r="G24" t="s">
        <v>11</v>
      </c>
    </row>
    <row r="25" spans="1:7" x14ac:dyDescent="0.3">
      <c r="A25">
        <v>94746</v>
      </c>
      <c r="B25" t="s">
        <v>59</v>
      </c>
      <c r="C25" t="s">
        <v>8</v>
      </c>
      <c r="D25" t="s">
        <v>9</v>
      </c>
      <c r="E25" t="s">
        <v>10</v>
      </c>
      <c r="F25">
        <v>500</v>
      </c>
      <c r="G25" t="s">
        <v>11</v>
      </c>
    </row>
    <row r="26" spans="1:7" x14ac:dyDescent="0.3">
      <c r="A26">
        <v>94746</v>
      </c>
      <c r="B26" t="s">
        <v>7</v>
      </c>
      <c r="C26" t="s">
        <v>8</v>
      </c>
      <c r="D26" t="s">
        <v>9</v>
      </c>
      <c r="E26" t="s">
        <v>10</v>
      </c>
      <c r="F26">
        <v>13712.7</v>
      </c>
      <c r="G26" t="s">
        <v>11</v>
      </c>
    </row>
    <row r="27" spans="1:7" x14ac:dyDescent="0.3">
      <c r="A27">
        <v>94746</v>
      </c>
      <c r="B27" t="s">
        <v>70</v>
      </c>
      <c r="C27" t="s">
        <v>8</v>
      </c>
      <c r="D27" t="s">
        <v>9</v>
      </c>
      <c r="E27" t="s">
        <v>10</v>
      </c>
      <c r="F27">
        <v>21670</v>
      </c>
      <c r="G27" t="s">
        <v>11</v>
      </c>
    </row>
    <row r="28" spans="1:7" x14ac:dyDescent="0.3">
      <c r="A28">
        <v>94746</v>
      </c>
      <c r="B28" t="s">
        <v>7</v>
      </c>
      <c r="C28" t="s">
        <v>8</v>
      </c>
      <c r="D28" t="s">
        <v>9</v>
      </c>
      <c r="E28" t="s">
        <v>10</v>
      </c>
      <c r="F28">
        <v>71000</v>
      </c>
      <c r="G28" t="s">
        <v>11</v>
      </c>
    </row>
    <row r="29" spans="1:7" x14ac:dyDescent="0.3">
      <c r="A29">
        <v>94746</v>
      </c>
      <c r="B29" t="s">
        <v>7</v>
      </c>
      <c r="C29" t="s">
        <v>8</v>
      </c>
      <c r="D29" t="s">
        <v>9</v>
      </c>
      <c r="E29" t="s">
        <v>10</v>
      </c>
      <c r="F29">
        <v>70000</v>
      </c>
      <c r="G29" t="s">
        <v>11</v>
      </c>
    </row>
    <row r="30" spans="1:7" x14ac:dyDescent="0.3">
      <c r="A30">
        <v>94746</v>
      </c>
      <c r="B30" t="s">
        <v>61</v>
      </c>
      <c r="C30" t="s">
        <v>8</v>
      </c>
      <c r="D30" t="s">
        <v>9</v>
      </c>
      <c r="E30" t="s">
        <v>10</v>
      </c>
      <c r="F30">
        <v>500</v>
      </c>
      <c r="G30" t="s">
        <v>11</v>
      </c>
    </row>
    <row r="31" spans="1:7" x14ac:dyDescent="0.3">
      <c r="A31">
        <v>94746</v>
      </c>
      <c r="B31" t="s">
        <v>62</v>
      </c>
      <c r="C31" t="s">
        <v>8</v>
      </c>
      <c r="D31" t="s">
        <v>9</v>
      </c>
      <c r="E31" t="s">
        <v>10</v>
      </c>
      <c r="F31">
        <v>500</v>
      </c>
      <c r="G31" t="s">
        <v>11</v>
      </c>
    </row>
    <row r="32" spans="1:7" x14ac:dyDescent="0.3">
      <c r="A32">
        <v>94746</v>
      </c>
      <c r="B32" t="s">
        <v>12</v>
      </c>
      <c r="C32" t="s">
        <v>8</v>
      </c>
      <c r="D32" t="s">
        <v>9</v>
      </c>
      <c r="E32" t="s">
        <v>13</v>
      </c>
      <c r="F32">
        <v>120</v>
      </c>
      <c r="G32" t="s">
        <v>11</v>
      </c>
    </row>
    <row r="33" spans="1:7" x14ac:dyDescent="0.3">
      <c r="A33">
        <v>94746</v>
      </c>
      <c r="B33" t="s">
        <v>12</v>
      </c>
      <c r="C33" t="s">
        <v>8</v>
      </c>
      <c r="D33" t="s">
        <v>9</v>
      </c>
      <c r="E33" t="s">
        <v>14</v>
      </c>
      <c r="F33">
        <v>2000</v>
      </c>
      <c r="G33" t="s">
        <v>11</v>
      </c>
    </row>
    <row r="34" spans="1:7" x14ac:dyDescent="0.3">
      <c r="A34">
        <v>94746</v>
      </c>
      <c r="B34" t="s">
        <v>73</v>
      </c>
      <c r="C34" t="s">
        <v>8</v>
      </c>
      <c r="D34" t="s">
        <v>9</v>
      </c>
      <c r="E34" t="s">
        <v>16</v>
      </c>
      <c r="F34">
        <v>2006.2169999999901</v>
      </c>
      <c r="G34" t="s">
        <v>11</v>
      </c>
    </row>
    <row r="35" spans="1:7" x14ac:dyDescent="0.3">
      <c r="A35">
        <v>94746</v>
      </c>
      <c r="B35" t="s">
        <v>73</v>
      </c>
      <c r="C35" t="s">
        <v>8</v>
      </c>
      <c r="D35" t="s">
        <v>9</v>
      </c>
      <c r="E35" t="s">
        <v>16</v>
      </c>
      <c r="F35">
        <v>2006.2169999999901</v>
      </c>
      <c r="G35" t="s">
        <v>11</v>
      </c>
    </row>
    <row r="36" spans="1:7" x14ac:dyDescent="0.3">
      <c r="A36">
        <v>94746</v>
      </c>
      <c r="B36" t="s">
        <v>73</v>
      </c>
      <c r="C36" t="s">
        <v>8</v>
      </c>
      <c r="D36" t="s">
        <v>9</v>
      </c>
      <c r="E36" t="s">
        <v>16</v>
      </c>
      <c r="F36">
        <v>20.062169999999998</v>
      </c>
      <c r="G36" t="s">
        <v>11</v>
      </c>
    </row>
    <row r="37" spans="1:7" x14ac:dyDescent="0.3">
      <c r="A37">
        <v>94746</v>
      </c>
      <c r="B37" t="s">
        <v>73</v>
      </c>
      <c r="C37" t="s">
        <v>8</v>
      </c>
      <c r="D37" t="s">
        <v>9</v>
      </c>
      <c r="E37" t="s">
        <v>16</v>
      </c>
      <c r="F37">
        <v>20.062169999999998</v>
      </c>
      <c r="G37" t="s">
        <v>11</v>
      </c>
    </row>
    <row r="38" spans="1:7" x14ac:dyDescent="0.3">
      <c r="A38">
        <v>94746</v>
      </c>
      <c r="B38" t="s">
        <v>73</v>
      </c>
      <c r="C38" t="s">
        <v>8</v>
      </c>
      <c r="D38" t="s">
        <v>9</v>
      </c>
      <c r="E38" t="s">
        <v>16</v>
      </c>
      <c r="F38">
        <v>2006.2169999999901</v>
      </c>
      <c r="G38" t="s">
        <v>11</v>
      </c>
    </row>
    <row r="39" spans="1:7" x14ac:dyDescent="0.3">
      <c r="A39">
        <v>94746</v>
      </c>
      <c r="B39" t="s">
        <v>71</v>
      </c>
      <c r="C39" t="s">
        <v>8</v>
      </c>
      <c r="D39" t="s">
        <v>9</v>
      </c>
      <c r="E39" t="s">
        <v>16</v>
      </c>
      <c r="F39">
        <v>20864.656799999899</v>
      </c>
      <c r="G39" t="s">
        <v>11</v>
      </c>
    </row>
    <row r="40" spans="1:7" x14ac:dyDescent="0.3">
      <c r="A40">
        <v>94746</v>
      </c>
      <c r="B40" t="s">
        <v>7</v>
      </c>
      <c r="C40" t="s">
        <v>8</v>
      </c>
      <c r="D40" t="s">
        <v>9</v>
      </c>
      <c r="E40" t="s">
        <v>16</v>
      </c>
      <c r="F40">
        <v>500</v>
      </c>
      <c r="G40" t="s">
        <v>11</v>
      </c>
    </row>
    <row r="41" spans="1:7" x14ac:dyDescent="0.3">
      <c r="A41">
        <v>94746</v>
      </c>
      <c r="B41" t="s">
        <v>7</v>
      </c>
      <c r="C41" t="s">
        <v>8</v>
      </c>
      <c r="D41" t="s">
        <v>9</v>
      </c>
      <c r="E41" t="s">
        <v>16</v>
      </c>
      <c r="F41">
        <v>1000</v>
      </c>
      <c r="G41" t="s">
        <v>11</v>
      </c>
    </row>
    <row r="42" spans="1:7" x14ac:dyDescent="0.3">
      <c r="A42">
        <v>94746</v>
      </c>
      <c r="B42" t="s">
        <v>73</v>
      </c>
      <c r="C42" t="s">
        <v>8</v>
      </c>
      <c r="D42" t="s">
        <v>9</v>
      </c>
      <c r="E42" t="s">
        <v>16</v>
      </c>
      <c r="F42">
        <v>20.062169999999998</v>
      </c>
      <c r="G42" t="s">
        <v>11</v>
      </c>
    </row>
    <row r="43" spans="1:7" x14ac:dyDescent="0.3">
      <c r="A43">
        <v>94746</v>
      </c>
      <c r="B43" t="s">
        <v>62</v>
      </c>
      <c r="C43" t="s">
        <v>8</v>
      </c>
      <c r="D43" t="s">
        <v>9</v>
      </c>
      <c r="E43" t="s">
        <v>43</v>
      </c>
      <c r="F43">
        <v>500</v>
      </c>
      <c r="G43" t="s">
        <v>11</v>
      </c>
    </row>
    <row r="44" spans="1:7" x14ac:dyDescent="0.3">
      <c r="A44">
        <v>94746</v>
      </c>
      <c r="B44" t="s">
        <v>61</v>
      </c>
      <c r="C44" t="s">
        <v>8</v>
      </c>
      <c r="D44" t="s">
        <v>9</v>
      </c>
      <c r="E44" t="s">
        <v>43</v>
      </c>
      <c r="F44">
        <v>500</v>
      </c>
      <c r="G44" t="s">
        <v>11</v>
      </c>
    </row>
    <row r="45" spans="1:7" x14ac:dyDescent="0.3">
      <c r="A45">
        <v>94746</v>
      </c>
      <c r="B45" t="s">
        <v>74</v>
      </c>
      <c r="C45" t="s">
        <v>8</v>
      </c>
      <c r="D45" t="s">
        <v>9</v>
      </c>
      <c r="E45" t="s">
        <v>43</v>
      </c>
      <c r="F45">
        <v>500</v>
      </c>
      <c r="G45" t="s">
        <v>11</v>
      </c>
    </row>
    <row r="46" spans="1:7" x14ac:dyDescent="0.3">
      <c r="A46">
        <v>94746</v>
      </c>
      <c r="B46" t="s">
        <v>63</v>
      </c>
      <c r="C46" t="s">
        <v>8</v>
      </c>
      <c r="D46" t="s">
        <v>9</v>
      </c>
      <c r="E46" t="s">
        <v>43</v>
      </c>
      <c r="F46">
        <v>500</v>
      </c>
      <c r="G46" t="s">
        <v>11</v>
      </c>
    </row>
    <row r="47" spans="1:7" x14ac:dyDescent="0.3">
      <c r="A47">
        <v>94746</v>
      </c>
      <c r="B47" t="s">
        <v>75</v>
      </c>
      <c r="C47" t="s">
        <v>8</v>
      </c>
      <c r="D47" t="s">
        <v>9</v>
      </c>
      <c r="E47" t="s">
        <v>43</v>
      </c>
      <c r="F47">
        <v>500</v>
      </c>
      <c r="G47" t="s">
        <v>11</v>
      </c>
    </row>
    <row r="48" spans="1:7" x14ac:dyDescent="0.3">
      <c r="A48">
        <v>94746</v>
      </c>
      <c r="B48" t="s">
        <v>76</v>
      </c>
      <c r="C48" t="s">
        <v>8</v>
      </c>
      <c r="D48" t="s">
        <v>9</v>
      </c>
      <c r="E48" t="s">
        <v>10</v>
      </c>
      <c r="F48">
        <v>85100</v>
      </c>
      <c r="G48" t="s">
        <v>11</v>
      </c>
    </row>
    <row r="49" spans="1:7" x14ac:dyDescent="0.3">
      <c r="A49">
        <v>94746</v>
      </c>
      <c r="B49" t="s">
        <v>77</v>
      </c>
      <c r="C49" t="s">
        <v>8</v>
      </c>
      <c r="D49" t="s">
        <v>9</v>
      </c>
      <c r="E49" t="s">
        <v>10</v>
      </c>
      <c r="F49">
        <v>10000</v>
      </c>
      <c r="G49" t="s">
        <v>11</v>
      </c>
    </row>
    <row r="50" spans="1:7" x14ac:dyDescent="0.3">
      <c r="A50">
        <v>94746</v>
      </c>
      <c r="B50" t="s">
        <v>46</v>
      </c>
      <c r="C50" t="s">
        <v>8</v>
      </c>
      <c r="D50" t="s">
        <v>9</v>
      </c>
      <c r="E50" t="s">
        <v>10</v>
      </c>
      <c r="F50">
        <v>304000</v>
      </c>
      <c r="G50" t="s">
        <v>11</v>
      </c>
    </row>
    <row r="51" spans="1:7" x14ac:dyDescent="0.3">
      <c r="A51">
        <v>94746</v>
      </c>
      <c r="B51" t="s">
        <v>78</v>
      </c>
      <c r="C51" t="s">
        <v>8</v>
      </c>
      <c r="D51" t="s">
        <v>9</v>
      </c>
      <c r="E51" t="s">
        <v>10</v>
      </c>
      <c r="F51">
        <v>500</v>
      </c>
      <c r="G51" t="s">
        <v>11</v>
      </c>
    </row>
    <row r="52" spans="1:7" x14ac:dyDescent="0.3">
      <c r="A52">
        <v>94746</v>
      </c>
      <c r="B52" t="s">
        <v>76</v>
      </c>
      <c r="C52" t="s">
        <v>8</v>
      </c>
      <c r="D52" t="s">
        <v>9</v>
      </c>
      <c r="E52" t="s">
        <v>10</v>
      </c>
      <c r="F52">
        <v>86100</v>
      </c>
      <c r="G52" t="s">
        <v>11</v>
      </c>
    </row>
    <row r="53" spans="1:7" x14ac:dyDescent="0.3">
      <c r="A53">
        <v>94746</v>
      </c>
      <c r="B53" t="s">
        <v>79</v>
      </c>
      <c r="C53" t="s">
        <v>8</v>
      </c>
      <c r="D53" t="s">
        <v>9</v>
      </c>
      <c r="E53" t="s">
        <v>10</v>
      </c>
      <c r="F53">
        <v>7000</v>
      </c>
      <c r="G53" t="s">
        <v>11</v>
      </c>
    </row>
    <row r="54" spans="1:7" x14ac:dyDescent="0.3">
      <c r="A54">
        <v>94746</v>
      </c>
      <c r="B54" t="s">
        <v>80</v>
      </c>
      <c r="C54" t="s">
        <v>18</v>
      </c>
      <c r="D54" t="s">
        <v>25</v>
      </c>
      <c r="E54" t="s">
        <v>16</v>
      </c>
      <c r="F54">
        <v>12000</v>
      </c>
      <c r="G54" t="s">
        <v>11</v>
      </c>
    </row>
    <row r="55" spans="1:7" x14ac:dyDescent="0.3">
      <c r="A55">
        <v>94746</v>
      </c>
      <c r="B55" t="s">
        <v>80</v>
      </c>
      <c r="C55" t="s">
        <v>18</v>
      </c>
      <c r="D55" t="s">
        <v>25</v>
      </c>
      <c r="E55" t="s">
        <v>16</v>
      </c>
      <c r="F55">
        <v>12000</v>
      </c>
      <c r="G55" t="s">
        <v>11</v>
      </c>
    </row>
    <row r="56" spans="1:7" x14ac:dyDescent="0.3">
      <c r="A56">
        <v>94746</v>
      </c>
      <c r="B56" t="s">
        <v>80</v>
      </c>
      <c r="C56" t="s">
        <v>18</v>
      </c>
      <c r="D56" t="s">
        <v>81</v>
      </c>
      <c r="E56" t="s">
        <v>16</v>
      </c>
      <c r="F56">
        <v>12000</v>
      </c>
      <c r="G56" t="s">
        <v>11</v>
      </c>
    </row>
    <row r="57" spans="1:7" x14ac:dyDescent="0.3">
      <c r="A57">
        <v>94746</v>
      </c>
      <c r="B57" t="s">
        <v>80</v>
      </c>
      <c r="C57" t="s">
        <v>18</v>
      </c>
      <c r="D57" t="s">
        <v>19</v>
      </c>
      <c r="E57" t="s">
        <v>16</v>
      </c>
      <c r="F57">
        <v>12000</v>
      </c>
      <c r="G57" t="s">
        <v>11</v>
      </c>
    </row>
    <row r="58" spans="1:7" x14ac:dyDescent="0.3">
      <c r="A58">
        <v>94746</v>
      </c>
      <c r="B58" t="s">
        <v>82</v>
      </c>
      <c r="C58" t="s">
        <v>18</v>
      </c>
      <c r="D58" t="s">
        <v>22</v>
      </c>
      <c r="E58" t="s">
        <v>43</v>
      </c>
      <c r="F58">
        <v>12539</v>
      </c>
      <c r="G58" t="s">
        <v>11</v>
      </c>
    </row>
    <row r="59" spans="1:7" x14ac:dyDescent="0.3">
      <c r="A59">
        <v>94746</v>
      </c>
      <c r="B59" t="s">
        <v>83</v>
      </c>
      <c r="C59" t="s">
        <v>21</v>
      </c>
      <c r="D59" t="s">
        <v>19</v>
      </c>
      <c r="E59" t="s">
        <v>14</v>
      </c>
      <c r="F59">
        <v>1840000</v>
      </c>
      <c r="G59" t="s">
        <v>11</v>
      </c>
    </row>
    <row r="60" spans="1:7" x14ac:dyDescent="0.3">
      <c r="A60">
        <v>94746</v>
      </c>
      <c r="B60" t="s">
        <v>84</v>
      </c>
      <c r="C60" t="s">
        <v>21</v>
      </c>
      <c r="D60" t="s">
        <v>19</v>
      </c>
      <c r="E60" t="s">
        <v>14</v>
      </c>
      <c r="F60">
        <v>40000</v>
      </c>
      <c r="G60" t="s">
        <v>11</v>
      </c>
    </row>
    <row r="61" spans="1:7" x14ac:dyDescent="0.3">
      <c r="A61">
        <v>94746</v>
      </c>
      <c r="B61" t="s">
        <v>84</v>
      </c>
      <c r="C61" t="s">
        <v>21</v>
      </c>
      <c r="D61" t="s">
        <v>19</v>
      </c>
      <c r="E61" t="s">
        <v>14</v>
      </c>
      <c r="F61">
        <v>40000</v>
      </c>
      <c r="G61" t="s">
        <v>11</v>
      </c>
    </row>
    <row r="62" spans="1:7" x14ac:dyDescent="0.3">
      <c r="A62">
        <v>94746</v>
      </c>
      <c r="B62" t="s">
        <v>48</v>
      </c>
      <c r="C62" t="s">
        <v>21</v>
      </c>
      <c r="D62" t="s">
        <v>19</v>
      </c>
      <c r="E62" t="s">
        <v>14</v>
      </c>
      <c r="F62">
        <v>236000</v>
      </c>
      <c r="G62" t="s">
        <v>11</v>
      </c>
    </row>
    <row r="63" spans="1:7" x14ac:dyDescent="0.3">
      <c r="A63">
        <v>94746</v>
      </c>
      <c r="B63" t="s">
        <v>85</v>
      </c>
      <c r="C63" t="s">
        <v>21</v>
      </c>
      <c r="D63" t="s">
        <v>19</v>
      </c>
      <c r="E63" t="s">
        <v>14</v>
      </c>
      <c r="F63">
        <v>1000</v>
      </c>
      <c r="G63" t="s">
        <v>11</v>
      </c>
    </row>
    <row r="64" spans="1:7" x14ac:dyDescent="0.3">
      <c r="A64">
        <v>94746</v>
      </c>
      <c r="B64" t="s">
        <v>86</v>
      </c>
      <c r="C64" t="s">
        <v>21</v>
      </c>
      <c r="D64" t="s">
        <v>19</v>
      </c>
      <c r="E64" t="s">
        <v>14</v>
      </c>
      <c r="F64">
        <v>40000</v>
      </c>
      <c r="G64" t="s">
        <v>11</v>
      </c>
    </row>
    <row r="65" spans="1:7" x14ac:dyDescent="0.3">
      <c r="A65">
        <v>94746</v>
      </c>
      <c r="B65" t="s">
        <v>86</v>
      </c>
      <c r="C65" t="s">
        <v>21</v>
      </c>
      <c r="D65" t="s">
        <v>19</v>
      </c>
      <c r="E65" t="s">
        <v>14</v>
      </c>
      <c r="F65">
        <v>40000</v>
      </c>
      <c r="G65" t="s">
        <v>11</v>
      </c>
    </row>
    <row r="66" spans="1:7" x14ac:dyDescent="0.3">
      <c r="A66">
        <v>94746</v>
      </c>
      <c r="B66" t="s">
        <v>85</v>
      </c>
      <c r="C66" t="s">
        <v>21</v>
      </c>
      <c r="D66" t="s">
        <v>19</v>
      </c>
      <c r="E66" t="s">
        <v>43</v>
      </c>
      <c r="F66">
        <v>260</v>
      </c>
      <c r="G66" t="s">
        <v>11</v>
      </c>
    </row>
    <row r="67" spans="1:7" x14ac:dyDescent="0.3">
      <c r="A67">
        <v>94746</v>
      </c>
      <c r="B67" t="s">
        <v>87</v>
      </c>
      <c r="C67" t="s">
        <v>24</v>
      </c>
      <c r="D67" t="s">
        <v>19</v>
      </c>
      <c r="E67" t="s">
        <v>14</v>
      </c>
      <c r="F67">
        <v>22</v>
      </c>
      <c r="G67" t="s">
        <v>11</v>
      </c>
    </row>
    <row r="68" spans="1:7" x14ac:dyDescent="0.3">
      <c r="A68">
        <v>94746</v>
      </c>
      <c r="B68" t="s">
        <v>88</v>
      </c>
      <c r="C68" t="s">
        <v>24</v>
      </c>
      <c r="D68" t="s">
        <v>19</v>
      </c>
      <c r="E68" t="s">
        <v>14</v>
      </c>
      <c r="F68">
        <v>620870</v>
      </c>
      <c r="G68" t="s">
        <v>11</v>
      </c>
    </row>
    <row r="69" spans="1:7" x14ac:dyDescent="0.3">
      <c r="A69">
        <v>94746</v>
      </c>
      <c r="B69" t="s">
        <v>89</v>
      </c>
      <c r="C69" t="s">
        <v>24</v>
      </c>
      <c r="D69" t="s">
        <v>19</v>
      </c>
      <c r="E69" t="s">
        <v>14</v>
      </c>
      <c r="F69">
        <v>10000</v>
      </c>
      <c r="G69" t="s">
        <v>11</v>
      </c>
    </row>
    <row r="70" spans="1:7" x14ac:dyDescent="0.3">
      <c r="A70">
        <v>94746</v>
      </c>
      <c r="B70" t="s">
        <v>88</v>
      </c>
      <c r="C70" t="s">
        <v>24</v>
      </c>
      <c r="D70" t="s">
        <v>19</v>
      </c>
      <c r="E70" t="s">
        <v>14</v>
      </c>
      <c r="F70">
        <v>486407</v>
      </c>
      <c r="G70" t="s">
        <v>11</v>
      </c>
    </row>
    <row r="71" spans="1:7" x14ac:dyDescent="0.3">
      <c r="A71">
        <v>94746</v>
      </c>
      <c r="B71" t="s">
        <v>50</v>
      </c>
      <c r="C71" t="s">
        <v>24</v>
      </c>
      <c r="D71" t="s">
        <v>19</v>
      </c>
      <c r="E71" t="s">
        <v>14</v>
      </c>
      <c r="F71">
        <v>163500</v>
      </c>
      <c r="G71" t="s">
        <v>11</v>
      </c>
    </row>
    <row r="72" spans="1:7" x14ac:dyDescent="0.3">
      <c r="A72">
        <v>94746</v>
      </c>
      <c r="B72" t="s">
        <v>50</v>
      </c>
      <c r="C72" t="s">
        <v>24</v>
      </c>
      <c r="D72" t="s">
        <v>19</v>
      </c>
      <c r="E72" t="s">
        <v>14</v>
      </c>
      <c r="F72">
        <v>6600</v>
      </c>
      <c r="G72" t="s">
        <v>11</v>
      </c>
    </row>
    <row r="73" spans="1:7" x14ac:dyDescent="0.3">
      <c r="A73">
        <v>94746</v>
      </c>
      <c r="B73" t="s">
        <v>51</v>
      </c>
      <c r="C73" t="s">
        <v>24</v>
      </c>
      <c r="D73" t="s">
        <v>19</v>
      </c>
      <c r="E73" t="s">
        <v>14</v>
      </c>
      <c r="F73">
        <v>1920</v>
      </c>
      <c r="G73" t="s">
        <v>11</v>
      </c>
    </row>
    <row r="74" spans="1:7" x14ac:dyDescent="0.3">
      <c r="A74">
        <v>94746</v>
      </c>
      <c r="B74" t="s">
        <v>52</v>
      </c>
      <c r="C74" t="s">
        <v>24</v>
      </c>
      <c r="D74" t="s">
        <v>19</v>
      </c>
      <c r="E74" t="s">
        <v>14</v>
      </c>
      <c r="F74">
        <v>179000</v>
      </c>
      <c r="G74" t="s">
        <v>11</v>
      </c>
    </row>
    <row r="75" spans="1:7" x14ac:dyDescent="0.3">
      <c r="A75">
        <v>94746</v>
      </c>
      <c r="B75" t="s">
        <v>50</v>
      </c>
      <c r="C75" t="s">
        <v>24</v>
      </c>
      <c r="D75" t="s">
        <v>19</v>
      </c>
      <c r="E75" t="s">
        <v>14</v>
      </c>
      <c r="F75">
        <v>97000</v>
      </c>
      <c r="G75" t="s">
        <v>11</v>
      </c>
    </row>
    <row r="76" spans="1:7" x14ac:dyDescent="0.3">
      <c r="A76">
        <v>94746</v>
      </c>
      <c r="B76" t="s">
        <v>90</v>
      </c>
      <c r="C76" t="s">
        <v>24</v>
      </c>
      <c r="D76" t="s">
        <v>19</v>
      </c>
      <c r="E76" t="s">
        <v>14</v>
      </c>
      <c r="F76">
        <v>40000</v>
      </c>
      <c r="G76" t="s">
        <v>11</v>
      </c>
    </row>
    <row r="77" spans="1:7" x14ac:dyDescent="0.3">
      <c r="A77">
        <v>94746</v>
      </c>
      <c r="B77" t="s">
        <v>50</v>
      </c>
      <c r="C77" t="s">
        <v>24</v>
      </c>
      <c r="D77" t="s">
        <v>19</v>
      </c>
      <c r="E77" t="s">
        <v>14</v>
      </c>
      <c r="F77">
        <v>163500</v>
      </c>
      <c r="G77" t="s">
        <v>11</v>
      </c>
    </row>
    <row r="78" spans="1:7" x14ac:dyDescent="0.3">
      <c r="A78">
        <v>94746</v>
      </c>
      <c r="B78" t="s">
        <v>90</v>
      </c>
      <c r="C78" t="s">
        <v>24</v>
      </c>
      <c r="D78" t="s">
        <v>19</v>
      </c>
      <c r="E78" t="s">
        <v>14</v>
      </c>
      <c r="F78">
        <v>40000</v>
      </c>
      <c r="G78" t="s">
        <v>11</v>
      </c>
    </row>
    <row r="79" spans="1:7" x14ac:dyDescent="0.3">
      <c r="A79">
        <v>94746</v>
      </c>
      <c r="B79" t="s">
        <v>50</v>
      </c>
      <c r="C79" t="s">
        <v>24</v>
      </c>
      <c r="D79" t="s">
        <v>19</v>
      </c>
      <c r="E79" t="s">
        <v>14</v>
      </c>
      <c r="F79">
        <v>1500</v>
      </c>
      <c r="G79" t="s">
        <v>11</v>
      </c>
    </row>
    <row r="80" spans="1:7" x14ac:dyDescent="0.3">
      <c r="A80">
        <v>94746</v>
      </c>
      <c r="B80" t="s">
        <v>50</v>
      </c>
      <c r="C80" t="s">
        <v>24</v>
      </c>
      <c r="D80" t="s">
        <v>19</v>
      </c>
      <c r="E80" t="s">
        <v>14</v>
      </c>
      <c r="F80">
        <v>1500</v>
      </c>
      <c r="G80" t="s">
        <v>11</v>
      </c>
    </row>
    <row r="81" spans="1:7" x14ac:dyDescent="0.3">
      <c r="A81">
        <v>94746</v>
      </c>
      <c r="B81" t="s">
        <v>51</v>
      </c>
      <c r="C81" t="s">
        <v>24</v>
      </c>
      <c r="D81" t="s">
        <v>19</v>
      </c>
      <c r="E81" t="s">
        <v>43</v>
      </c>
      <c r="F81">
        <v>1920</v>
      </c>
      <c r="G81" t="s">
        <v>11</v>
      </c>
    </row>
    <row r="82" spans="1:7" x14ac:dyDescent="0.3">
      <c r="A82">
        <v>94746</v>
      </c>
      <c r="B82" t="s">
        <v>50</v>
      </c>
      <c r="C82" t="s">
        <v>24</v>
      </c>
      <c r="D82" t="s">
        <v>19</v>
      </c>
      <c r="E82" t="s">
        <v>43</v>
      </c>
      <c r="F82">
        <v>6600</v>
      </c>
      <c r="G82" t="s">
        <v>11</v>
      </c>
    </row>
    <row r="83" spans="1:7" x14ac:dyDescent="0.3">
      <c r="A83">
        <v>94746</v>
      </c>
      <c r="B83" t="s">
        <v>91</v>
      </c>
      <c r="C83" t="s">
        <v>24</v>
      </c>
      <c r="D83" t="s">
        <v>19</v>
      </c>
      <c r="E83" t="s">
        <v>14</v>
      </c>
      <c r="F83">
        <v>40000</v>
      </c>
      <c r="G83" t="s">
        <v>11</v>
      </c>
    </row>
    <row r="84" spans="1:7" x14ac:dyDescent="0.3">
      <c r="A84">
        <v>94746</v>
      </c>
      <c r="B84" t="s">
        <v>92</v>
      </c>
      <c r="C84" t="s">
        <v>24</v>
      </c>
      <c r="D84" t="s">
        <v>19</v>
      </c>
      <c r="E84" t="s">
        <v>14</v>
      </c>
      <c r="F84">
        <v>300000</v>
      </c>
      <c r="G84" t="s">
        <v>11</v>
      </c>
    </row>
    <row r="85" spans="1:7" x14ac:dyDescent="0.3">
      <c r="A85">
        <v>94746</v>
      </c>
      <c r="B85" t="s">
        <v>93</v>
      </c>
      <c r="C85" t="s">
        <v>24</v>
      </c>
      <c r="D85" t="s">
        <v>19</v>
      </c>
      <c r="E85" t="s">
        <v>14</v>
      </c>
      <c r="F85">
        <v>40000</v>
      </c>
      <c r="G85" t="s">
        <v>11</v>
      </c>
    </row>
    <row r="86" spans="1:7" x14ac:dyDescent="0.3">
      <c r="A86">
        <v>94746</v>
      </c>
      <c r="B86" t="s">
        <v>91</v>
      </c>
      <c r="C86" t="s">
        <v>24</v>
      </c>
      <c r="D86" t="s">
        <v>19</v>
      </c>
      <c r="E86" t="s">
        <v>14</v>
      </c>
      <c r="F86">
        <v>40000</v>
      </c>
      <c r="G86" t="s">
        <v>11</v>
      </c>
    </row>
    <row r="87" spans="1:7" x14ac:dyDescent="0.3">
      <c r="A87">
        <v>94746</v>
      </c>
      <c r="B87" t="s">
        <v>92</v>
      </c>
      <c r="C87" t="s">
        <v>24</v>
      </c>
      <c r="D87" t="s">
        <v>19</v>
      </c>
      <c r="E87" t="s">
        <v>14</v>
      </c>
      <c r="F87">
        <v>300000</v>
      </c>
      <c r="G87" t="s">
        <v>11</v>
      </c>
    </row>
    <row r="88" spans="1:7" x14ac:dyDescent="0.3">
      <c r="A88">
        <v>94746</v>
      </c>
      <c r="B88" t="s">
        <v>93</v>
      </c>
      <c r="C88" t="s">
        <v>24</v>
      </c>
      <c r="D88" t="s">
        <v>19</v>
      </c>
      <c r="E88" t="s">
        <v>14</v>
      </c>
      <c r="F88">
        <v>72520</v>
      </c>
      <c r="G88" t="s">
        <v>11</v>
      </c>
    </row>
    <row r="89" spans="1:7" x14ac:dyDescent="0.3">
      <c r="A89">
        <v>94746</v>
      </c>
      <c r="B89" t="s">
        <v>93</v>
      </c>
      <c r="C89" t="s">
        <v>24</v>
      </c>
      <c r="D89" t="s">
        <v>19</v>
      </c>
      <c r="E89" t="s">
        <v>14</v>
      </c>
      <c r="F89">
        <v>520000</v>
      </c>
      <c r="G89" t="s">
        <v>11</v>
      </c>
    </row>
    <row r="90" spans="1:7" x14ac:dyDescent="0.3">
      <c r="A90">
        <v>94746</v>
      </c>
      <c r="B90" t="s">
        <v>93</v>
      </c>
      <c r="C90" t="s">
        <v>24</v>
      </c>
      <c r="D90" t="s">
        <v>19</v>
      </c>
      <c r="E90" t="s">
        <v>14</v>
      </c>
      <c r="F90">
        <v>40000</v>
      </c>
      <c r="G90" t="s">
        <v>11</v>
      </c>
    </row>
    <row r="91" spans="1:7" x14ac:dyDescent="0.3">
      <c r="A91">
        <v>94746</v>
      </c>
      <c r="B91" t="s">
        <v>28</v>
      </c>
      <c r="C91" t="s">
        <v>24</v>
      </c>
      <c r="D91" t="s">
        <v>19</v>
      </c>
      <c r="E91" t="s">
        <v>14</v>
      </c>
      <c r="F91">
        <v>91000</v>
      </c>
      <c r="G91" t="s">
        <v>11</v>
      </c>
    </row>
    <row r="92" spans="1:7" x14ac:dyDescent="0.3">
      <c r="A92">
        <v>94746</v>
      </c>
      <c r="B92" t="s">
        <v>28</v>
      </c>
      <c r="C92" t="s">
        <v>24</v>
      </c>
      <c r="D92" t="s">
        <v>19</v>
      </c>
      <c r="E92" t="s">
        <v>14</v>
      </c>
      <c r="F92">
        <v>89000</v>
      </c>
      <c r="G92" t="s">
        <v>11</v>
      </c>
    </row>
    <row r="93" spans="1:7" x14ac:dyDescent="0.3">
      <c r="A93">
        <v>94746</v>
      </c>
      <c r="B93" t="s">
        <v>94</v>
      </c>
      <c r="C93" t="s">
        <v>33</v>
      </c>
      <c r="D93" t="s">
        <v>9</v>
      </c>
      <c r="E93" t="s">
        <v>16</v>
      </c>
      <c r="F93">
        <v>560</v>
      </c>
      <c r="G93" t="s">
        <v>11</v>
      </c>
    </row>
    <row r="94" spans="1:7" x14ac:dyDescent="0.3">
      <c r="A94">
        <v>94746</v>
      </c>
      <c r="B94" t="s">
        <v>95</v>
      </c>
      <c r="C94" t="s">
        <v>33</v>
      </c>
      <c r="D94" t="s">
        <v>25</v>
      </c>
      <c r="E94" t="s">
        <v>16</v>
      </c>
      <c r="F94">
        <v>2006.2169999999901</v>
      </c>
      <c r="G94" t="s">
        <v>11</v>
      </c>
    </row>
    <row r="95" spans="1:7" x14ac:dyDescent="0.3">
      <c r="A95">
        <v>94746</v>
      </c>
      <c r="B95" t="s">
        <v>94</v>
      </c>
      <c r="C95" t="s">
        <v>33</v>
      </c>
      <c r="D95" t="s">
        <v>9</v>
      </c>
      <c r="E95" t="s">
        <v>16</v>
      </c>
      <c r="F95">
        <v>560</v>
      </c>
      <c r="G95" t="s">
        <v>11</v>
      </c>
    </row>
    <row r="96" spans="1:7" x14ac:dyDescent="0.3">
      <c r="A96">
        <v>94746</v>
      </c>
      <c r="B96" t="s">
        <v>95</v>
      </c>
      <c r="C96" t="s">
        <v>33</v>
      </c>
      <c r="D96" t="s">
        <v>25</v>
      </c>
      <c r="E96" t="s">
        <v>16</v>
      </c>
      <c r="F96">
        <v>2006.2169999999901</v>
      </c>
      <c r="G96" t="s">
        <v>11</v>
      </c>
    </row>
    <row r="97" spans="1:7" x14ac:dyDescent="0.3">
      <c r="A97">
        <v>94746</v>
      </c>
      <c r="B97" t="s">
        <v>94</v>
      </c>
      <c r="C97" t="s">
        <v>33</v>
      </c>
      <c r="D97" t="s">
        <v>9</v>
      </c>
      <c r="E97" t="s">
        <v>16</v>
      </c>
      <c r="F97">
        <v>560</v>
      </c>
      <c r="G97" t="s">
        <v>11</v>
      </c>
    </row>
    <row r="98" spans="1:7" x14ac:dyDescent="0.3">
      <c r="A98">
        <v>94746</v>
      </c>
      <c r="B98" t="s">
        <v>96</v>
      </c>
      <c r="C98" t="s">
        <v>33</v>
      </c>
      <c r="D98" t="s">
        <v>9</v>
      </c>
      <c r="E98" t="s">
        <v>43</v>
      </c>
      <c r="F98">
        <v>4500</v>
      </c>
      <c r="G98" t="s">
        <v>11</v>
      </c>
    </row>
    <row r="99" spans="1:7" x14ac:dyDescent="0.3">
      <c r="A99">
        <v>94746</v>
      </c>
      <c r="B99" t="s">
        <v>96</v>
      </c>
      <c r="C99" t="s">
        <v>33</v>
      </c>
      <c r="D99" t="s">
        <v>22</v>
      </c>
      <c r="E99" t="s">
        <v>43</v>
      </c>
      <c r="F99">
        <v>4500</v>
      </c>
      <c r="G99" t="s">
        <v>11</v>
      </c>
    </row>
    <row r="100" spans="1:7" x14ac:dyDescent="0.3">
      <c r="A100">
        <v>94746</v>
      </c>
      <c r="B100" t="s">
        <v>57</v>
      </c>
      <c r="C100" t="s">
        <v>33</v>
      </c>
      <c r="D100" t="s">
        <v>9</v>
      </c>
      <c r="E100" t="s">
        <v>10</v>
      </c>
      <c r="F100">
        <v>170</v>
      </c>
      <c r="G100" t="s">
        <v>11</v>
      </c>
    </row>
    <row r="101" spans="1:7" x14ac:dyDescent="0.3">
      <c r="A101">
        <v>94746</v>
      </c>
      <c r="B101" t="s">
        <v>57</v>
      </c>
      <c r="C101" t="s">
        <v>33</v>
      </c>
      <c r="D101" t="s">
        <v>9</v>
      </c>
      <c r="E101" t="s">
        <v>43</v>
      </c>
      <c r="F101">
        <v>14</v>
      </c>
      <c r="G101" t="s">
        <v>11</v>
      </c>
    </row>
    <row r="102" spans="1:7" x14ac:dyDescent="0.3">
      <c r="A102">
        <v>94746</v>
      </c>
      <c r="B102" t="s">
        <v>97</v>
      </c>
      <c r="C102" t="s">
        <v>33</v>
      </c>
      <c r="D102" t="s">
        <v>25</v>
      </c>
      <c r="E102" t="s">
        <v>60</v>
      </c>
      <c r="F102">
        <v>248</v>
      </c>
      <c r="G102" t="s">
        <v>11</v>
      </c>
    </row>
    <row r="103" spans="1:7" x14ac:dyDescent="0.3">
      <c r="A103">
        <v>94746</v>
      </c>
      <c r="B103" t="s">
        <v>97</v>
      </c>
      <c r="C103" t="s">
        <v>33</v>
      </c>
      <c r="D103" t="s">
        <v>25</v>
      </c>
      <c r="E103" t="s">
        <v>60</v>
      </c>
      <c r="F103">
        <v>350</v>
      </c>
      <c r="G103" t="s">
        <v>11</v>
      </c>
    </row>
    <row r="104" spans="1:7" x14ac:dyDescent="0.3">
      <c r="A104">
        <v>94746</v>
      </c>
      <c r="B104" t="s">
        <v>97</v>
      </c>
      <c r="C104" t="s">
        <v>33</v>
      </c>
      <c r="D104" t="s">
        <v>25</v>
      </c>
      <c r="E104" t="s">
        <v>10</v>
      </c>
      <c r="F104">
        <v>4240</v>
      </c>
      <c r="G104" t="s">
        <v>11</v>
      </c>
    </row>
    <row r="105" spans="1:7" x14ac:dyDescent="0.3">
      <c r="A105">
        <v>94746</v>
      </c>
      <c r="B105" t="s">
        <v>97</v>
      </c>
      <c r="C105" t="s">
        <v>33</v>
      </c>
      <c r="D105" t="s">
        <v>25</v>
      </c>
      <c r="E105" t="s">
        <v>10</v>
      </c>
      <c r="F105">
        <v>5790</v>
      </c>
      <c r="G105" t="s">
        <v>11</v>
      </c>
    </row>
    <row r="106" spans="1:7" x14ac:dyDescent="0.3">
      <c r="A106">
        <v>94746</v>
      </c>
      <c r="B106" t="s">
        <v>98</v>
      </c>
      <c r="C106" t="s">
        <v>99</v>
      </c>
      <c r="D106" t="s">
        <v>19</v>
      </c>
      <c r="E106" t="s">
        <v>100</v>
      </c>
      <c r="F106">
        <v>40000</v>
      </c>
      <c r="G106" t="s">
        <v>11</v>
      </c>
    </row>
    <row r="107" spans="1:7" x14ac:dyDescent="0.3">
      <c r="A107">
        <v>94746</v>
      </c>
      <c r="B107" t="s">
        <v>98</v>
      </c>
      <c r="C107" t="s">
        <v>99</v>
      </c>
      <c r="D107" t="s">
        <v>19</v>
      </c>
      <c r="E107" t="s">
        <v>100</v>
      </c>
      <c r="F107">
        <v>40000</v>
      </c>
      <c r="G107" t="s">
        <v>11</v>
      </c>
    </row>
    <row r="108" spans="1:7" x14ac:dyDescent="0.3">
      <c r="A108">
        <v>94746</v>
      </c>
      <c r="B108" t="s">
        <v>98</v>
      </c>
      <c r="C108" t="s">
        <v>99</v>
      </c>
      <c r="D108" t="s">
        <v>19</v>
      </c>
      <c r="E108" t="s">
        <v>100</v>
      </c>
      <c r="F108">
        <v>40000</v>
      </c>
      <c r="G108" t="s">
        <v>11</v>
      </c>
    </row>
    <row r="109" spans="1:7" x14ac:dyDescent="0.3">
      <c r="A109">
        <v>94746</v>
      </c>
      <c r="B109" t="s">
        <v>98</v>
      </c>
      <c r="C109" t="s">
        <v>99</v>
      </c>
      <c r="D109" t="s">
        <v>19</v>
      </c>
      <c r="E109" t="s">
        <v>100</v>
      </c>
      <c r="F109">
        <v>40000</v>
      </c>
      <c r="G109" t="s">
        <v>11</v>
      </c>
    </row>
    <row r="110" spans="1:7" x14ac:dyDescent="0.3">
      <c r="A110">
        <v>94746</v>
      </c>
      <c r="B110" t="s">
        <v>101</v>
      </c>
      <c r="C110" t="s">
        <v>99</v>
      </c>
      <c r="D110" t="s">
        <v>9</v>
      </c>
      <c r="E110" t="s">
        <v>16</v>
      </c>
      <c r="F110">
        <v>1200</v>
      </c>
      <c r="G110" t="s">
        <v>11</v>
      </c>
    </row>
    <row r="111" spans="1:7" x14ac:dyDescent="0.3">
      <c r="A111">
        <v>94746</v>
      </c>
      <c r="B111" t="s">
        <v>101</v>
      </c>
      <c r="C111" t="s">
        <v>99</v>
      </c>
      <c r="D111" t="s">
        <v>9</v>
      </c>
      <c r="E111" t="s">
        <v>16</v>
      </c>
      <c r="F111">
        <v>900</v>
      </c>
      <c r="G111" t="s">
        <v>11</v>
      </c>
    </row>
    <row r="112" spans="1:7" x14ac:dyDescent="0.3">
      <c r="A112">
        <v>94746</v>
      </c>
      <c r="B112" t="s">
        <v>102</v>
      </c>
      <c r="C112" t="s">
        <v>35</v>
      </c>
      <c r="D112" t="s">
        <v>9</v>
      </c>
      <c r="E112" t="s">
        <v>60</v>
      </c>
      <c r="F112">
        <v>601.86509999999998</v>
      </c>
      <c r="G112" t="s">
        <v>11</v>
      </c>
    </row>
    <row r="113" spans="1:7" x14ac:dyDescent="0.3">
      <c r="A113">
        <v>94746</v>
      </c>
      <c r="B113" t="s">
        <v>103</v>
      </c>
      <c r="C113" t="s">
        <v>35</v>
      </c>
      <c r="D113" t="s">
        <v>81</v>
      </c>
      <c r="E113" t="s">
        <v>10</v>
      </c>
      <c r="F113">
        <v>36800</v>
      </c>
      <c r="G113" t="s">
        <v>11</v>
      </c>
    </row>
    <row r="114" spans="1:7" x14ac:dyDescent="0.3">
      <c r="A114">
        <v>94746</v>
      </c>
      <c r="B114" t="s">
        <v>34</v>
      </c>
      <c r="C114" t="s">
        <v>35</v>
      </c>
      <c r="D114" t="s">
        <v>9</v>
      </c>
      <c r="E114" t="s">
        <v>13</v>
      </c>
      <c r="F114">
        <v>1000</v>
      </c>
      <c r="G114" t="s">
        <v>11</v>
      </c>
    </row>
    <row r="115" spans="1:7" x14ac:dyDescent="0.3">
      <c r="A115">
        <v>94746</v>
      </c>
      <c r="B115" t="s">
        <v>36</v>
      </c>
      <c r="C115" t="s">
        <v>35</v>
      </c>
      <c r="D115" t="s">
        <v>9</v>
      </c>
      <c r="E115" t="s">
        <v>13</v>
      </c>
      <c r="F115">
        <v>100</v>
      </c>
      <c r="G115" t="s">
        <v>11</v>
      </c>
    </row>
    <row r="116" spans="1:7" x14ac:dyDescent="0.3">
      <c r="A116">
        <v>94746</v>
      </c>
      <c r="B116" t="s">
        <v>103</v>
      </c>
      <c r="C116" t="s">
        <v>35</v>
      </c>
      <c r="D116" t="s">
        <v>19</v>
      </c>
      <c r="E116" t="s">
        <v>14</v>
      </c>
      <c r="F116">
        <v>37400</v>
      </c>
      <c r="G116" t="s">
        <v>11</v>
      </c>
    </row>
    <row r="117" spans="1:7" x14ac:dyDescent="0.3">
      <c r="A117">
        <v>94746</v>
      </c>
      <c r="B117" t="s">
        <v>34</v>
      </c>
      <c r="C117" t="s">
        <v>35</v>
      </c>
      <c r="D117" t="s">
        <v>9</v>
      </c>
      <c r="E117" t="s">
        <v>14</v>
      </c>
      <c r="F117">
        <v>100000</v>
      </c>
      <c r="G117" t="s">
        <v>11</v>
      </c>
    </row>
    <row r="118" spans="1:7" x14ac:dyDescent="0.3">
      <c r="A118">
        <v>94746</v>
      </c>
      <c r="B118" t="s">
        <v>36</v>
      </c>
      <c r="C118" t="s">
        <v>35</v>
      </c>
      <c r="D118" t="s">
        <v>9</v>
      </c>
      <c r="E118" t="s">
        <v>14</v>
      </c>
      <c r="F118">
        <v>1000</v>
      </c>
      <c r="G118" t="s">
        <v>11</v>
      </c>
    </row>
    <row r="119" spans="1:7" x14ac:dyDescent="0.3">
      <c r="A119">
        <v>94746</v>
      </c>
      <c r="B119" t="s">
        <v>104</v>
      </c>
      <c r="C119" t="s">
        <v>35</v>
      </c>
      <c r="D119" t="s">
        <v>9</v>
      </c>
      <c r="E119" t="s">
        <v>60</v>
      </c>
      <c r="F119">
        <v>6821137.7999999998</v>
      </c>
      <c r="G119" t="s">
        <v>11</v>
      </c>
    </row>
    <row r="120" spans="1:7" x14ac:dyDescent="0.3">
      <c r="A120">
        <v>94746</v>
      </c>
      <c r="B120" t="s">
        <v>104</v>
      </c>
      <c r="C120" t="s">
        <v>35</v>
      </c>
      <c r="D120" t="s">
        <v>9</v>
      </c>
      <c r="E120" t="s">
        <v>10</v>
      </c>
      <c r="F120">
        <v>100310.85</v>
      </c>
      <c r="G120" t="s">
        <v>11</v>
      </c>
    </row>
    <row r="121" spans="1:7" x14ac:dyDescent="0.3">
      <c r="A121">
        <v>94746</v>
      </c>
      <c r="B121" t="s">
        <v>104</v>
      </c>
      <c r="C121" t="s">
        <v>35</v>
      </c>
      <c r="D121" t="s">
        <v>9</v>
      </c>
      <c r="E121" t="s">
        <v>16</v>
      </c>
      <c r="F121">
        <v>83000</v>
      </c>
      <c r="G121" t="s">
        <v>11</v>
      </c>
    </row>
    <row r="122" spans="1:7" x14ac:dyDescent="0.3">
      <c r="A122">
        <v>94746</v>
      </c>
      <c r="B122" t="s">
        <v>104</v>
      </c>
      <c r="C122" t="s">
        <v>35</v>
      </c>
      <c r="D122" t="s">
        <v>9</v>
      </c>
      <c r="E122" t="s">
        <v>16</v>
      </c>
      <c r="F122">
        <v>83000</v>
      </c>
      <c r="G122" t="s">
        <v>11</v>
      </c>
    </row>
    <row r="123" spans="1:7" x14ac:dyDescent="0.3">
      <c r="A123">
        <v>94746</v>
      </c>
      <c r="B123" t="s">
        <v>104</v>
      </c>
      <c r="C123" t="s">
        <v>35</v>
      </c>
      <c r="D123" t="s">
        <v>9</v>
      </c>
      <c r="E123" t="s">
        <v>16</v>
      </c>
      <c r="F123">
        <v>83000</v>
      </c>
      <c r="G123" t="s">
        <v>11</v>
      </c>
    </row>
    <row r="124" spans="1:7" x14ac:dyDescent="0.3">
      <c r="A124">
        <v>94746</v>
      </c>
      <c r="B124" t="s">
        <v>104</v>
      </c>
      <c r="C124" t="s">
        <v>35</v>
      </c>
      <c r="D124" t="s">
        <v>9</v>
      </c>
      <c r="E124" t="s">
        <v>16</v>
      </c>
      <c r="F124">
        <v>83000</v>
      </c>
      <c r="G124" t="s">
        <v>11</v>
      </c>
    </row>
    <row r="125" spans="1:7" x14ac:dyDescent="0.3">
      <c r="A125">
        <v>94746</v>
      </c>
      <c r="B125" t="s">
        <v>105</v>
      </c>
      <c r="C125" t="s">
        <v>106</v>
      </c>
      <c r="D125" t="s">
        <v>27</v>
      </c>
      <c r="E125" t="s">
        <v>10</v>
      </c>
      <c r="F125">
        <v>15620</v>
      </c>
      <c r="G125" t="s">
        <v>11</v>
      </c>
    </row>
    <row r="126" spans="1:7" x14ac:dyDescent="0.3">
      <c r="A126">
        <v>94746</v>
      </c>
      <c r="B126" t="s">
        <v>105</v>
      </c>
      <c r="C126" t="s">
        <v>106</v>
      </c>
      <c r="D126" t="s">
        <v>19</v>
      </c>
      <c r="E126" t="s">
        <v>14</v>
      </c>
      <c r="F126">
        <v>114.7</v>
      </c>
      <c r="G126" t="s">
        <v>11</v>
      </c>
    </row>
    <row r="127" spans="1:7" x14ac:dyDescent="0.3">
      <c r="A127">
        <v>94746</v>
      </c>
      <c r="B127" t="s">
        <v>105</v>
      </c>
      <c r="C127" t="s">
        <v>106</v>
      </c>
      <c r="D127" t="s">
        <v>19</v>
      </c>
      <c r="E127" t="s">
        <v>14</v>
      </c>
      <c r="F127">
        <v>31300</v>
      </c>
      <c r="G127" t="s">
        <v>11</v>
      </c>
    </row>
    <row r="128" spans="1:7" x14ac:dyDescent="0.3">
      <c r="A128">
        <v>94746</v>
      </c>
      <c r="B128" t="s">
        <v>105</v>
      </c>
      <c r="C128" t="s">
        <v>106</v>
      </c>
      <c r="D128" t="s">
        <v>19</v>
      </c>
      <c r="E128" t="s">
        <v>14</v>
      </c>
      <c r="F128">
        <v>80</v>
      </c>
      <c r="G128" t="s">
        <v>11</v>
      </c>
    </row>
    <row r="129" spans="1:7" x14ac:dyDescent="0.3">
      <c r="A129">
        <v>94746</v>
      </c>
      <c r="B129" t="s">
        <v>105</v>
      </c>
      <c r="C129" t="s">
        <v>106</v>
      </c>
      <c r="D129" t="s">
        <v>19</v>
      </c>
      <c r="E129" t="s">
        <v>43</v>
      </c>
      <c r="F129">
        <v>16</v>
      </c>
      <c r="G129" t="s">
        <v>11</v>
      </c>
    </row>
    <row r="130" spans="1:7" x14ac:dyDescent="0.3">
      <c r="A130">
        <v>94746</v>
      </c>
      <c r="B130" t="s">
        <v>105</v>
      </c>
      <c r="C130" t="s">
        <v>106</v>
      </c>
      <c r="D130" t="s">
        <v>19</v>
      </c>
      <c r="E130" t="s">
        <v>43</v>
      </c>
      <c r="F130">
        <v>15</v>
      </c>
      <c r="G130" t="s">
        <v>11</v>
      </c>
    </row>
    <row r="131" spans="1:7" x14ac:dyDescent="0.3">
      <c r="A131">
        <v>94746</v>
      </c>
      <c r="B131" t="s">
        <v>107</v>
      </c>
      <c r="C131" t="s">
        <v>106</v>
      </c>
      <c r="D131" t="s">
        <v>19</v>
      </c>
      <c r="E131" t="s">
        <v>14</v>
      </c>
      <c r="F131">
        <v>4600000</v>
      </c>
      <c r="G131" t="s">
        <v>11</v>
      </c>
    </row>
    <row r="132" spans="1:7" x14ac:dyDescent="0.3">
      <c r="A132">
        <v>94746</v>
      </c>
      <c r="B132" t="s">
        <v>89</v>
      </c>
      <c r="C132" t="s">
        <v>24</v>
      </c>
      <c r="D132" t="s">
        <v>40</v>
      </c>
      <c r="E132" t="s">
        <v>14</v>
      </c>
      <c r="F132">
        <v>10000</v>
      </c>
      <c r="G132" t="s">
        <v>11</v>
      </c>
    </row>
    <row r="133" spans="1:7" x14ac:dyDescent="0.3">
      <c r="A133">
        <v>94746</v>
      </c>
      <c r="B133" t="s">
        <v>108</v>
      </c>
      <c r="C133" t="s">
        <v>8</v>
      </c>
      <c r="D133" t="s">
        <v>9</v>
      </c>
      <c r="E133" t="s">
        <v>10</v>
      </c>
      <c r="F133">
        <v>160000</v>
      </c>
      <c r="G133" t="s">
        <v>11</v>
      </c>
    </row>
    <row r="134" spans="1:7" x14ac:dyDescent="0.3">
      <c r="A134">
        <v>94746</v>
      </c>
      <c r="B134" t="s">
        <v>70</v>
      </c>
      <c r="C134" t="s">
        <v>8</v>
      </c>
      <c r="D134" t="s">
        <v>9</v>
      </c>
      <c r="E134" t="s">
        <v>10</v>
      </c>
      <c r="F134">
        <v>22000</v>
      </c>
      <c r="G134" t="s">
        <v>11</v>
      </c>
    </row>
    <row r="135" spans="1:7" x14ac:dyDescent="0.3">
      <c r="A135">
        <v>94746</v>
      </c>
      <c r="B135" t="s">
        <v>72</v>
      </c>
      <c r="C135" t="s">
        <v>8</v>
      </c>
      <c r="D135" t="s">
        <v>9</v>
      </c>
      <c r="E135" t="s">
        <v>10</v>
      </c>
      <c r="F135">
        <v>35500</v>
      </c>
      <c r="G135" t="s">
        <v>11</v>
      </c>
    </row>
    <row r="136" spans="1:7" x14ac:dyDescent="0.3">
      <c r="A136">
        <v>94746</v>
      </c>
      <c r="B136" t="s">
        <v>76</v>
      </c>
      <c r="C136" t="s">
        <v>8</v>
      </c>
      <c r="D136" t="s">
        <v>9</v>
      </c>
      <c r="E136" t="s">
        <v>10</v>
      </c>
      <c r="F136">
        <v>86100</v>
      </c>
      <c r="G136" t="s">
        <v>11</v>
      </c>
    </row>
    <row r="137" spans="1:7" x14ac:dyDescent="0.3">
      <c r="A137">
        <v>94746</v>
      </c>
      <c r="B137" t="s">
        <v>37</v>
      </c>
      <c r="C137" t="s">
        <v>8</v>
      </c>
      <c r="D137" t="s">
        <v>109</v>
      </c>
      <c r="E137" t="s">
        <v>10</v>
      </c>
      <c r="F137">
        <v>17800</v>
      </c>
      <c r="G137" t="s">
        <v>11</v>
      </c>
    </row>
    <row r="138" spans="1:7" x14ac:dyDescent="0.3">
      <c r="A138">
        <v>94746</v>
      </c>
      <c r="B138" t="s">
        <v>105</v>
      </c>
      <c r="C138" t="s">
        <v>39</v>
      </c>
      <c r="D138" t="s">
        <v>40</v>
      </c>
      <c r="E138" t="s">
        <v>16</v>
      </c>
      <c r="F138">
        <v>5000</v>
      </c>
      <c r="G138" t="s">
        <v>11</v>
      </c>
    </row>
    <row r="139" spans="1:7" x14ac:dyDescent="0.3">
      <c r="A139">
        <v>94746</v>
      </c>
      <c r="B139" t="s">
        <v>105</v>
      </c>
      <c r="C139" t="s">
        <v>39</v>
      </c>
      <c r="D139" t="s">
        <v>110</v>
      </c>
      <c r="E139" t="s">
        <v>10</v>
      </c>
      <c r="F139">
        <v>15620</v>
      </c>
      <c r="G139" t="s">
        <v>11</v>
      </c>
    </row>
    <row r="140" spans="1:7" x14ac:dyDescent="0.3">
      <c r="A140">
        <v>94746</v>
      </c>
      <c r="B140" t="s">
        <v>50</v>
      </c>
      <c r="C140" t="s">
        <v>24</v>
      </c>
      <c r="D140" t="s">
        <v>19</v>
      </c>
      <c r="E140" t="s">
        <v>14</v>
      </c>
      <c r="F140">
        <v>164000</v>
      </c>
      <c r="G140" t="s">
        <v>11</v>
      </c>
    </row>
    <row r="141" spans="1:7" x14ac:dyDescent="0.3">
      <c r="A141">
        <v>94746</v>
      </c>
      <c r="B141" t="s">
        <v>48</v>
      </c>
      <c r="C141" t="s">
        <v>39</v>
      </c>
      <c r="D141" t="s">
        <v>111</v>
      </c>
      <c r="E141" t="s">
        <v>10</v>
      </c>
      <c r="F141">
        <v>236000</v>
      </c>
      <c r="G141" t="s">
        <v>11</v>
      </c>
    </row>
    <row r="142" spans="1:7" x14ac:dyDescent="0.3">
      <c r="A142">
        <v>94746</v>
      </c>
      <c r="B142" t="s">
        <v>52</v>
      </c>
      <c r="C142" t="s">
        <v>24</v>
      </c>
      <c r="D142" t="s">
        <v>111</v>
      </c>
      <c r="E142" t="s">
        <v>10</v>
      </c>
      <c r="F142">
        <v>179000</v>
      </c>
      <c r="G142" t="s">
        <v>11</v>
      </c>
    </row>
    <row r="143" spans="1:7" x14ac:dyDescent="0.3">
      <c r="A143">
        <v>94746</v>
      </c>
      <c r="B143" t="s">
        <v>28</v>
      </c>
      <c r="C143" t="s">
        <v>24</v>
      </c>
      <c r="D143" t="s">
        <v>111</v>
      </c>
      <c r="E143" t="s">
        <v>10</v>
      </c>
      <c r="F143">
        <v>91000</v>
      </c>
      <c r="G143" t="s">
        <v>11</v>
      </c>
    </row>
    <row r="144" spans="1:7" x14ac:dyDescent="0.3">
      <c r="A144">
        <v>94746</v>
      </c>
      <c r="B144" t="s">
        <v>50</v>
      </c>
      <c r="C144" t="s">
        <v>24</v>
      </c>
      <c r="D144" t="s">
        <v>111</v>
      </c>
      <c r="E144" t="s">
        <v>10</v>
      </c>
      <c r="F144">
        <v>97000</v>
      </c>
      <c r="G144" t="s">
        <v>11</v>
      </c>
    </row>
    <row r="145" spans="1:7" x14ac:dyDescent="0.3">
      <c r="A145">
        <v>94746</v>
      </c>
      <c r="B145" t="s">
        <v>37</v>
      </c>
      <c r="C145" t="s">
        <v>8</v>
      </c>
      <c r="D145" t="s">
        <v>9</v>
      </c>
      <c r="E145" t="s">
        <v>10</v>
      </c>
      <c r="F145">
        <v>13700</v>
      </c>
      <c r="G145" t="s">
        <v>11</v>
      </c>
    </row>
    <row r="146" spans="1:7" x14ac:dyDescent="0.3">
      <c r="A146">
        <v>94746</v>
      </c>
      <c r="B146" t="s">
        <v>37</v>
      </c>
      <c r="C146" t="s">
        <v>8</v>
      </c>
      <c r="D146" t="s">
        <v>9</v>
      </c>
      <c r="E146" t="s">
        <v>112</v>
      </c>
      <c r="F146">
        <v>18400</v>
      </c>
      <c r="G146" t="s">
        <v>11</v>
      </c>
    </row>
    <row r="147" spans="1:7" x14ac:dyDescent="0.3">
      <c r="A147">
        <v>94746</v>
      </c>
      <c r="B147" t="s">
        <v>37</v>
      </c>
      <c r="C147" t="s">
        <v>8</v>
      </c>
      <c r="D147" t="s">
        <v>9</v>
      </c>
      <c r="E147" t="s">
        <v>112</v>
      </c>
      <c r="F147">
        <v>1940</v>
      </c>
      <c r="G147" t="s">
        <v>11</v>
      </c>
    </row>
    <row r="148" spans="1:7" x14ac:dyDescent="0.3">
      <c r="A148">
        <v>94746</v>
      </c>
      <c r="B148" t="s">
        <v>92</v>
      </c>
      <c r="C148" t="s">
        <v>24</v>
      </c>
      <c r="D148" t="s">
        <v>19</v>
      </c>
      <c r="E148" t="s">
        <v>14</v>
      </c>
      <c r="F148">
        <v>300000</v>
      </c>
      <c r="G148" t="s">
        <v>11</v>
      </c>
    </row>
    <row r="149" spans="1:7" x14ac:dyDescent="0.3">
      <c r="A149">
        <v>94746</v>
      </c>
      <c r="B149" t="s">
        <v>28</v>
      </c>
      <c r="C149" t="s">
        <v>24</v>
      </c>
      <c r="D149" t="s">
        <v>40</v>
      </c>
      <c r="E149" t="s">
        <v>14</v>
      </c>
      <c r="F149">
        <v>530</v>
      </c>
      <c r="G149" t="s">
        <v>11</v>
      </c>
    </row>
    <row r="150" spans="1:7" x14ac:dyDescent="0.3">
      <c r="A150">
        <v>94746</v>
      </c>
      <c r="B150" t="s">
        <v>93</v>
      </c>
      <c r="C150" t="s">
        <v>24</v>
      </c>
      <c r="D150" t="s">
        <v>40</v>
      </c>
      <c r="E150" t="s">
        <v>14</v>
      </c>
      <c r="F150">
        <v>1440</v>
      </c>
      <c r="G150" t="s">
        <v>11</v>
      </c>
    </row>
    <row r="151" spans="1:7" x14ac:dyDescent="0.3">
      <c r="A151">
        <v>94746</v>
      </c>
      <c r="B151" t="s">
        <v>50</v>
      </c>
      <c r="C151" t="s">
        <v>24</v>
      </c>
      <c r="D151" t="s">
        <v>40</v>
      </c>
      <c r="E151" t="s">
        <v>14</v>
      </c>
      <c r="F151">
        <v>1500</v>
      </c>
      <c r="G151" t="s">
        <v>11</v>
      </c>
    </row>
    <row r="152" spans="1:7" x14ac:dyDescent="0.3">
      <c r="A152">
        <v>94746</v>
      </c>
      <c r="B152" t="s">
        <v>50</v>
      </c>
      <c r="C152" t="s">
        <v>24</v>
      </c>
      <c r="D152" t="s">
        <v>19</v>
      </c>
      <c r="E152" t="s">
        <v>14</v>
      </c>
      <c r="F152">
        <v>1500</v>
      </c>
      <c r="G152" t="s">
        <v>11</v>
      </c>
    </row>
    <row r="153" spans="1:7" x14ac:dyDescent="0.3">
      <c r="A153">
        <v>94746</v>
      </c>
      <c r="B153" t="s">
        <v>113</v>
      </c>
      <c r="C153" t="s">
        <v>24</v>
      </c>
      <c r="D153" t="s">
        <v>40</v>
      </c>
      <c r="E153" t="s">
        <v>14</v>
      </c>
      <c r="F153">
        <v>45000</v>
      </c>
      <c r="G153" t="s">
        <v>11</v>
      </c>
    </row>
    <row r="154" spans="1:7" x14ac:dyDescent="0.3">
      <c r="A154">
        <v>94746</v>
      </c>
      <c r="B154" t="s">
        <v>114</v>
      </c>
      <c r="C154" t="s">
        <v>24</v>
      </c>
      <c r="D154" t="s">
        <v>40</v>
      </c>
      <c r="E154" t="s">
        <v>14</v>
      </c>
      <c r="F154">
        <v>45000</v>
      </c>
      <c r="G154" t="s">
        <v>11</v>
      </c>
    </row>
    <row r="155" spans="1:7" x14ac:dyDescent="0.3">
      <c r="A155">
        <v>94746</v>
      </c>
      <c r="B155" t="s">
        <v>93</v>
      </c>
      <c r="C155" t="s">
        <v>24</v>
      </c>
      <c r="D155" t="s">
        <v>40</v>
      </c>
      <c r="E155" t="s">
        <v>14</v>
      </c>
      <c r="F155">
        <v>59000</v>
      </c>
      <c r="G155" t="s">
        <v>11</v>
      </c>
    </row>
    <row r="156" spans="1:7" x14ac:dyDescent="0.3">
      <c r="A156">
        <v>94746</v>
      </c>
      <c r="B156" t="s">
        <v>115</v>
      </c>
      <c r="C156" t="s">
        <v>39</v>
      </c>
      <c r="D156" t="s">
        <v>40</v>
      </c>
      <c r="E156" t="s">
        <v>14</v>
      </c>
      <c r="F156">
        <v>11000</v>
      </c>
      <c r="G156" t="s">
        <v>11</v>
      </c>
    </row>
    <row r="157" spans="1:7" x14ac:dyDescent="0.3">
      <c r="A157">
        <v>94746</v>
      </c>
      <c r="B157" t="s">
        <v>116</v>
      </c>
      <c r="C157" t="s">
        <v>39</v>
      </c>
      <c r="D157" t="s">
        <v>40</v>
      </c>
      <c r="E157" t="s">
        <v>14</v>
      </c>
      <c r="F157">
        <v>335000</v>
      </c>
      <c r="G157" t="s">
        <v>11</v>
      </c>
    </row>
    <row r="158" spans="1:7" x14ac:dyDescent="0.3">
      <c r="A158">
        <v>94746</v>
      </c>
      <c r="B158" t="s">
        <v>67</v>
      </c>
      <c r="C158" t="s">
        <v>8</v>
      </c>
      <c r="D158" t="s">
        <v>9</v>
      </c>
      <c r="E158" t="s">
        <v>10</v>
      </c>
      <c r="F158">
        <v>50000</v>
      </c>
      <c r="G158" t="s">
        <v>11</v>
      </c>
    </row>
    <row r="159" spans="1:7" x14ac:dyDescent="0.3">
      <c r="A159">
        <v>94746</v>
      </c>
      <c r="B159" t="s">
        <v>78</v>
      </c>
      <c r="C159" t="s">
        <v>8</v>
      </c>
      <c r="D159" t="s">
        <v>9</v>
      </c>
      <c r="E159" t="s">
        <v>10</v>
      </c>
      <c r="F159">
        <v>500</v>
      </c>
      <c r="G159" t="s">
        <v>11</v>
      </c>
    </row>
    <row r="160" spans="1:7" x14ac:dyDescent="0.3">
      <c r="A160">
        <v>94746</v>
      </c>
      <c r="B160" t="s">
        <v>77</v>
      </c>
      <c r="C160" t="s">
        <v>8</v>
      </c>
      <c r="D160" t="s">
        <v>9</v>
      </c>
      <c r="E160" t="s">
        <v>10</v>
      </c>
      <c r="F160">
        <v>10000</v>
      </c>
      <c r="G160" t="s">
        <v>11</v>
      </c>
    </row>
    <row r="161" spans="1:7" x14ac:dyDescent="0.3">
      <c r="A161">
        <v>94746</v>
      </c>
      <c r="B161" t="s">
        <v>37</v>
      </c>
      <c r="C161" t="s">
        <v>8</v>
      </c>
      <c r="D161" t="s">
        <v>9</v>
      </c>
      <c r="E161" t="s">
        <v>10</v>
      </c>
      <c r="F161">
        <v>120000</v>
      </c>
      <c r="G161" t="s">
        <v>11</v>
      </c>
    </row>
    <row r="162" spans="1:7" x14ac:dyDescent="0.3">
      <c r="A162">
        <v>94746</v>
      </c>
      <c r="B162" t="s">
        <v>117</v>
      </c>
      <c r="C162" t="s">
        <v>24</v>
      </c>
      <c r="D162" t="s">
        <v>40</v>
      </c>
      <c r="E162" t="s">
        <v>14</v>
      </c>
      <c r="F162">
        <v>486407</v>
      </c>
      <c r="G162" t="s">
        <v>11</v>
      </c>
    </row>
    <row r="163" spans="1:7" x14ac:dyDescent="0.3">
      <c r="A163">
        <v>94746</v>
      </c>
      <c r="B163" t="s">
        <v>88</v>
      </c>
      <c r="C163" t="s">
        <v>24</v>
      </c>
      <c r="D163" t="s">
        <v>19</v>
      </c>
      <c r="E163" t="s">
        <v>14</v>
      </c>
      <c r="F163">
        <v>486000</v>
      </c>
      <c r="G163" t="s">
        <v>11</v>
      </c>
    </row>
    <row r="164" spans="1:7" x14ac:dyDescent="0.3">
      <c r="A164">
        <v>94746</v>
      </c>
      <c r="B164" t="s">
        <v>88</v>
      </c>
      <c r="C164" t="s">
        <v>24</v>
      </c>
      <c r="D164" t="s">
        <v>19</v>
      </c>
      <c r="E164" t="s">
        <v>14</v>
      </c>
      <c r="F164">
        <v>621000</v>
      </c>
      <c r="G164" t="s">
        <v>11</v>
      </c>
    </row>
    <row r="165" spans="1:7" x14ac:dyDescent="0.3">
      <c r="A165">
        <v>94746</v>
      </c>
      <c r="B165" t="s">
        <v>87</v>
      </c>
      <c r="C165" t="s">
        <v>24</v>
      </c>
      <c r="D165" t="s">
        <v>19</v>
      </c>
      <c r="E165" t="s">
        <v>14</v>
      </c>
      <c r="F165">
        <v>22</v>
      </c>
      <c r="G165" t="s">
        <v>11</v>
      </c>
    </row>
    <row r="166" spans="1:7" x14ac:dyDescent="0.3">
      <c r="A166">
        <v>94746</v>
      </c>
      <c r="B166" t="s">
        <v>28</v>
      </c>
      <c r="C166" t="s">
        <v>24</v>
      </c>
      <c r="D166" t="s">
        <v>19</v>
      </c>
      <c r="E166" t="s">
        <v>14</v>
      </c>
      <c r="F166">
        <v>89000</v>
      </c>
      <c r="G166" t="s">
        <v>11</v>
      </c>
    </row>
    <row r="167" spans="1:7" x14ac:dyDescent="0.3">
      <c r="A167">
        <v>94746</v>
      </c>
      <c r="B167" t="s">
        <v>28</v>
      </c>
      <c r="C167" t="s">
        <v>24</v>
      </c>
      <c r="D167" t="s">
        <v>19</v>
      </c>
      <c r="E167" t="s">
        <v>14</v>
      </c>
      <c r="F167">
        <v>91000</v>
      </c>
      <c r="G167" t="s">
        <v>11</v>
      </c>
    </row>
    <row r="168" spans="1:7" x14ac:dyDescent="0.3">
      <c r="A168">
        <v>94746</v>
      </c>
      <c r="B168" t="s">
        <v>50</v>
      </c>
      <c r="C168" t="s">
        <v>24</v>
      </c>
      <c r="D168" t="s">
        <v>19</v>
      </c>
      <c r="E168" t="s">
        <v>14</v>
      </c>
      <c r="F168">
        <v>97000</v>
      </c>
      <c r="G168" t="s">
        <v>11</v>
      </c>
    </row>
    <row r="169" spans="1:7" x14ac:dyDescent="0.3">
      <c r="A169">
        <v>94746</v>
      </c>
      <c r="B169" t="s">
        <v>37</v>
      </c>
      <c r="C169" t="s">
        <v>8</v>
      </c>
      <c r="D169" t="s">
        <v>9</v>
      </c>
      <c r="E169" t="s">
        <v>10</v>
      </c>
      <c r="F169">
        <v>70000</v>
      </c>
      <c r="G169" t="s">
        <v>11</v>
      </c>
    </row>
    <row r="170" spans="1:7" x14ac:dyDescent="0.3">
      <c r="A170">
        <v>94746</v>
      </c>
      <c r="B170" t="s">
        <v>37</v>
      </c>
      <c r="C170" t="s">
        <v>8</v>
      </c>
      <c r="D170" t="s">
        <v>9</v>
      </c>
      <c r="E170" t="s">
        <v>10</v>
      </c>
      <c r="F170">
        <v>71000</v>
      </c>
      <c r="G170" t="s">
        <v>11</v>
      </c>
    </row>
    <row r="171" spans="1:7" x14ac:dyDescent="0.3">
      <c r="A171">
        <v>94746</v>
      </c>
      <c r="B171" t="s">
        <v>37</v>
      </c>
      <c r="C171" t="s">
        <v>8</v>
      </c>
      <c r="D171" t="s">
        <v>9</v>
      </c>
      <c r="E171" t="s">
        <v>10</v>
      </c>
      <c r="F171">
        <v>82000</v>
      </c>
      <c r="G171" t="s">
        <v>11</v>
      </c>
    </row>
    <row r="172" spans="1:7" x14ac:dyDescent="0.3">
      <c r="A172">
        <v>94746</v>
      </c>
      <c r="B172" t="s">
        <v>70</v>
      </c>
      <c r="C172" t="s">
        <v>8</v>
      </c>
      <c r="D172" t="s">
        <v>9</v>
      </c>
      <c r="E172" t="s">
        <v>10</v>
      </c>
      <c r="F172">
        <v>21700</v>
      </c>
      <c r="G172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F30B-1A20-4C72-BF38-9821E9C53DC2}">
  <dimension ref="A1:G38"/>
  <sheetViews>
    <sheetView workbookViewId="0">
      <selection activeCell="L24" sqref="L24"/>
    </sheetView>
  </sheetViews>
  <sheetFormatPr defaultRowHeight="14.4" x14ac:dyDescent="0.3"/>
  <cols>
    <col min="1" max="1" width="14.6640625" style="9" bestFit="1" customWidth="1"/>
  </cols>
  <sheetData>
    <row r="1" spans="1:7" x14ac:dyDescent="0.3">
      <c r="A1" s="9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9">
        <v>178928706</v>
      </c>
      <c r="B2" t="s">
        <v>7</v>
      </c>
      <c r="C2" t="s">
        <v>8</v>
      </c>
      <c r="D2" t="s">
        <v>9</v>
      </c>
      <c r="E2" t="s">
        <v>10</v>
      </c>
      <c r="F2">
        <v>920</v>
      </c>
      <c r="G2" t="s">
        <v>11</v>
      </c>
    </row>
    <row r="3" spans="1:7" x14ac:dyDescent="0.3">
      <c r="A3" s="9">
        <v>178928706</v>
      </c>
      <c r="B3" t="s">
        <v>70</v>
      </c>
      <c r="C3" t="s">
        <v>8</v>
      </c>
      <c r="D3" t="s">
        <v>9</v>
      </c>
      <c r="E3" t="s">
        <v>10</v>
      </c>
      <c r="F3">
        <v>9330</v>
      </c>
      <c r="G3" t="s">
        <v>11</v>
      </c>
    </row>
    <row r="4" spans="1:7" x14ac:dyDescent="0.3">
      <c r="A4" s="9">
        <v>178928706</v>
      </c>
      <c r="B4" t="s">
        <v>7</v>
      </c>
      <c r="C4" t="s">
        <v>8</v>
      </c>
      <c r="D4" t="s">
        <v>9</v>
      </c>
      <c r="E4" t="s">
        <v>43</v>
      </c>
      <c r="F4">
        <v>480</v>
      </c>
      <c r="G4" t="s">
        <v>11</v>
      </c>
    </row>
    <row r="5" spans="1:7" x14ac:dyDescent="0.3">
      <c r="A5" s="9">
        <v>178928706</v>
      </c>
      <c r="B5" t="s">
        <v>45</v>
      </c>
      <c r="C5" t="s">
        <v>8</v>
      </c>
      <c r="D5" t="s">
        <v>9</v>
      </c>
      <c r="E5" t="s">
        <v>10</v>
      </c>
      <c r="F5">
        <v>164</v>
      </c>
      <c r="G5" t="s">
        <v>11</v>
      </c>
    </row>
    <row r="6" spans="1:7" x14ac:dyDescent="0.3">
      <c r="A6" s="9">
        <v>178928706</v>
      </c>
      <c r="B6" t="s">
        <v>46</v>
      </c>
      <c r="C6" t="s">
        <v>8</v>
      </c>
      <c r="D6" t="s">
        <v>9</v>
      </c>
      <c r="E6" t="s">
        <v>10</v>
      </c>
      <c r="F6">
        <v>3500</v>
      </c>
      <c r="G6" t="s">
        <v>11</v>
      </c>
    </row>
    <row r="7" spans="1:7" x14ac:dyDescent="0.3">
      <c r="A7" s="9">
        <v>178928706</v>
      </c>
      <c r="B7" t="s">
        <v>44</v>
      </c>
      <c r="C7" t="s">
        <v>8</v>
      </c>
      <c r="D7" t="s">
        <v>9</v>
      </c>
      <c r="E7" t="s">
        <v>10</v>
      </c>
      <c r="F7">
        <v>21</v>
      </c>
      <c r="G7" t="s">
        <v>11</v>
      </c>
    </row>
    <row r="8" spans="1:7" x14ac:dyDescent="0.3">
      <c r="A8" s="9">
        <v>178928706</v>
      </c>
      <c r="B8" t="s">
        <v>44</v>
      </c>
      <c r="C8" t="s">
        <v>8</v>
      </c>
      <c r="D8" t="s">
        <v>9</v>
      </c>
      <c r="E8" t="s">
        <v>43</v>
      </c>
      <c r="F8">
        <v>7.3</v>
      </c>
      <c r="G8" t="s">
        <v>11</v>
      </c>
    </row>
    <row r="9" spans="1:7" x14ac:dyDescent="0.3">
      <c r="A9" s="9">
        <v>178928706</v>
      </c>
      <c r="B9" t="s">
        <v>45</v>
      </c>
      <c r="C9" t="s">
        <v>8</v>
      </c>
      <c r="D9" t="s">
        <v>9</v>
      </c>
      <c r="E9" t="s">
        <v>43</v>
      </c>
      <c r="F9">
        <v>23.5</v>
      </c>
      <c r="G9" t="s">
        <v>11</v>
      </c>
    </row>
    <row r="10" spans="1:7" x14ac:dyDescent="0.3">
      <c r="A10" s="9">
        <v>178928706</v>
      </c>
      <c r="B10" t="s">
        <v>46</v>
      </c>
      <c r="C10" t="s">
        <v>8</v>
      </c>
      <c r="D10" t="s">
        <v>9</v>
      </c>
      <c r="E10" t="s">
        <v>43</v>
      </c>
      <c r="F10">
        <v>820</v>
      </c>
      <c r="G10" t="s">
        <v>11</v>
      </c>
    </row>
    <row r="11" spans="1:7" x14ac:dyDescent="0.3">
      <c r="A11" s="9">
        <v>178928706</v>
      </c>
      <c r="B11" t="s">
        <v>85</v>
      </c>
      <c r="C11" t="s">
        <v>21</v>
      </c>
      <c r="D11" t="s">
        <v>19</v>
      </c>
      <c r="E11" t="s">
        <v>14</v>
      </c>
      <c r="F11">
        <v>2400</v>
      </c>
      <c r="G11" t="s">
        <v>11</v>
      </c>
    </row>
    <row r="12" spans="1:7" x14ac:dyDescent="0.3">
      <c r="A12" s="9">
        <v>178928706</v>
      </c>
      <c r="B12" t="s">
        <v>115</v>
      </c>
      <c r="C12" t="s">
        <v>21</v>
      </c>
      <c r="D12" t="s">
        <v>25</v>
      </c>
      <c r="E12" t="s">
        <v>16</v>
      </c>
      <c r="F12">
        <v>560</v>
      </c>
      <c r="G12" t="s">
        <v>11</v>
      </c>
    </row>
    <row r="13" spans="1:7" x14ac:dyDescent="0.3">
      <c r="A13" s="9">
        <v>178928706</v>
      </c>
      <c r="B13" t="s">
        <v>115</v>
      </c>
      <c r="C13" t="s">
        <v>21</v>
      </c>
      <c r="D13" t="s">
        <v>22</v>
      </c>
      <c r="E13" t="s">
        <v>16</v>
      </c>
      <c r="F13">
        <v>560</v>
      </c>
      <c r="G13" t="s">
        <v>11</v>
      </c>
    </row>
    <row r="14" spans="1:7" x14ac:dyDescent="0.3">
      <c r="A14" s="9">
        <v>178928706</v>
      </c>
      <c r="B14" t="s">
        <v>115</v>
      </c>
      <c r="C14" t="s">
        <v>21</v>
      </c>
      <c r="D14" t="s">
        <v>22</v>
      </c>
      <c r="E14" t="s">
        <v>16</v>
      </c>
      <c r="F14">
        <v>560</v>
      </c>
      <c r="G14" t="s">
        <v>11</v>
      </c>
    </row>
    <row r="15" spans="1:7" x14ac:dyDescent="0.3">
      <c r="A15" s="9">
        <v>178928706</v>
      </c>
      <c r="B15" t="s">
        <v>85</v>
      </c>
      <c r="C15" t="s">
        <v>21</v>
      </c>
      <c r="D15" t="s">
        <v>19</v>
      </c>
      <c r="E15" t="s">
        <v>43</v>
      </c>
      <c r="F15">
        <v>990</v>
      </c>
      <c r="G15" t="s">
        <v>11</v>
      </c>
    </row>
    <row r="16" spans="1:7" x14ac:dyDescent="0.3">
      <c r="A16" s="9">
        <v>178928706</v>
      </c>
      <c r="B16" t="s">
        <v>50</v>
      </c>
      <c r="C16" t="s">
        <v>24</v>
      </c>
      <c r="D16" t="s">
        <v>19</v>
      </c>
      <c r="E16" t="s">
        <v>14</v>
      </c>
      <c r="F16">
        <v>4230</v>
      </c>
      <c r="G16" t="s">
        <v>11</v>
      </c>
    </row>
    <row r="17" spans="1:7" x14ac:dyDescent="0.3">
      <c r="A17" s="9">
        <v>178928706</v>
      </c>
      <c r="B17" t="s">
        <v>50</v>
      </c>
      <c r="C17" t="s">
        <v>24</v>
      </c>
      <c r="D17" t="s">
        <v>19</v>
      </c>
      <c r="E17" t="s">
        <v>14</v>
      </c>
      <c r="F17">
        <v>5530</v>
      </c>
      <c r="G17" t="s">
        <v>11</v>
      </c>
    </row>
    <row r="18" spans="1:7" x14ac:dyDescent="0.3">
      <c r="A18" s="9">
        <v>178928706</v>
      </c>
      <c r="B18" t="s">
        <v>51</v>
      </c>
      <c r="C18" t="s">
        <v>24</v>
      </c>
      <c r="D18" t="s">
        <v>19</v>
      </c>
      <c r="E18" t="s">
        <v>14</v>
      </c>
      <c r="F18">
        <v>10300</v>
      </c>
      <c r="G18" t="s">
        <v>11</v>
      </c>
    </row>
    <row r="19" spans="1:7" x14ac:dyDescent="0.3">
      <c r="A19" s="9">
        <v>178928706</v>
      </c>
      <c r="B19" t="s">
        <v>51</v>
      </c>
      <c r="C19" t="s">
        <v>24</v>
      </c>
      <c r="D19" t="s">
        <v>19</v>
      </c>
      <c r="E19" t="s">
        <v>43</v>
      </c>
      <c r="F19">
        <v>10300</v>
      </c>
      <c r="G19" t="s">
        <v>11</v>
      </c>
    </row>
    <row r="20" spans="1:7" x14ac:dyDescent="0.3">
      <c r="A20" s="9">
        <v>178928706</v>
      </c>
      <c r="B20" t="s">
        <v>50</v>
      </c>
      <c r="C20" t="s">
        <v>24</v>
      </c>
      <c r="D20" t="s">
        <v>19</v>
      </c>
      <c r="E20" t="s">
        <v>43</v>
      </c>
      <c r="F20">
        <v>2810</v>
      </c>
      <c r="G20" t="s">
        <v>11</v>
      </c>
    </row>
    <row r="21" spans="1:7" x14ac:dyDescent="0.3">
      <c r="A21" s="9">
        <v>178928706</v>
      </c>
      <c r="B21" t="s">
        <v>50</v>
      </c>
      <c r="C21" t="s">
        <v>24</v>
      </c>
      <c r="D21" t="s">
        <v>19</v>
      </c>
      <c r="E21" t="s">
        <v>43</v>
      </c>
      <c r="F21">
        <v>1690</v>
      </c>
      <c r="G21" t="s">
        <v>11</v>
      </c>
    </row>
    <row r="22" spans="1:7" x14ac:dyDescent="0.3">
      <c r="A22" s="9">
        <v>178928706</v>
      </c>
      <c r="B22" t="s">
        <v>93</v>
      </c>
      <c r="C22" t="s">
        <v>24</v>
      </c>
      <c r="D22" t="s">
        <v>19</v>
      </c>
      <c r="E22" t="s">
        <v>14</v>
      </c>
      <c r="F22">
        <v>6420</v>
      </c>
      <c r="G22" t="s">
        <v>11</v>
      </c>
    </row>
    <row r="23" spans="1:7" x14ac:dyDescent="0.3">
      <c r="A23" s="9">
        <v>178928706</v>
      </c>
      <c r="B23" t="s">
        <v>93</v>
      </c>
      <c r="C23" t="s">
        <v>24</v>
      </c>
      <c r="D23" t="s">
        <v>19</v>
      </c>
      <c r="E23" t="s">
        <v>43</v>
      </c>
      <c r="F23">
        <v>910</v>
      </c>
      <c r="G23" t="s">
        <v>11</v>
      </c>
    </row>
    <row r="24" spans="1:7" x14ac:dyDescent="0.3">
      <c r="A24" s="9">
        <v>178928706</v>
      </c>
      <c r="B24" t="s">
        <v>28</v>
      </c>
      <c r="C24" t="s">
        <v>24</v>
      </c>
      <c r="D24" t="s">
        <v>19</v>
      </c>
      <c r="E24" t="s">
        <v>14</v>
      </c>
      <c r="F24">
        <v>1830</v>
      </c>
      <c r="G24" t="s">
        <v>11</v>
      </c>
    </row>
    <row r="25" spans="1:7" x14ac:dyDescent="0.3">
      <c r="A25" s="9">
        <v>178928706</v>
      </c>
      <c r="B25" t="s">
        <v>28</v>
      </c>
      <c r="C25" t="s">
        <v>24</v>
      </c>
      <c r="D25" t="s">
        <v>19</v>
      </c>
      <c r="E25" t="s">
        <v>14</v>
      </c>
      <c r="F25">
        <v>1690</v>
      </c>
      <c r="G25" t="s">
        <v>11</v>
      </c>
    </row>
    <row r="26" spans="1:7" x14ac:dyDescent="0.3">
      <c r="A26" s="9">
        <v>178928706</v>
      </c>
      <c r="B26" t="s">
        <v>28</v>
      </c>
      <c r="C26" t="s">
        <v>24</v>
      </c>
      <c r="D26" t="s">
        <v>19</v>
      </c>
      <c r="E26" t="s">
        <v>43</v>
      </c>
      <c r="F26">
        <v>990</v>
      </c>
      <c r="G26" t="s">
        <v>11</v>
      </c>
    </row>
    <row r="27" spans="1:7" x14ac:dyDescent="0.3">
      <c r="A27" s="9">
        <v>178928706</v>
      </c>
      <c r="B27" t="s">
        <v>28</v>
      </c>
      <c r="C27" t="s">
        <v>24</v>
      </c>
      <c r="D27" t="s">
        <v>19</v>
      </c>
      <c r="E27" t="s">
        <v>43</v>
      </c>
      <c r="F27">
        <v>640</v>
      </c>
      <c r="G27" t="s">
        <v>11</v>
      </c>
    </row>
    <row r="28" spans="1:7" x14ac:dyDescent="0.3">
      <c r="A28" s="9">
        <v>178928706</v>
      </c>
      <c r="B28" t="s">
        <v>97</v>
      </c>
      <c r="C28" t="s">
        <v>33</v>
      </c>
      <c r="D28" t="s">
        <v>25</v>
      </c>
      <c r="E28" t="s">
        <v>10</v>
      </c>
      <c r="F28">
        <v>1850</v>
      </c>
      <c r="G28" t="s">
        <v>11</v>
      </c>
    </row>
    <row r="29" spans="1:7" x14ac:dyDescent="0.3">
      <c r="A29" s="9">
        <v>178928706</v>
      </c>
      <c r="B29" t="s">
        <v>37</v>
      </c>
      <c r="C29" t="s">
        <v>8</v>
      </c>
      <c r="D29" t="s">
        <v>9</v>
      </c>
      <c r="E29" t="s">
        <v>43</v>
      </c>
      <c r="F29">
        <v>480</v>
      </c>
      <c r="G29" t="s">
        <v>11</v>
      </c>
    </row>
    <row r="30" spans="1:7" x14ac:dyDescent="0.3">
      <c r="A30" s="9">
        <v>178928706</v>
      </c>
      <c r="B30" t="s">
        <v>58</v>
      </c>
      <c r="C30" t="s">
        <v>8</v>
      </c>
      <c r="D30" t="s">
        <v>9</v>
      </c>
      <c r="E30" t="s">
        <v>43</v>
      </c>
      <c r="F30">
        <v>820</v>
      </c>
      <c r="G30" t="s">
        <v>11</v>
      </c>
    </row>
    <row r="31" spans="1:7" x14ac:dyDescent="0.3">
      <c r="A31" s="9">
        <v>178928706</v>
      </c>
      <c r="B31" t="s">
        <v>37</v>
      </c>
      <c r="C31" t="s">
        <v>8</v>
      </c>
      <c r="D31" t="s">
        <v>9</v>
      </c>
      <c r="E31" t="s">
        <v>10</v>
      </c>
      <c r="F31">
        <v>920</v>
      </c>
      <c r="G31" t="s">
        <v>11</v>
      </c>
    </row>
    <row r="32" spans="1:7" x14ac:dyDescent="0.3">
      <c r="A32" s="9">
        <v>178928706</v>
      </c>
      <c r="B32" t="s">
        <v>58</v>
      </c>
      <c r="C32" t="s">
        <v>8</v>
      </c>
      <c r="D32" t="s">
        <v>9</v>
      </c>
      <c r="E32" t="s">
        <v>10</v>
      </c>
      <c r="F32">
        <v>3500</v>
      </c>
      <c r="G32" t="s">
        <v>11</v>
      </c>
    </row>
    <row r="33" spans="1:7" x14ac:dyDescent="0.3">
      <c r="A33" s="9">
        <v>178928706</v>
      </c>
      <c r="B33" t="s">
        <v>50</v>
      </c>
      <c r="C33" t="s">
        <v>24</v>
      </c>
      <c r="D33" t="s">
        <v>19</v>
      </c>
      <c r="E33" t="s">
        <v>14</v>
      </c>
      <c r="F33">
        <v>5530</v>
      </c>
      <c r="G33" t="s">
        <v>11</v>
      </c>
    </row>
    <row r="34" spans="1:7" x14ac:dyDescent="0.3">
      <c r="A34" s="9">
        <v>178928706</v>
      </c>
      <c r="B34" t="s">
        <v>93</v>
      </c>
      <c r="C34" t="s">
        <v>24</v>
      </c>
      <c r="D34" t="s">
        <v>19</v>
      </c>
      <c r="E34" t="s">
        <v>14</v>
      </c>
      <c r="F34">
        <v>6420</v>
      </c>
      <c r="G34" t="s">
        <v>11</v>
      </c>
    </row>
    <row r="35" spans="1:7" x14ac:dyDescent="0.3">
      <c r="A35" s="9">
        <v>178928706</v>
      </c>
      <c r="B35" t="s">
        <v>115</v>
      </c>
      <c r="C35" t="s">
        <v>39</v>
      </c>
      <c r="D35" t="s">
        <v>118</v>
      </c>
      <c r="E35" t="s">
        <v>10</v>
      </c>
      <c r="F35">
        <v>1200</v>
      </c>
      <c r="G35" t="s">
        <v>11</v>
      </c>
    </row>
    <row r="36" spans="1:7" x14ac:dyDescent="0.3">
      <c r="A36" s="9">
        <v>178928706</v>
      </c>
      <c r="B36" t="s">
        <v>28</v>
      </c>
      <c r="C36" t="s">
        <v>24</v>
      </c>
      <c r="D36" t="s">
        <v>19</v>
      </c>
      <c r="E36" t="s">
        <v>14</v>
      </c>
      <c r="F36">
        <v>1690</v>
      </c>
      <c r="G36" t="s">
        <v>11</v>
      </c>
    </row>
    <row r="37" spans="1:7" x14ac:dyDescent="0.3">
      <c r="A37" s="9">
        <v>178928706</v>
      </c>
      <c r="B37" t="s">
        <v>28</v>
      </c>
      <c r="C37" t="s">
        <v>24</v>
      </c>
      <c r="D37" t="s">
        <v>19</v>
      </c>
      <c r="E37" t="s">
        <v>14</v>
      </c>
      <c r="F37">
        <v>1830</v>
      </c>
      <c r="G37" t="s">
        <v>11</v>
      </c>
    </row>
    <row r="38" spans="1:7" x14ac:dyDescent="0.3">
      <c r="A38" s="9">
        <v>178928706</v>
      </c>
      <c r="B38" t="s">
        <v>50</v>
      </c>
      <c r="C38" t="s">
        <v>24</v>
      </c>
      <c r="D38" t="s">
        <v>19</v>
      </c>
      <c r="E38" t="s">
        <v>14</v>
      </c>
      <c r="F38">
        <v>4230</v>
      </c>
      <c r="G38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024A-C170-4709-97FC-8123A2F1166D}">
  <dimension ref="A1:G71"/>
  <sheetViews>
    <sheetView workbookViewId="0">
      <selection activeCell="N44" sqref="N44"/>
    </sheetView>
  </sheetViews>
  <sheetFormatPr defaultRowHeight="14.4" x14ac:dyDescent="0.3"/>
  <cols>
    <col min="1" max="1" width="14.6640625" style="9" bestFit="1" customWidth="1"/>
  </cols>
  <sheetData>
    <row r="1" spans="1:7" x14ac:dyDescent="0.3">
      <c r="A1" s="9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9">
        <v>141517217</v>
      </c>
      <c r="B2" t="s">
        <v>70</v>
      </c>
      <c r="C2" t="s">
        <v>8</v>
      </c>
      <c r="D2" t="s">
        <v>9</v>
      </c>
      <c r="E2" t="s">
        <v>10</v>
      </c>
      <c r="F2">
        <v>5065</v>
      </c>
      <c r="G2" t="s">
        <v>11</v>
      </c>
    </row>
    <row r="3" spans="1:7" x14ac:dyDescent="0.3">
      <c r="A3" s="9">
        <v>141517217</v>
      </c>
      <c r="B3" t="s">
        <v>7</v>
      </c>
      <c r="C3" t="s">
        <v>8</v>
      </c>
      <c r="D3" t="s">
        <v>9</v>
      </c>
      <c r="E3" t="s">
        <v>10</v>
      </c>
      <c r="F3">
        <v>37</v>
      </c>
      <c r="G3" t="s">
        <v>11</v>
      </c>
    </row>
    <row r="4" spans="1:7" x14ac:dyDescent="0.3">
      <c r="A4" s="9">
        <v>141517217</v>
      </c>
      <c r="B4" t="s">
        <v>7</v>
      </c>
      <c r="C4" t="s">
        <v>8</v>
      </c>
      <c r="D4" t="s">
        <v>9</v>
      </c>
      <c r="E4" t="s">
        <v>43</v>
      </c>
      <c r="F4">
        <v>10.5</v>
      </c>
      <c r="G4" t="s">
        <v>11</v>
      </c>
    </row>
    <row r="5" spans="1:7" x14ac:dyDescent="0.3">
      <c r="A5" s="9">
        <v>141517217</v>
      </c>
      <c r="B5" t="s">
        <v>45</v>
      </c>
      <c r="C5" t="s">
        <v>8</v>
      </c>
      <c r="D5" t="s">
        <v>9</v>
      </c>
      <c r="E5" t="s">
        <v>10</v>
      </c>
      <c r="F5">
        <v>8.9</v>
      </c>
      <c r="G5" t="s">
        <v>11</v>
      </c>
    </row>
    <row r="6" spans="1:7" x14ac:dyDescent="0.3">
      <c r="A6" s="9">
        <v>141517217</v>
      </c>
      <c r="B6" t="s">
        <v>119</v>
      </c>
      <c r="C6" t="s">
        <v>8</v>
      </c>
      <c r="D6" t="s">
        <v>9</v>
      </c>
      <c r="E6" t="s">
        <v>10</v>
      </c>
      <c r="F6">
        <v>22</v>
      </c>
      <c r="G6" t="s">
        <v>11</v>
      </c>
    </row>
    <row r="7" spans="1:7" x14ac:dyDescent="0.3">
      <c r="A7" s="9">
        <v>141517217</v>
      </c>
      <c r="B7" t="s">
        <v>45</v>
      </c>
      <c r="C7" t="s">
        <v>8</v>
      </c>
      <c r="D7" t="s">
        <v>9</v>
      </c>
      <c r="E7" t="s">
        <v>43</v>
      </c>
      <c r="F7">
        <v>8.9</v>
      </c>
      <c r="G7" t="s">
        <v>11</v>
      </c>
    </row>
    <row r="8" spans="1:7" x14ac:dyDescent="0.3">
      <c r="A8" s="9">
        <v>141517217</v>
      </c>
      <c r="B8" t="s">
        <v>120</v>
      </c>
      <c r="C8" t="s">
        <v>18</v>
      </c>
      <c r="D8" t="s">
        <v>19</v>
      </c>
      <c r="E8" t="s">
        <v>14</v>
      </c>
      <c r="F8">
        <v>100</v>
      </c>
      <c r="G8" t="s">
        <v>11</v>
      </c>
    </row>
    <row r="9" spans="1:7" x14ac:dyDescent="0.3">
      <c r="A9" s="9">
        <v>141517217</v>
      </c>
      <c r="B9" t="s">
        <v>121</v>
      </c>
      <c r="C9" t="s">
        <v>18</v>
      </c>
      <c r="D9" t="s">
        <v>19</v>
      </c>
      <c r="E9" t="s">
        <v>14</v>
      </c>
      <c r="F9">
        <v>140</v>
      </c>
      <c r="G9" t="s">
        <v>11</v>
      </c>
    </row>
    <row r="10" spans="1:7" x14ac:dyDescent="0.3">
      <c r="A10" s="9">
        <v>141517217</v>
      </c>
      <c r="B10" t="s">
        <v>122</v>
      </c>
      <c r="C10" t="s">
        <v>18</v>
      </c>
      <c r="D10" t="s">
        <v>19</v>
      </c>
      <c r="E10" t="s">
        <v>14</v>
      </c>
      <c r="F10">
        <v>220</v>
      </c>
      <c r="G10" t="s">
        <v>11</v>
      </c>
    </row>
    <row r="11" spans="1:7" x14ac:dyDescent="0.3">
      <c r="A11" s="9">
        <v>141517217</v>
      </c>
      <c r="B11" t="s">
        <v>123</v>
      </c>
      <c r="C11" t="s">
        <v>18</v>
      </c>
      <c r="D11" t="s">
        <v>19</v>
      </c>
      <c r="E11" t="s">
        <v>14</v>
      </c>
      <c r="F11">
        <v>260</v>
      </c>
      <c r="G11" t="s">
        <v>11</v>
      </c>
    </row>
    <row r="12" spans="1:7" x14ac:dyDescent="0.3">
      <c r="A12" s="9">
        <v>141517217</v>
      </c>
      <c r="B12" t="s">
        <v>121</v>
      </c>
      <c r="C12" t="s">
        <v>18</v>
      </c>
      <c r="D12" t="s">
        <v>19</v>
      </c>
      <c r="E12" t="s">
        <v>16</v>
      </c>
      <c r="F12">
        <v>96</v>
      </c>
      <c r="G12" t="s">
        <v>11</v>
      </c>
    </row>
    <row r="13" spans="1:7" x14ac:dyDescent="0.3">
      <c r="A13" s="9">
        <v>141517217</v>
      </c>
      <c r="B13" t="s">
        <v>120</v>
      </c>
      <c r="C13" t="s">
        <v>18</v>
      </c>
      <c r="D13" t="s">
        <v>19</v>
      </c>
      <c r="E13" t="s">
        <v>16</v>
      </c>
      <c r="F13">
        <v>77</v>
      </c>
      <c r="G13" t="s">
        <v>11</v>
      </c>
    </row>
    <row r="14" spans="1:7" x14ac:dyDescent="0.3">
      <c r="A14" s="9">
        <v>141517217</v>
      </c>
      <c r="B14" t="s">
        <v>122</v>
      </c>
      <c r="C14" t="s">
        <v>18</v>
      </c>
      <c r="D14" t="s">
        <v>19</v>
      </c>
      <c r="E14" t="s">
        <v>16</v>
      </c>
      <c r="F14">
        <v>96</v>
      </c>
      <c r="G14" t="s">
        <v>11</v>
      </c>
    </row>
    <row r="15" spans="1:7" x14ac:dyDescent="0.3">
      <c r="A15" s="9">
        <v>141517217</v>
      </c>
      <c r="B15" t="s">
        <v>123</v>
      </c>
      <c r="C15" t="s">
        <v>18</v>
      </c>
      <c r="D15" t="s">
        <v>19</v>
      </c>
      <c r="E15" t="s">
        <v>16</v>
      </c>
      <c r="F15">
        <v>180</v>
      </c>
      <c r="G15" t="s">
        <v>11</v>
      </c>
    </row>
    <row r="16" spans="1:7" x14ac:dyDescent="0.3">
      <c r="A16" s="9">
        <v>141517217</v>
      </c>
      <c r="B16" t="s">
        <v>124</v>
      </c>
      <c r="C16" t="s">
        <v>18</v>
      </c>
      <c r="D16" t="s">
        <v>81</v>
      </c>
      <c r="E16" t="s">
        <v>60</v>
      </c>
      <c r="F16">
        <v>0.39</v>
      </c>
      <c r="G16" t="s">
        <v>11</v>
      </c>
    </row>
    <row r="17" spans="1:7" x14ac:dyDescent="0.3">
      <c r="A17" s="9">
        <v>141517217</v>
      </c>
      <c r="B17" t="s">
        <v>124</v>
      </c>
      <c r="C17" t="s">
        <v>18</v>
      </c>
      <c r="D17" t="s">
        <v>27</v>
      </c>
      <c r="E17" t="s">
        <v>10</v>
      </c>
      <c r="F17">
        <v>13.23</v>
      </c>
      <c r="G17" t="s">
        <v>11</v>
      </c>
    </row>
    <row r="18" spans="1:7" x14ac:dyDescent="0.3">
      <c r="A18" s="9">
        <v>141517217</v>
      </c>
      <c r="B18" t="s">
        <v>124</v>
      </c>
      <c r="C18" t="s">
        <v>18</v>
      </c>
      <c r="D18" t="s">
        <v>81</v>
      </c>
      <c r="E18" t="s">
        <v>10</v>
      </c>
      <c r="F18">
        <v>2.2799999999999998</v>
      </c>
      <c r="G18" t="s">
        <v>11</v>
      </c>
    </row>
    <row r="19" spans="1:7" x14ac:dyDescent="0.3">
      <c r="A19" s="9">
        <v>141517217</v>
      </c>
      <c r="B19" t="s">
        <v>124</v>
      </c>
      <c r="C19" t="s">
        <v>18</v>
      </c>
      <c r="D19" t="s">
        <v>19</v>
      </c>
      <c r="E19" t="s">
        <v>13</v>
      </c>
      <c r="F19">
        <v>16.209999999999901</v>
      </c>
      <c r="G19" t="s">
        <v>11</v>
      </c>
    </row>
    <row r="20" spans="1:7" x14ac:dyDescent="0.3">
      <c r="A20" s="9">
        <v>141517217</v>
      </c>
      <c r="B20" t="s">
        <v>124</v>
      </c>
      <c r="C20" t="s">
        <v>18</v>
      </c>
      <c r="D20" t="s">
        <v>19</v>
      </c>
      <c r="E20" t="s">
        <v>14</v>
      </c>
      <c r="F20">
        <v>30.37</v>
      </c>
      <c r="G20" t="s">
        <v>11</v>
      </c>
    </row>
    <row r="21" spans="1:7" x14ac:dyDescent="0.3">
      <c r="A21" s="9">
        <v>141517217</v>
      </c>
      <c r="B21" t="s">
        <v>124</v>
      </c>
      <c r="C21" t="s">
        <v>18</v>
      </c>
      <c r="D21" t="s">
        <v>19</v>
      </c>
      <c r="E21" t="s">
        <v>14</v>
      </c>
      <c r="F21">
        <v>30.37</v>
      </c>
      <c r="G21" t="s">
        <v>11</v>
      </c>
    </row>
    <row r="22" spans="1:7" x14ac:dyDescent="0.3">
      <c r="A22" s="9">
        <v>141517217</v>
      </c>
      <c r="B22" t="s">
        <v>124</v>
      </c>
      <c r="C22" t="s">
        <v>18</v>
      </c>
      <c r="D22" t="s">
        <v>19</v>
      </c>
      <c r="E22" t="s">
        <v>16</v>
      </c>
      <c r="F22">
        <v>20.239999999999998</v>
      </c>
      <c r="G22" t="s">
        <v>11</v>
      </c>
    </row>
    <row r="23" spans="1:7" x14ac:dyDescent="0.3">
      <c r="A23" s="9">
        <v>141517217</v>
      </c>
      <c r="B23" t="s">
        <v>124</v>
      </c>
      <c r="C23" t="s">
        <v>18</v>
      </c>
      <c r="D23" t="s">
        <v>25</v>
      </c>
      <c r="E23" t="s">
        <v>16</v>
      </c>
      <c r="F23">
        <v>0.31</v>
      </c>
      <c r="G23" t="s">
        <v>11</v>
      </c>
    </row>
    <row r="24" spans="1:7" x14ac:dyDescent="0.3">
      <c r="A24" s="9">
        <v>141517217</v>
      </c>
      <c r="B24" t="s">
        <v>124</v>
      </c>
      <c r="C24" t="s">
        <v>18</v>
      </c>
      <c r="D24" t="s">
        <v>19</v>
      </c>
      <c r="E24" t="s">
        <v>16</v>
      </c>
      <c r="F24">
        <v>20.239999999999998</v>
      </c>
      <c r="G24" t="s">
        <v>11</v>
      </c>
    </row>
    <row r="25" spans="1:7" x14ac:dyDescent="0.3">
      <c r="A25" s="9">
        <v>141517217</v>
      </c>
      <c r="B25" t="s">
        <v>115</v>
      </c>
      <c r="C25" t="s">
        <v>21</v>
      </c>
      <c r="D25" t="s">
        <v>27</v>
      </c>
      <c r="E25" t="s">
        <v>10</v>
      </c>
      <c r="F25">
        <v>1.7</v>
      </c>
      <c r="G25" t="s">
        <v>11</v>
      </c>
    </row>
    <row r="26" spans="1:7" x14ac:dyDescent="0.3">
      <c r="A26" s="9">
        <v>141517217</v>
      </c>
      <c r="B26" t="s">
        <v>125</v>
      </c>
      <c r="C26" t="s">
        <v>21</v>
      </c>
      <c r="D26" t="s">
        <v>19</v>
      </c>
      <c r="E26" t="s">
        <v>13</v>
      </c>
      <c r="F26">
        <v>12.9</v>
      </c>
      <c r="G26" t="s">
        <v>11</v>
      </c>
    </row>
    <row r="27" spans="1:7" x14ac:dyDescent="0.3">
      <c r="A27" s="9">
        <v>141517217</v>
      </c>
      <c r="B27" t="s">
        <v>115</v>
      </c>
      <c r="C27" t="s">
        <v>21</v>
      </c>
      <c r="D27" t="s">
        <v>19</v>
      </c>
      <c r="E27" t="s">
        <v>13</v>
      </c>
      <c r="F27">
        <v>380</v>
      </c>
      <c r="G27" t="s">
        <v>11</v>
      </c>
    </row>
    <row r="28" spans="1:7" x14ac:dyDescent="0.3">
      <c r="A28" s="9">
        <v>141517217</v>
      </c>
      <c r="B28" t="s">
        <v>115</v>
      </c>
      <c r="C28" t="s">
        <v>21</v>
      </c>
      <c r="D28" t="s">
        <v>19</v>
      </c>
      <c r="E28" t="s">
        <v>13</v>
      </c>
      <c r="F28">
        <v>290</v>
      </c>
      <c r="G28" t="s">
        <v>11</v>
      </c>
    </row>
    <row r="29" spans="1:7" x14ac:dyDescent="0.3">
      <c r="A29" s="9">
        <v>141517217</v>
      </c>
      <c r="B29" t="s">
        <v>115</v>
      </c>
      <c r="C29" t="s">
        <v>21</v>
      </c>
      <c r="D29" t="s">
        <v>19</v>
      </c>
      <c r="E29" t="s">
        <v>13</v>
      </c>
      <c r="F29">
        <v>610</v>
      </c>
      <c r="G29" t="s">
        <v>11</v>
      </c>
    </row>
    <row r="30" spans="1:7" x14ac:dyDescent="0.3">
      <c r="A30" s="9">
        <v>141517217</v>
      </c>
      <c r="B30" t="s">
        <v>115</v>
      </c>
      <c r="C30" t="s">
        <v>21</v>
      </c>
      <c r="D30" t="s">
        <v>19</v>
      </c>
      <c r="E30" t="s">
        <v>13</v>
      </c>
      <c r="F30">
        <v>360</v>
      </c>
      <c r="G30" t="s">
        <v>11</v>
      </c>
    </row>
    <row r="31" spans="1:7" x14ac:dyDescent="0.3">
      <c r="A31" s="9">
        <v>141517217</v>
      </c>
      <c r="B31" t="s">
        <v>115</v>
      </c>
      <c r="C31" t="s">
        <v>21</v>
      </c>
      <c r="D31" t="s">
        <v>19</v>
      </c>
      <c r="E31" t="s">
        <v>14</v>
      </c>
      <c r="F31">
        <v>740</v>
      </c>
      <c r="G31" t="s">
        <v>11</v>
      </c>
    </row>
    <row r="32" spans="1:7" x14ac:dyDescent="0.3">
      <c r="A32" s="9">
        <v>141517217</v>
      </c>
      <c r="B32" t="s">
        <v>125</v>
      </c>
      <c r="C32" t="s">
        <v>21</v>
      </c>
      <c r="D32" t="s">
        <v>19</v>
      </c>
      <c r="E32" t="s">
        <v>14</v>
      </c>
      <c r="F32">
        <v>24.7</v>
      </c>
      <c r="G32" t="s">
        <v>11</v>
      </c>
    </row>
    <row r="33" spans="1:7" x14ac:dyDescent="0.3">
      <c r="A33" s="9">
        <v>141517217</v>
      </c>
      <c r="B33" t="s">
        <v>85</v>
      </c>
      <c r="C33" t="s">
        <v>21</v>
      </c>
      <c r="D33" t="s">
        <v>19</v>
      </c>
      <c r="E33" t="s">
        <v>14</v>
      </c>
      <c r="F33">
        <v>8.6199999999999992</v>
      </c>
      <c r="G33" t="s">
        <v>11</v>
      </c>
    </row>
    <row r="34" spans="1:7" x14ac:dyDescent="0.3">
      <c r="A34" s="9">
        <v>141517217</v>
      </c>
      <c r="B34" t="s">
        <v>115</v>
      </c>
      <c r="C34" t="s">
        <v>21</v>
      </c>
      <c r="D34" t="s">
        <v>19</v>
      </c>
      <c r="E34" t="s">
        <v>14</v>
      </c>
      <c r="F34">
        <v>690</v>
      </c>
      <c r="G34" t="s">
        <v>11</v>
      </c>
    </row>
    <row r="35" spans="1:7" x14ac:dyDescent="0.3">
      <c r="A35" s="9">
        <v>141517217</v>
      </c>
      <c r="B35" t="s">
        <v>115</v>
      </c>
      <c r="C35" t="s">
        <v>21</v>
      </c>
      <c r="D35" t="s">
        <v>19</v>
      </c>
      <c r="E35" t="s">
        <v>14</v>
      </c>
      <c r="F35">
        <v>750</v>
      </c>
      <c r="G35" t="s">
        <v>11</v>
      </c>
    </row>
    <row r="36" spans="1:7" x14ac:dyDescent="0.3">
      <c r="A36" s="9">
        <v>141517217</v>
      </c>
      <c r="B36" t="s">
        <v>115</v>
      </c>
      <c r="C36" t="s">
        <v>21</v>
      </c>
      <c r="D36" t="s">
        <v>19</v>
      </c>
      <c r="E36" t="s">
        <v>14</v>
      </c>
      <c r="F36">
        <v>530</v>
      </c>
      <c r="G36" t="s">
        <v>11</v>
      </c>
    </row>
    <row r="37" spans="1:7" x14ac:dyDescent="0.3">
      <c r="A37" s="9">
        <v>141517217</v>
      </c>
      <c r="B37" t="s">
        <v>115</v>
      </c>
      <c r="C37" t="s">
        <v>21</v>
      </c>
      <c r="D37" t="s">
        <v>25</v>
      </c>
      <c r="E37" t="s">
        <v>16</v>
      </c>
      <c r="F37">
        <v>2.76</v>
      </c>
      <c r="G37" t="s">
        <v>11</v>
      </c>
    </row>
    <row r="38" spans="1:7" x14ac:dyDescent="0.3">
      <c r="A38" s="9">
        <v>141517217</v>
      </c>
      <c r="B38" t="s">
        <v>125</v>
      </c>
      <c r="C38" t="s">
        <v>21</v>
      </c>
      <c r="D38" t="s">
        <v>19</v>
      </c>
      <c r="E38" t="s">
        <v>16</v>
      </c>
      <c r="F38">
        <v>18</v>
      </c>
      <c r="G38" t="s">
        <v>11</v>
      </c>
    </row>
    <row r="39" spans="1:7" x14ac:dyDescent="0.3">
      <c r="A39" s="9">
        <v>141517217</v>
      </c>
      <c r="B39" t="s">
        <v>85</v>
      </c>
      <c r="C39" t="s">
        <v>21</v>
      </c>
      <c r="D39" t="s">
        <v>19</v>
      </c>
      <c r="E39" t="s">
        <v>43</v>
      </c>
      <c r="F39">
        <v>3.6</v>
      </c>
      <c r="G39" t="s">
        <v>11</v>
      </c>
    </row>
    <row r="40" spans="1:7" x14ac:dyDescent="0.3">
      <c r="A40" s="9">
        <v>141517217</v>
      </c>
      <c r="B40" t="s">
        <v>126</v>
      </c>
      <c r="C40" t="s">
        <v>24</v>
      </c>
      <c r="D40" t="s">
        <v>27</v>
      </c>
      <c r="E40" t="s">
        <v>16</v>
      </c>
      <c r="F40">
        <v>0.28699999999999998</v>
      </c>
      <c r="G40" t="s">
        <v>11</v>
      </c>
    </row>
    <row r="41" spans="1:7" x14ac:dyDescent="0.3">
      <c r="A41" s="9">
        <v>141517217</v>
      </c>
      <c r="B41" t="s">
        <v>126</v>
      </c>
      <c r="C41" t="s">
        <v>24</v>
      </c>
      <c r="D41" t="s">
        <v>25</v>
      </c>
      <c r="E41" t="s">
        <v>16</v>
      </c>
      <c r="F41">
        <v>9.7000000000000003E-2</v>
      </c>
      <c r="G41" t="s">
        <v>11</v>
      </c>
    </row>
    <row r="42" spans="1:7" x14ac:dyDescent="0.3">
      <c r="A42" s="9">
        <v>141517217</v>
      </c>
      <c r="B42" t="s">
        <v>126</v>
      </c>
      <c r="C42" t="s">
        <v>24</v>
      </c>
      <c r="D42" t="s">
        <v>19</v>
      </c>
      <c r="E42" t="s">
        <v>16</v>
      </c>
      <c r="F42">
        <v>0.28699999999999998</v>
      </c>
      <c r="G42" t="s">
        <v>11</v>
      </c>
    </row>
    <row r="43" spans="1:7" x14ac:dyDescent="0.3">
      <c r="A43" s="9">
        <v>141517217</v>
      </c>
      <c r="B43" t="s">
        <v>126</v>
      </c>
      <c r="C43" t="s">
        <v>24</v>
      </c>
      <c r="D43" t="s">
        <v>19</v>
      </c>
      <c r="E43" t="s">
        <v>16</v>
      </c>
      <c r="F43">
        <v>0.624</v>
      </c>
      <c r="G43" t="s">
        <v>11</v>
      </c>
    </row>
    <row r="44" spans="1:7" x14ac:dyDescent="0.3">
      <c r="A44" s="9">
        <v>141517217</v>
      </c>
      <c r="B44" t="s">
        <v>126</v>
      </c>
      <c r="C44" t="s">
        <v>24</v>
      </c>
      <c r="D44" t="s">
        <v>19</v>
      </c>
      <c r="E44" t="s">
        <v>16</v>
      </c>
      <c r="F44">
        <v>0.28699999999999998</v>
      </c>
      <c r="G44" t="s">
        <v>11</v>
      </c>
    </row>
    <row r="45" spans="1:7" x14ac:dyDescent="0.3">
      <c r="A45" s="9">
        <v>141517217</v>
      </c>
      <c r="B45" t="s">
        <v>126</v>
      </c>
      <c r="C45" t="s">
        <v>24</v>
      </c>
      <c r="D45" t="s">
        <v>19</v>
      </c>
      <c r="E45" t="s">
        <v>16</v>
      </c>
      <c r="F45">
        <v>0.624</v>
      </c>
      <c r="G45" t="s">
        <v>11</v>
      </c>
    </row>
    <row r="46" spans="1:7" x14ac:dyDescent="0.3">
      <c r="A46" s="9">
        <v>141517217</v>
      </c>
      <c r="B46" t="s">
        <v>126</v>
      </c>
      <c r="C46" t="s">
        <v>24</v>
      </c>
      <c r="D46" t="s">
        <v>25</v>
      </c>
      <c r="E46" t="s">
        <v>16</v>
      </c>
      <c r="F46">
        <v>9.7000000000000003E-2</v>
      </c>
      <c r="G46" t="s">
        <v>11</v>
      </c>
    </row>
    <row r="47" spans="1:7" x14ac:dyDescent="0.3">
      <c r="A47" s="9">
        <v>141517217</v>
      </c>
      <c r="B47" t="s">
        <v>126</v>
      </c>
      <c r="C47" t="s">
        <v>24</v>
      </c>
      <c r="D47" t="s">
        <v>19</v>
      </c>
      <c r="E47" t="s">
        <v>16</v>
      </c>
      <c r="F47">
        <v>0.624</v>
      </c>
      <c r="G47" t="s">
        <v>11</v>
      </c>
    </row>
    <row r="48" spans="1:7" x14ac:dyDescent="0.3">
      <c r="A48" s="9">
        <v>141517217</v>
      </c>
      <c r="B48" t="s">
        <v>126</v>
      </c>
      <c r="C48" t="s">
        <v>24</v>
      </c>
      <c r="D48" t="s">
        <v>27</v>
      </c>
      <c r="E48" t="s">
        <v>16</v>
      </c>
      <c r="F48">
        <v>0.624</v>
      </c>
      <c r="G48" t="s">
        <v>11</v>
      </c>
    </row>
    <row r="49" spans="1:7" x14ac:dyDescent="0.3">
      <c r="A49" s="9">
        <v>141517217</v>
      </c>
      <c r="B49" t="s">
        <v>126</v>
      </c>
      <c r="C49" t="s">
        <v>24</v>
      </c>
      <c r="D49" t="s">
        <v>19</v>
      </c>
      <c r="E49" t="s">
        <v>16</v>
      </c>
      <c r="F49">
        <v>0.28699999999999998</v>
      </c>
      <c r="G49" t="s">
        <v>11</v>
      </c>
    </row>
    <row r="50" spans="1:7" x14ac:dyDescent="0.3">
      <c r="A50" s="9">
        <v>141517217</v>
      </c>
      <c r="B50" t="s">
        <v>126</v>
      </c>
      <c r="C50" t="s">
        <v>24</v>
      </c>
      <c r="D50" t="s">
        <v>27</v>
      </c>
      <c r="E50" t="s">
        <v>16</v>
      </c>
      <c r="F50">
        <v>0.624</v>
      </c>
      <c r="G50" t="s">
        <v>11</v>
      </c>
    </row>
    <row r="51" spans="1:7" x14ac:dyDescent="0.3">
      <c r="A51" s="9">
        <v>141517217</v>
      </c>
      <c r="B51" t="s">
        <v>126</v>
      </c>
      <c r="C51" t="s">
        <v>24</v>
      </c>
      <c r="D51" t="s">
        <v>27</v>
      </c>
      <c r="E51" t="s">
        <v>16</v>
      </c>
      <c r="F51">
        <v>0.28699999999999998</v>
      </c>
      <c r="G51" t="s">
        <v>11</v>
      </c>
    </row>
    <row r="52" spans="1:7" x14ac:dyDescent="0.3">
      <c r="A52" s="9">
        <v>141517217</v>
      </c>
      <c r="B52" t="s">
        <v>50</v>
      </c>
      <c r="C52" t="s">
        <v>24</v>
      </c>
      <c r="D52" t="s">
        <v>19</v>
      </c>
      <c r="E52" t="s">
        <v>14</v>
      </c>
      <c r="F52">
        <v>54</v>
      </c>
      <c r="G52" t="s">
        <v>11</v>
      </c>
    </row>
    <row r="53" spans="1:7" x14ac:dyDescent="0.3">
      <c r="A53" s="9">
        <v>141517217</v>
      </c>
      <c r="B53" t="s">
        <v>51</v>
      </c>
      <c r="C53" t="s">
        <v>24</v>
      </c>
      <c r="D53" t="s">
        <v>19</v>
      </c>
      <c r="E53" t="s">
        <v>14</v>
      </c>
      <c r="F53">
        <v>78</v>
      </c>
      <c r="G53" t="s">
        <v>11</v>
      </c>
    </row>
    <row r="54" spans="1:7" x14ac:dyDescent="0.3">
      <c r="A54" s="9">
        <v>141517217</v>
      </c>
      <c r="B54" t="s">
        <v>26</v>
      </c>
      <c r="C54" t="s">
        <v>24</v>
      </c>
      <c r="D54" t="s">
        <v>19</v>
      </c>
      <c r="E54" t="s">
        <v>14</v>
      </c>
      <c r="F54">
        <v>1061.7804599999999</v>
      </c>
      <c r="G54" t="s">
        <v>11</v>
      </c>
    </row>
    <row r="55" spans="1:7" x14ac:dyDescent="0.3">
      <c r="A55" s="9">
        <v>141517217</v>
      </c>
      <c r="B55" t="s">
        <v>26</v>
      </c>
      <c r="C55" t="s">
        <v>24</v>
      </c>
      <c r="D55" t="s">
        <v>19</v>
      </c>
      <c r="E55" t="s">
        <v>14</v>
      </c>
      <c r="F55">
        <v>55</v>
      </c>
      <c r="G55" t="s">
        <v>11</v>
      </c>
    </row>
    <row r="56" spans="1:7" x14ac:dyDescent="0.3">
      <c r="A56" s="9">
        <v>141517217</v>
      </c>
      <c r="B56" t="s">
        <v>90</v>
      </c>
      <c r="C56" t="s">
        <v>24</v>
      </c>
      <c r="D56" t="s">
        <v>25</v>
      </c>
      <c r="E56" t="s">
        <v>16</v>
      </c>
      <c r="F56">
        <v>100</v>
      </c>
      <c r="G56" t="s">
        <v>11</v>
      </c>
    </row>
    <row r="57" spans="1:7" x14ac:dyDescent="0.3">
      <c r="A57" s="9">
        <v>141517217</v>
      </c>
      <c r="B57" t="s">
        <v>90</v>
      </c>
      <c r="C57" t="s">
        <v>24</v>
      </c>
      <c r="D57" t="s">
        <v>19</v>
      </c>
      <c r="E57" t="s">
        <v>16</v>
      </c>
      <c r="F57">
        <v>10</v>
      </c>
      <c r="G57" t="s">
        <v>11</v>
      </c>
    </row>
    <row r="58" spans="1:7" x14ac:dyDescent="0.3">
      <c r="A58" s="9">
        <v>141517217</v>
      </c>
      <c r="B58" t="s">
        <v>90</v>
      </c>
      <c r="C58" t="s">
        <v>24</v>
      </c>
      <c r="D58" t="s">
        <v>27</v>
      </c>
      <c r="E58" t="s">
        <v>16</v>
      </c>
      <c r="F58">
        <v>10</v>
      </c>
      <c r="G58" t="s">
        <v>11</v>
      </c>
    </row>
    <row r="59" spans="1:7" x14ac:dyDescent="0.3">
      <c r="A59" s="9">
        <v>141517217</v>
      </c>
      <c r="B59" t="s">
        <v>26</v>
      </c>
      <c r="C59" t="s">
        <v>24</v>
      </c>
      <c r="D59" t="s">
        <v>25</v>
      </c>
      <c r="E59" t="s">
        <v>16</v>
      </c>
      <c r="F59">
        <v>318.53413799999998</v>
      </c>
      <c r="G59" t="s">
        <v>11</v>
      </c>
    </row>
    <row r="60" spans="1:7" x14ac:dyDescent="0.3">
      <c r="A60" s="9">
        <v>141517217</v>
      </c>
      <c r="B60" t="s">
        <v>51</v>
      </c>
      <c r="C60" t="s">
        <v>24</v>
      </c>
      <c r="D60" t="s">
        <v>19</v>
      </c>
      <c r="E60" t="s">
        <v>43</v>
      </c>
      <c r="F60">
        <v>32.299999999999997</v>
      </c>
      <c r="G60" t="s">
        <v>11</v>
      </c>
    </row>
    <row r="61" spans="1:7" x14ac:dyDescent="0.3">
      <c r="A61" s="9">
        <v>141517217</v>
      </c>
      <c r="B61" t="s">
        <v>50</v>
      </c>
      <c r="C61" t="s">
        <v>24</v>
      </c>
      <c r="D61" t="s">
        <v>19</v>
      </c>
      <c r="E61" t="s">
        <v>43</v>
      </c>
      <c r="F61">
        <v>28</v>
      </c>
      <c r="G61" t="s">
        <v>11</v>
      </c>
    </row>
    <row r="62" spans="1:7" x14ac:dyDescent="0.3">
      <c r="A62" s="9">
        <v>141517217</v>
      </c>
      <c r="B62" t="s">
        <v>93</v>
      </c>
      <c r="C62" t="s">
        <v>24</v>
      </c>
      <c r="D62" t="s">
        <v>19</v>
      </c>
      <c r="E62" t="s">
        <v>127</v>
      </c>
      <c r="F62">
        <v>56</v>
      </c>
      <c r="G62" t="s">
        <v>11</v>
      </c>
    </row>
    <row r="63" spans="1:7" x14ac:dyDescent="0.3">
      <c r="A63" s="9">
        <v>141517217</v>
      </c>
      <c r="B63" t="s">
        <v>93</v>
      </c>
      <c r="C63" t="s">
        <v>24</v>
      </c>
      <c r="D63" t="s">
        <v>19</v>
      </c>
      <c r="E63" t="s">
        <v>128</v>
      </c>
      <c r="F63">
        <v>73</v>
      </c>
      <c r="G63" t="s">
        <v>11</v>
      </c>
    </row>
    <row r="64" spans="1:7" x14ac:dyDescent="0.3">
      <c r="A64" s="9">
        <v>141517217</v>
      </c>
      <c r="B64" t="s">
        <v>93</v>
      </c>
      <c r="C64" t="s">
        <v>24</v>
      </c>
      <c r="D64" t="s">
        <v>19</v>
      </c>
      <c r="E64" t="s">
        <v>14</v>
      </c>
      <c r="F64">
        <v>90</v>
      </c>
      <c r="G64" t="s">
        <v>11</v>
      </c>
    </row>
    <row r="65" spans="1:7" x14ac:dyDescent="0.3">
      <c r="A65" s="9">
        <v>141517217</v>
      </c>
      <c r="B65" t="s">
        <v>28</v>
      </c>
      <c r="C65" t="s">
        <v>24</v>
      </c>
      <c r="D65" t="s">
        <v>19</v>
      </c>
      <c r="E65" t="s">
        <v>14</v>
      </c>
      <c r="F65">
        <v>14</v>
      </c>
      <c r="G65" t="s">
        <v>11</v>
      </c>
    </row>
    <row r="66" spans="1:7" x14ac:dyDescent="0.3">
      <c r="A66" s="9">
        <v>141517217</v>
      </c>
      <c r="B66" t="s">
        <v>28</v>
      </c>
      <c r="C66" t="s">
        <v>24</v>
      </c>
      <c r="D66" t="s">
        <v>19</v>
      </c>
      <c r="E66" t="s">
        <v>16</v>
      </c>
      <c r="F66">
        <v>4.3</v>
      </c>
      <c r="G66" t="s">
        <v>11</v>
      </c>
    </row>
    <row r="67" spans="1:7" x14ac:dyDescent="0.3">
      <c r="A67" s="9">
        <v>141517217</v>
      </c>
      <c r="B67" t="s">
        <v>28</v>
      </c>
      <c r="C67" t="s">
        <v>24</v>
      </c>
      <c r="D67" t="s">
        <v>19</v>
      </c>
      <c r="E67" t="s">
        <v>43</v>
      </c>
      <c r="F67">
        <v>7.2</v>
      </c>
      <c r="G67" t="s">
        <v>11</v>
      </c>
    </row>
    <row r="68" spans="1:7" x14ac:dyDescent="0.3">
      <c r="A68" s="9">
        <v>141517217</v>
      </c>
      <c r="B68" t="s">
        <v>129</v>
      </c>
      <c r="C68" t="s">
        <v>24</v>
      </c>
      <c r="D68" t="s">
        <v>19</v>
      </c>
      <c r="E68" t="s">
        <v>14</v>
      </c>
      <c r="F68">
        <v>51</v>
      </c>
      <c r="G68" t="s">
        <v>11</v>
      </c>
    </row>
    <row r="69" spans="1:7" x14ac:dyDescent="0.3">
      <c r="A69" s="9">
        <v>141517217</v>
      </c>
      <c r="B69" t="s">
        <v>129</v>
      </c>
      <c r="C69" t="s">
        <v>24</v>
      </c>
      <c r="D69" t="s">
        <v>19</v>
      </c>
      <c r="E69" t="s">
        <v>130</v>
      </c>
      <c r="F69">
        <v>99</v>
      </c>
      <c r="G69" t="s">
        <v>11</v>
      </c>
    </row>
    <row r="70" spans="1:7" x14ac:dyDescent="0.3">
      <c r="A70" s="9">
        <v>141517217</v>
      </c>
      <c r="B70" t="s">
        <v>57</v>
      </c>
      <c r="C70" t="s">
        <v>33</v>
      </c>
      <c r="D70" t="s">
        <v>9</v>
      </c>
      <c r="E70" t="s">
        <v>10</v>
      </c>
      <c r="F70">
        <v>1930</v>
      </c>
      <c r="G70" t="s">
        <v>11</v>
      </c>
    </row>
    <row r="71" spans="1:7" x14ac:dyDescent="0.3">
      <c r="A71" s="9">
        <v>141517217</v>
      </c>
      <c r="B71" t="s">
        <v>57</v>
      </c>
      <c r="C71" t="s">
        <v>33</v>
      </c>
      <c r="D71" t="s">
        <v>9</v>
      </c>
      <c r="E71" t="s">
        <v>43</v>
      </c>
      <c r="F71">
        <v>410</v>
      </c>
      <c r="G71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4F4F-80EC-45F1-8658-8124D54303FC}">
  <dimension ref="A1:I31"/>
  <sheetViews>
    <sheetView workbookViewId="0">
      <selection activeCell="G28" sqref="G28"/>
    </sheetView>
  </sheetViews>
  <sheetFormatPr defaultRowHeight="14.4" x14ac:dyDescent="0.3"/>
  <sheetData>
    <row r="1" spans="1:9" x14ac:dyDescent="0.3">
      <c r="A1" s="8" t="s">
        <v>131</v>
      </c>
    </row>
    <row r="2" spans="1:9" x14ac:dyDescent="0.3">
      <c r="A2" s="6"/>
      <c r="B2" s="6" t="s">
        <v>132</v>
      </c>
      <c r="C2" s="6" t="s">
        <v>133</v>
      </c>
      <c r="D2" s="6" t="s">
        <v>134</v>
      </c>
      <c r="E2" s="6" t="s">
        <v>135</v>
      </c>
      <c r="G2" s="6" t="s">
        <v>136</v>
      </c>
    </row>
    <row r="3" spans="1:9" x14ac:dyDescent="0.3">
      <c r="A3" s="6" t="s">
        <v>137</v>
      </c>
      <c r="B3">
        <v>7.7313919999999996</v>
      </c>
      <c r="C3">
        <v>3.6778279999999999</v>
      </c>
      <c r="D3">
        <v>18</v>
      </c>
      <c r="E3">
        <v>7</v>
      </c>
      <c r="G3" t="s">
        <v>137</v>
      </c>
      <c r="H3" t="s">
        <v>138</v>
      </c>
    </row>
    <row r="4" spans="1:9" x14ac:dyDescent="0.3">
      <c r="A4" s="6" t="s">
        <v>139</v>
      </c>
      <c r="B4">
        <v>11.449154</v>
      </c>
      <c r="C4">
        <v>1.9861530000000001</v>
      </c>
      <c r="D4">
        <v>7</v>
      </c>
      <c r="E4">
        <v>7</v>
      </c>
      <c r="G4" t="s">
        <v>139</v>
      </c>
      <c r="H4" t="s">
        <v>140</v>
      </c>
    </row>
    <row r="5" spans="1:9" x14ac:dyDescent="0.3">
      <c r="H5" t="s">
        <v>141</v>
      </c>
      <c r="I5" t="s">
        <v>142</v>
      </c>
    </row>
    <row r="7" spans="1:9" x14ac:dyDescent="0.3">
      <c r="A7" s="8" t="s">
        <v>143</v>
      </c>
    </row>
    <row r="8" spans="1:9" x14ac:dyDescent="0.3">
      <c r="A8" s="6"/>
      <c r="B8" s="6" t="s">
        <v>132</v>
      </c>
      <c r="C8" s="6" t="s">
        <v>133</v>
      </c>
      <c r="D8" s="6" t="s">
        <v>134</v>
      </c>
      <c r="E8" s="6" t="s">
        <v>135</v>
      </c>
      <c r="G8" s="6" t="s">
        <v>136</v>
      </c>
    </row>
    <row r="9" spans="1:9" x14ac:dyDescent="0.3">
      <c r="A9" s="6" t="s">
        <v>137</v>
      </c>
      <c r="B9" s="1">
        <v>6.0288440000000003</v>
      </c>
      <c r="C9" s="1">
        <v>2.0881620000000001</v>
      </c>
      <c r="D9">
        <v>13</v>
      </c>
      <c r="E9">
        <v>11</v>
      </c>
      <c r="G9" t="s">
        <v>137</v>
      </c>
      <c r="H9" t="s">
        <v>144</v>
      </c>
    </row>
    <row r="10" spans="1:9" x14ac:dyDescent="0.3">
      <c r="A10" s="6" t="s">
        <v>139</v>
      </c>
      <c r="B10" s="1">
        <v>7.0813139999999999</v>
      </c>
      <c r="C10" s="1">
        <v>2.0568909999999998</v>
      </c>
      <c r="D10">
        <v>30</v>
      </c>
      <c r="E10">
        <v>16</v>
      </c>
      <c r="G10" t="s">
        <v>139</v>
      </c>
      <c r="H10" t="s">
        <v>145</v>
      </c>
    </row>
    <row r="11" spans="1:9" x14ac:dyDescent="0.3">
      <c r="A11" s="6"/>
      <c r="H11" t="s">
        <v>146</v>
      </c>
      <c r="I11" t="s">
        <v>147</v>
      </c>
    </row>
    <row r="12" spans="1:9" x14ac:dyDescent="0.3">
      <c r="A12" s="6"/>
    </row>
    <row r="13" spans="1:9" x14ac:dyDescent="0.3">
      <c r="A13" s="8" t="s">
        <v>148</v>
      </c>
    </row>
    <row r="14" spans="1:9" x14ac:dyDescent="0.3">
      <c r="A14" s="6"/>
      <c r="B14" s="6" t="s">
        <v>132</v>
      </c>
      <c r="C14" s="6" t="s">
        <v>133</v>
      </c>
      <c r="D14" s="6" t="s">
        <v>134</v>
      </c>
      <c r="E14" s="6" t="s">
        <v>135</v>
      </c>
      <c r="G14" s="6" t="s">
        <v>136</v>
      </c>
    </row>
    <row r="15" spans="1:9" x14ac:dyDescent="0.3">
      <c r="A15" s="6" t="s">
        <v>137</v>
      </c>
      <c r="B15" s="1">
        <v>7.0655700000000001</v>
      </c>
      <c r="C15" s="1">
        <v>2.0950479999999998</v>
      </c>
      <c r="D15">
        <v>38</v>
      </c>
      <c r="E15">
        <v>20</v>
      </c>
      <c r="G15" t="s">
        <v>137</v>
      </c>
      <c r="H15" t="s">
        <v>149</v>
      </c>
    </row>
    <row r="16" spans="1:9" x14ac:dyDescent="0.3">
      <c r="A16" s="6" t="s">
        <v>139</v>
      </c>
      <c r="B16" s="1">
        <v>9.5547640000000005</v>
      </c>
      <c r="C16" s="1">
        <v>3.1048779999999998</v>
      </c>
      <c r="D16">
        <v>75</v>
      </c>
      <c r="E16">
        <v>45</v>
      </c>
      <c r="G16" t="s">
        <v>139</v>
      </c>
      <c r="H16" t="s">
        <v>150</v>
      </c>
    </row>
    <row r="17" spans="1:9" x14ac:dyDescent="0.3">
      <c r="H17" t="s">
        <v>151</v>
      </c>
      <c r="I17" t="s">
        <v>152</v>
      </c>
    </row>
    <row r="19" spans="1:9" x14ac:dyDescent="0.3">
      <c r="A19" s="8" t="s">
        <v>153</v>
      </c>
    </row>
    <row r="21" spans="1:9" x14ac:dyDescent="0.3">
      <c r="A21" s="6"/>
      <c r="B21" s="6" t="s">
        <v>132</v>
      </c>
      <c r="C21" s="6" t="s">
        <v>133</v>
      </c>
      <c r="D21" s="6" t="s">
        <v>134</v>
      </c>
      <c r="E21" s="6" t="s">
        <v>135</v>
      </c>
      <c r="G21" s="6" t="s">
        <v>136</v>
      </c>
    </row>
    <row r="22" spans="1:9" x14ac:dyDescent="0.3">
      <c r="A22" s="6" t="s">
        <v>137</v>
      </c>
      <c r="B22" s="7">
        <v>3.18</v>
      </c>
      <c r="C22" s="7">
        <v>1.77</v>
      </c>
      <c r="D22">
        <v>40</v>
      </c>
      <c r="E22">
        <v>17</v>
      </c>
      <c r="G22" t="s">
        <v>137</v>
      </c>
      <c r="H22" t="s">
        <v>154</v>
      </c>
    </row>
    <row r="23" spans="1:9" x14ac:dyDescent="0.3">
      <c r="A23" s="6" t="s">
        <v>139</v>
      </c>
      <c r="B23" s="1">
        <v>4.5173930000000002</v>
      </c>
      <c r="C23" s="1">
        <v>1.7183310000000001</v>
      </c>
      <c r="D23">
        <v>27</v>
      </c>
      <c r="E23">
        <v>19</v>
      </c>
      <c r="G23" t="s">
        <v>139</v>
      </c>
      <c r="H23" t="s">
        <v>155</v>
      </c>
    </row>
    <row r="24" spans="1:9" x14ac:dyDescent="0.3">
      <c r="H24" t="s">
        <v>156</v>
      </c>
      <c r="I24" t="s">
        <v>157</v>
      </c>
    </row>
    <row r="26" spans="1:9" x14ac:dyDescent="0.3">
      <c r="A26" s="8" t="s">
        <v>158</v>
      </c>
    </row>
    <row r="28" spans="1:9" x14ac:dyDescent="0.3">
      <c r="A28" s="6"/>
      <c r="B28" s="6" t="s">
        <v>132</v>
      </c>
      <c r="C28" s="6" t="s">
        <v>133</v>
      </c>
      <c r="D28" s="6" t="s">
        <v>134</v>
      </c>
      <c r="E28" s="6" t="s">
        <v>135</v>
      </c>
      <c r="G28" s="6" t="s">
        <v>136</v>
      </c>
    </row>
    <row r="29" spans="1:9" x14ac:dyDescent="0.3">
      <c r="A29" s="6" t="s">
        <v>137</v>
      </c>
      <c r="B29" s="1">
        <v>6.1728820000000004</v>
      </c>
      <c r="C29" s="1">
        <v>1.9983649999999999</v>
      </c>
      <c r="D29">
        <v>14</v>
      </c>
      <c r="E29">
        <v>10</v>
      </c>
      <c r="G29" t="s">
        <v>137</v>
      </c>
      <c r="H29" t="s">
        <v>159</v>
      </c>
    </row>
    <row r="30" spans="1:9" x14ac:dyDescent="0.3">
      <c r="A30" s="6" t="s">
        <v>139</v>
      </c>
      <c r="B30" s="1">
        <v>7.413589</v>
      </c>
      <c r="C30" s="1">
        <v>1.7790619999999999</v>
      </c>
      <c r="D30">
        <v>13</v>
      </c>
      <c r="E30">
        <v>11</v>
      </c>
      <c r="G30" t="s">
        <v>139</v>
      </c>
      <c r="H30" t="s">
        <v>160</v>
      </c>
    </row>
    <row r="31" spans="1:9" x14ac:dyDescent="0.3">
      <c r="H31" t="s">
        <v>159</v>
      </c>
      <c r="I31" t="s">
        <v>161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03A4-E160-4F71-B018-A4AE55A7B598}">
  <dimension ref="A1:T20"/>
  <sheetViews>
    <sheetView zoomScale="90" zoomScaleNormal="90" workbookViewId="0">
      <selection activeCell="G41" sqref="G41"/>
    </sheetView>
  </sheetViews>
  <sheetFormatPr defaultRowHeight="14.4" x14ac:dyDescent="0.3"/>
  <sheetData>
    <row r="1" spans="1:20" ht="18.600000000000001" customHeight="1" x14ac:dyDescent="0.3">
      <c r="A1" s="11" t="s">
        <v>162</v>
      </c>
      <c r="B1" s="11" t="s">
        <v>163</v>
      </c>
      <c r="C1" s="11" t="s">
        <v>164</v>
      </c>
      <c r="D1" s="11" t="s">
        <v>165</v>
      </c>
      <c r="E1" s="11" t="s">
        <v>166</v>
      </c>
      <c r="F1" s="4"/>
      <c r="G1" s="12" t="s">
        <v>167</v>
      </c>
      <c r="H1" s="1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3.2" customHeight="1" x14ac:dyDescent="0.3">
      <c r="A2" s="12"/>
      <c r="B2" s="12"/>
      <c r="C2" s="12"/>
      <c r="D2" s="12"/>
      <c r="E2" s="12"/>
      <c r="F2" s="5" t="s">
        <v>168</v>
      </c>
      <c r="G2" s="2" t="s">
        <v>169</v>
      </c>
      <c r="H2" s="2" t="s">
        <v>170</v>
      </c>
      <c r="I2" s="2" t="s">
        <v>171</v>
      </c>
      <c r="J2" s="2" t="s">
        <v>172</v>
      </c>
      <c r="K2" s="2" t="s">
        <v>173</v>
      </c>
      <c r="L2" s="2" t="s">
        <v>174</v>
      </c>
      <c r="M2" s="2" t="s">
        <v>175</v>
      </c>
      <c r="N2" s="2" t="s">
        <v>176</v>
      </c>
      <c r="O2" s="2" t="s">
        <v>177</v>
      </c>
      <c r="P2" s="2" t="s">
        <v>178</v>
      </c>
      <c r="Q2" s="2" t="s">
        <v>179</v>
      </c>
      <c r="R2" s="2" t="s">
        <v>180</v>
      </c>
      <c r="S2" s="2" t="s">
        <v>181</v>
      </c>
      <c r="T2" s="3" t="s">
        <v>182</v>
      </c>
    </row>
    <row r="3" spans="1:20" x14ac:dyDescent="0.3">
      <c r="A3">
        <v>1</v>
      </c>
      <c r="B3" t="s">
        <v>183</v>
      </c>
      <c r="C3" t="s">
        <v>184</v>
      </c>
      <c r="D3">
        <v>-1.08</v>
      </c>
      <c r="E3">
        <v>5.6300000000000003E-2</v>
      </c>
      <c r="H3">
        <v>5</v>
      </c>
      <c r="I3">
        <v>18</v>
      </c>
      <c r="J3">
        <v>1</v>
      </c>
      <c r="K3">
        <v>3</v>
      </c>
      <c r="L3">
        <v>1</v>
      </c>
      <c r="M3">
        <v>2</v>
      </c>
      <c r="T3">
        <f>SUM(F3:R3)</f>
        <v>30</v>
      </c>
    </row>
    <row r="4" spans="1:20" x14ac:dyDescent="0.3">
      <c r="A4">
        <v>2</v>
      </c>
      <c r="B4" t="s">
        <v>183</v>
      </c>
      <c r="C4" t="s">
        <v>185</v>
      </c>
      <c r="D4">
        <v>-1.08</v>
      </c>
      <c r="E4">
        <v>5.6500000000000002E-2</v>
      </c>
      <c r="J4">
        <v>22</v>
      </c>
      <c r="K4">
        <v>2</v>
      </c>
      <c r="L4">
        <v>2</v>
      </c>
      <c r="M4">
        <v>1</v>
      </c>
      <c r="N4">
        <v>2</v>
      </c>
      <c r="O4">
        <v>1</v>
      </c>
      <c r="T4">
        <f t="shared" ref="T4:T20" si="0">SUM(F4:R4)</f>
        <v>30</v>
      </c>
    </row>
    <row r="5" spans="1:20" x14ac:dyDescent="0.3">
      <c r="A5">
        <v>3</v>
      </c>
      <c r="B5" t="s">
        <v>183</v>
      </c>
      <c r="C5" t="s">
        <v>186</v>
      </c>
      <c r="D5">
        <v>-1.08</v>
      </c>
      <c r="E5">
        <v>6.5299999999999997E-2</v>
      </c>
      <c r="F5">
        <v>14</v>
      </c>
      <c r="G5">
        <v>9</v>
      </c>
      <c r="H5">
        <v>2</v>
      </c>
      <c r="I5">
        <v>2</v>
      </c>
      <c r="J5">
        <v>1</v>
      </c>
      <c r="K5">
        <v>2</v>
      </c>
      <c r="T5">
        <f t="shared" si="0"/>
        <v>30</v>
      </c>
    </row>
    <row r="6" spans="1:20" x14ac:dyDescent="0.3">
      <c r="A6">
        <v>4</v>
      </c>
      <c r="B6" t="s">
        <v>187</v>
      </c>
      <c r="C6" t="s">
        <v>184</v>
      </c>
      <c r="D6">
        <v>-1.08</v>
      </c>
      <c r="E6">
        <v>5.0999999999999997E-2</v>
      </c>
      <c r="H6">
        <v>3</v>
      </c>
      <c r="I6">
        <v>19</v>
      </c>
      <c r="J6">
        <v>6</v>
      </c>
      <c r="K6">
        <v>1</v>
      </c>
      <c r="N6">
        <v>1</v>
      </c>
      <c r="T6">
        <f t="shared" si="0"/>
        <v>30</v>
      </c>
    </row>
    <row r="7" spans="1:20" x14ac:dyDescent="0.3">
      <c r="A7">
        <v>5</v>
      </c>
      <c r="B7" t="s">
        <v>187</v>
      </c>
      <c r="C7" t="s">
        <v>185</v>
      </c>
      <c r="D7">
        <v>-1.0900000000000001</v>
      </c>
      <c r="E7">
        <v>5.4699999999999999E-2</v>
      </c>
      <c r="J7">
        <v>21</v>
      </c>
      <c r="K7">
        <v>4</v>
      </c>
      <c r="L7">
        <v>3</v>
      </c>
      <c r="N7">
        <v>1</v>
      </c>
      <c r="O7">
        <v>1</v>
      </c>
      <c r="T7">
        <f t="shared" si="0"/>
        <v>30</v>
      </c>
    </row>
    <row r="8" spans="1:20" x14ac:dyDescent="0.3">
      <c r="A8">
        <v>6</v>
      </c>
      <c r="B8" t="s">
        <v>187</v>
      </c>
      <c r="C8" t="s">
        <v>186</v>
      </c>
      <c r="D8">
        <v>-1.0900000000000001</v>
      </c>
      <c r="E8">
        <v>5.4699999999999999E-2</v>
      </c>
      <c r="F8">
        <v>14</v>
      </c>
      <c r="G8">
        <v>10</v>
      </c>
      <c r="H8">
        <v>2</v>
      </c>
      <c r="I8">
        <v>2</v>
      </c>
      <c r="J8">
        <v>1</v>
      </c>
      <c r="K8">
        <v>1</v>
      </c>
      <c r="T8">
        <f t="shared" si="0"/>
        <v>30</v>
      </c>
    </row>
    <row r="9" spans="1:20" x14ac:dyDescent="0.3">
      <c r="A9">
        <v>7</v>
      </c>
      <c r="B9" t="s">
        <v>188</v>
      </c>
      <c r="C9" t="s">
        <v>184</v>
      </c>
      <c r="D9">
        <v>-1.0900000000000001</v>
      </c>
      <c r="E9">
        <v>5.7799999999999997E-2</v>
      </c>
      <c r="H9">
        <v>3</v>
      </c>
      <c r="I9">
        <v>19</v>
      </c>
      <c r="J9">
        <v>3</v>
      </c>
      <c r="K9">
        <v>1</v>
      </c>
      <c r="L9">
        <v>1</v>
      </c>
      <c r="M9">
        <v>1</v>
      </c>
      <c r="N9">
        <v>2</v>
      </c>
      <c r="T9">
        <f t="shared" si="0"/>
        <v>30</v>
      </c>
    </row>
    <row r="10" spans="1:20" x14ac:dyDescent="0.3">
      <c r="A10">
        <v>8</v>
      </c>
      <c r="B10" t="s">
        <v>188</v>
      </c>
      <c r="C10" t="s">
        <v>185</v>
      </c>
      <c r="D10">
        <v>-1.08</v>
      </c>
      <c r="E10">
        <v>5.8000000000000003E-2</v>
      </c>
      <c r="J10">
        <v>24</v>
      </c>
      <c r="K10">
        <v>2</v>
      </c>
      <c r="L10">
        <v>1</v>
      </c>
      <c r="M10">
        <v>1</v>
      </c>
      <c r="N10">
        <v>1</v>
      </c>
      <c r="P10">
        <v>1</v>
      </c>
      <c r="T10">
        <f t="shared" si="0"/>
        <v>30</v>
      </c>
    </row>
    <row r="11" spans="1:20" x14ac:dyDescent="0.3">
      <c r="A11">
        <v>9</v>
      </c>
      <c r="B11" t="s">
        <v>188</v>
      </c>
      <c r="C11" t="s">
        <v>186</v>
      </c>
      <c r="D11">
        <v>-1.08</v>
      </c>
      <c r="E11">
        <v>5.8099999999999999E-2</v>
      </c>
      <c r="F11">
        <v>16</v>
      </c>
      <c r="G11">
        <v>9</v>
      </c>
      <c r="H11">
        <v>2</v>
      </c>
      <c r="I11">
        <v>1</v>
      </c>
      <c r="K11">
        <v>1</v>
      </c>
      <c r="L11">
        <v>1</v>
      </c>
      <c r="T11">
        <f t="shared" si="0"/>
        <v>30</v>
      </c>
    </row>
    <row r="12" spans="1:20" x14ac:dyDescent="0.3">
      <c r="A12">
        <v>10</v>
      </c>
      <c r="B12" t="s">
        <v>189</v>
      </c>
      <c r="C12" t="s">
        <v>184</v>
      </c>
      <c r="D12">
        <v>-1.06</v>
      </c>
      <c r="E12">
        <v>6.5100000000000005E-2</v>
      </c>
      <c r="H12">
        <v>4</v>
      </c>
      <c r="I12">
        <v>18</v>
      </c>
      <c r="J12">
        <v>3</v>
      </c>
      <c r="K12">
        <v>4</v>
      </c>
      <c r="L12">
        <v>1</v>
      </c>
      <c r="T12">
        <f t="shared" si="0"/>
        <v>30</v>
      </c>
    </row>
    <row r="13" spans="1:20" x14ac:dyDescent="0.3">
      <c r="A13">
        <v>11</v>
      </c>
      <c r="B13" t="s">
        <v>189</v>
      </c>
      <c r="C13" t="s">
        <v>185</v>
      </c>
      <c r="D13">
        <v>-1.06</v>
      </c>
      <c r="E13">
        <v>6.5299999999999997E-2</v>
      </c>
      <c r="J13">
        <v>17</v>
      </c>
      <c r="K13">
        <v>8</v>
      </c>
      <c r="L13">
        <v>3</v>
      </c>
      <c r="M13">
        <v>2</v>
      </c>
      <c r="T13">
        <f t="shared" si="0"/>
        <v>30</v>
      </c>
    </row>
    <row r="14" spans="1:20" x14ac:dyDescent="0.3">
      <c r="A14">
        <v>12</v>
      </c>
      <c r="B14" t="s">
        <v>189</v>
      </c>
      <c r="C14" t="s">
        <v>186</v>
      </c>
      <c r="D14">
        <v>-1.06</v>
      </c>
      <c r="E14">
        <v>6.5100000000000005E-2</v>
      </c>
      <c r="F14">
        <v>12</v>
      </c>
      <c r="G14">
        <v>10</v>
      </c>
      <c r="H14">
        <v>3</v>
      </c>
      <c r="I14">
        <v>4</v>
      </c>
      <c r="J14">
        <v>1</v>
      </c>
      <c r="T14">
        <f t="shared" si="0"/>
        <v>30</v>
      </c>
    </row>
    <row r="15" spans="1:20" x14ac:dyDescent="0.3">
      <c r="A15">
        <v>13</v>
      </c>
      <c r="B15" t="s">
        <v>190</v>
      </c>
      <c r="C15" t="s">
        <v>184</v>
      </c>
      <c r="D15">
        <v>-1.07</v>
      </c>
      <c r="E15">
        <v>5.2600000000000001E-2</v>
      </c>
      <c r="H15">
        <v>5</v>
      </c>
      <c r="I15">
        <v>14</v>
      </c>
      <c r="J15">
        <v>3</v>
      </c>
      <c r="K15">
        <v>5</v>
      </c>
      <c r="L15">
        <v>1</v>
      </c>
      <c r="M15">
        <v>2</v>
      </c>
      <c r="T15">
        <f t="shared" si="0"/>
        <v>30</v>
      </c>
    </row>
    <row r="16" spans="1:20" x14ac:dyDescent="0.3">
      <c r="A16">
        <v>14</v>
      </c>
      <c r="B16" t="s">
        <v>190</v>
      </c>
      <c r="C16" t="s">
        <v>185</v>
      </c>
      <c r="D16">
        <v>-1.07</v>
      </c>
      <c r="E16">
        <v>5.2499999999999998E-2</v>
      </c>
      <c r="J16">
        <v>17</v>
      </c>
      <c r="K16">
        <v>4</v>
      </c>
      <c r="L16">
        <v>4</v>
      </c>
      <c r="M16">
        <v>2</v>
      </c>
      <c r="N16">
        <v>2</v>
      </c>
      <c r="O16">
        <v>1</v>
      </c>
      <c r="T16">
        <f t="shared" si="0"/>
        <v>30</v>
      </c>
    </row>
    <row r="17" spans="1:20" x14ac:dyDescent="0.3">
      <c r="A17">
        <v>15</v>
      </c>
      <c r="B17" t="s">
        <v>190</v>
      </c>
      <c r="C17" t="s">
        <v>186</v>
      </c>
      <c r="D17">
        <v>-1.07</v>
      </c>
      <c r="E17">
        <v>5.2499999999999998E-2</v>
      </c>
      <c r="F17">
        <v>11</v>
      </c>
      <c r="G17">
        <v>9</v>
      </c>
      <c r="H17">
        <v>3</v>
      </c>
      <c r="I17">
        <v>4</v>
      </c>
      <c r="J17">
        <v>2</v>
      </c>
      <c r="K17">
        <v>1</v>
      </c>
      <c r="T17">
        <f t="shared" si="0"/>
        <v>30</v>
      </c>
    </row>
    <row r="18" spans="1:20" x14ac:dyDescent="0.3">
      <c r="A18">
        <v>16</v>
      </c>
      <c r="B18" t="s">
        <v>191</v>
      </c>
      <c r="C18" t="s">
        <v>184</v>
      </c>
      <c r="D18">
        <v>-1.08</v>
      </c>
      <c r="E18">
        <v>6.4199999999999993E-2</v>
      </c>
      <c r="H18">
        <v>3</v>
      </c>
      <c r="I18">
        <v>11</v>
      </c>
      <c r="J18">
        <v>5</v>
      </c>
      <c r="K18">
        <v>2</v>
      </c>
      <c r="L18">
        <v>6</v>
      </c>
      <c r="M18">
        <v>1</v>
      </c>
      <c r="N18">
        <v>1</v>
      </c>
      <c r="R18">
        <v>1</v>
      </c>
      <c r="T18">
        <f t="shared" si="0"/>
        <v>30</v>
      </c>
    </row>
    <row r="19" spans="1:20" x14ac:dyDescent="0.3">
      <c r="A19">
        <v>17</v>
      </c>
      <c r="B19" t="s">
        <v>191</v>
      </c>
      <c r="C19" t="s">
        <v>185</v>
      </c>
      <c r="D19">
        <v>-1.08</v>
      </c>
      <c r="E19">
        <v>6.4199999999999993E-2</v>
      </c>
      <c r="J19">
        <v>13</v>
      </c>
      <c r="K19">
        <v>3</v>
      </c>
      <c r="L19">
        <v>5</v>
      </c>
      <c r="M19">
        <v>4</v>
      </c>
      <c r="N19">
        <v>3</v>
      </c>
      <c r="O19">
        <v>1</v>
      </c>
      <c r="S19">
        <v>1</v>
      </c>
      <c r="T19">
        <f t="shared" si="0"/>
        <v>29</v>
      </c>
    </row>
    <row r="20" spans="1:20" ht="15" customHeight="1" x14ac:dyDescent="0.3">
      <c r="A20">
        <v>18</v>
      </c>
      <c r="B20" t="s">
        <v>191</v>
      </c>
      <c r="C20" t="s">
        <v>186</v>
      </c>
      <c r="D20">
        <v>-1.08</v>
      </c>
      <c r="E20">
        <v>6.4100000000000004E-2</v>
      </c>
      <c r="F20">
        <v>10</v>
      </c>
      <c r="G20">
        <v>5</v>
      </c>
      <c r="H20">
        <v>4</v>
      </c>
      <c r="I20">
        <v>5</v>
      </c>
      <c r="J20">
        <v>3</v>
      </c>
      <c r="K20">
        <v>1</v>
      </c>
      <c r="L20">
        <v>1</v>
      </c>
      <c r="M20">
        <v>1</v>
      </c>
      <c r="T20">
        <f t="shared" si="0"/>
        <v>30</v>
      </c>
    </row>
  </sheetData>
  <autoFilter ref="A1:T20" xr:uid="{2E704D75-E37D-4508-82F6-73B94B3AC47F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6">
    <mergeCell ref="A1:A2"/>
    <mergeCell ref="G1:T1"/>
    <mergeCell ref="E1:E2"/>
    <mergeCell ref="D1:D2"/>
    <mergeCell ref="C1:C2"/>
    <mergeCell ref="B1:B2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C024-9A08-4226-A820-7280C5227458}">
  <dimension ref="A1:V40"/>
  <sheetViews>
    <sheetView zoomScaleNormal="100" workbookViewId="0">
      <selection activeCell="E34" sqref="E34"/>
    </sheetView>
  </sheetViews>
  <sheetFormatPr defaultRowHeight="14.4" x14ac:dyDescent="0.3"/>
  <sheetData>
    <row r="1" spans="1:22" ht="15.6" customHeight="1" x14ac:dyDescent="0.3">
      <c r="A1" s="14" t="s">
        <v>162</v>
      </c>
      <c r="B1" s="14" t="s">
        <v>163</v>
      </c>
      <c r="C1" s="14" t="s">
        <v>164</v>
      </c>
      <c r="D1" s="14" t="s">
        <v>165</v>
      </c>
      <c r="E1" s="14" t="s">
        <v>166</v>
      </c>
      <c r="F1" s="14" t="s">
        <v>167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2" ht="12" customHeight="1" x14ac:dyDescent="0.3">
      <c r="A2" s="14"/>
      <c r="B2" s="14"/>
      <c r="C2" s="14"/>
      <c r="D2" s="14"/>
      <c r="E2" s="14"/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  <c r="N2" t="s">
        <v>177</v>
      </c>
      <c r="O2" t="s">
        <v>178</v>
      </c>
      <c r="P2" t="s">
        <v>179</v>
      </c>
      <c r="Q2" t="s">
        <v>180</v>
      </c>
      <c r="R2" t="s">
        <v>181</v>
      </c>
      <c r="S2" t="s">
        <v>192</v>
      </c>
      <c r="T2" t="s">
        <v>193</v>
      </c>
      <c r="U2" t="s">
        <v>182</v>
      </c>
      <c r="V2" s="1"/>
    </row>
    <row r="3" spans="1:22" ht="13.95" customHeight="1" x14ac:dyDescent="0.3">
      <c r="A3">
        <v>1</v>
      </c>
      <c r="B3" t="s">
        <v>183</v>
      </c>
      <c r="C3" t="s">
        <v>184</v>
      </c>
      <c r="D3">
        <v>-1.1399999999999999</v>
      </c>
      <c r="E3">
        <v>1.6799999999999999E-2</v>
      </c>
      <c r="J3">
        <v>24</v>
      </c>
      <c r="K3">
        <v>2</v>
      </c>
      <c r="L3">
        <v>1</v>
      </c>
      <c r="M3">
        <v>2</v>
      </c>
      <c r="N3">
        <v>1</v>
      </c>
      <c r="U3">
        <v>0</v>
      </c>
      <c r="V3" s="1"/>
    </row>
    <row r="4" spans="1:22" ht="16.2" customHeight="1" x14ac:dyDescent="0.3">
      <c r="A4">
        <v>2</v>
      </c>
      <c r="B4" t="s">
        <v>183</v>
      </c>
      <c r="C4" t="s">
        <v>185</v>
      </c>
      <c r="D4">
        <v>-1.1399999999999999</v>
      </c>
      <c r="E4">
        <v>1.6899999999999998E-2</v>
      </c>
      <c r="K4">
        <v>23</v>
      </c>
      <c r="L4">
        <v>3</v>
      </c>
      <c r="N4">
        <v>3</v>
      </c>
      <c r="O4">
        <v>1</v>
      </c>
      <c r="U4">
        <v>0</v>
      </c>
      <c r="V4" s="1"/>
    </row>
    <row r="5" spans="1:22" x14ac:dyDescent="0.3">
      <c r="A5">
        <v>3</v>
      </c>
      <c r="B5" t="s">
        <v>183</v>
      </c>
      <c r="C5" t="s">
        <v>186</v>
      </c>
      <c r="D5">
        <v>-1.1399999999999999</v>
      </c>
      <c r="E5">
        <v>1.7000000000000001E-2</v>
      </c>
      <c r="H5">
        <v>24</v>
      </c>
      <c r="I5">
        <v>2</v>
      </c>
      <c r="J5">
        <v>2</v>
      </c>
      <c r="K5">
        <v>1</v>
      </c>
      <c r="L5">
        <v>1</v>
      </c>
      <c r="U5">
        <v>0</v>
      </c>
      <c r="V5" s="1"/>
    </row>
    <row r="6" spans="1:22" x14ac:dyDescent="0.3">
      <c r="A6">
        <v>4</v>
      </c>
      <c r="B6" t="s">
        <v>187</v>
      </c>
      <c r="C6" t="s">
        <v>184</v>
      </c>
      <c r="D6">
        <v>-1.1399999999999999</v>
      </c>
      <c r="E6">
        <v>2.7199999999999998E-2</v>
      </c>
      <c r="J6">
        <v>24</v>
      </c>
      <c r="K6">
        <v>2</v>
      </c>
      <c r="L6">
        <v>3</v>
      </c>
      <c r="M6">
        <v>1</v>
      </c>
      <c r="U6">
        <v>0</v>
      </c>
      <c r="V6" s="1"/>
    </row>
    <row r="7" spans="1:22" x14ac:dyDescent="0.3">
      <c r="A7">
        <v>5</v>
      </c>
      <c r="B7" t="s">
        <v>187</v>
      </c>
      <c r="C7" t="s">
        <v>185</v>
      </c>
      <c r="D7">
        <v>-1.1399999999999999</v>
      </c>
      <c r="E7">
        <v>2.7300000000000001E-2</v>
      </c>
      <c r="K7">
        <v>20</v>
      </c>
      <c r="L7">
        <v>6</v>
      </c>
      <c r="M7">
        <v>2</v>
      </c>
      <c r="N7">
        <v>1</v>
      </c>
      <c r="P7">
        <v>1</v>
      </c>
      <c r="U7">
        <v>0</v>
      </c>
      <c r="V7" s="1"/>
    </row>
    <row r="8" spans="1:22" x14ac:dyDescent="0.3">
      <c r="A8">
        <v>6</v>
      </c>
      <c r="B8" t="s">
        <v>187</v>
      </c>
      <c r="C8" t="s">
        <v>186</v>
      </c>
      <c r="D8">
        <v>-1.1399999999999999</v>
      </c>
      <c r="E8">
        <v>2.7199999999999998E-2</v>
      </c>
      <c r="H8">
        <v>24</v>
      </c>
      <c r="I8">
        <v>3</v>
      </c>
      <c r="J8">
        <v>2</v>
      </c>
      <c r="M8">
        <v>1</v>
      </c>
      <c r="U8">
        <v>0</v>
      </c>
      <c r="V8" s="1"/>
    </row>
    <row r="9" spans="1:22" x14ac:dyDescent="0.3">
      <c r="A9">
        <v>7</v>
      </c>
      <c r="B9" t="s">
        <v>188</v>
      </c>
      <c r="C9" t="s">
        <v>184</v>
      </c>
      <c r="D9">
        <v>-1.1399999999999999</v>
      </c>
      <c r="E9">
        <v>2.0299999999999999E-2</v>
      </c>
      <c r="J9">
        <v>26</v>
      </c>
      <c r="K9">
        <v>1</v>
      </c>
      <c r="L9">
        <v>1</v>
      </c>
      <c r="N9">
        <v>1</v>
      </c>
      <c r="P9">
        <v>1</v>
      </c>
      <c r="U9">
        <v>0</v>
      </c>
      <c r="V9" s="1"/>
    </row>
    <row r="10" spans="1:22" x14ac:dyDescent="0.3">
      <c r="A10">
        <v>8</v>
      </c>
      <c r="B10" t="s">
        <v>188</v>
      </c>
      <c r="C10" t="s">
        <v>185</v>
      </c>
      <c r="D10">
        <v>-1.1399999999999999</v>
      </c>
      <c r="E10">
        <v>2.0400000000000001E-2</v>
      </c>
      <c r="K10">
        <v>24</v>
      </c>
      <c r="L10">
        <v>3</v>
      </c>
      <c r="M10">
        <v>1</v>
      </c>
      <c r="O10">
        <v>1</v>
      </c>
      <c r="Q10">
        <v>1</v>
      </c>
      <c r="U10">
        <v>0</v>
      </c>
      <c r="V10" s="1"/>
    </row>
    <row r="11" spans="1:22" x14ac:dyDescent="0.3">
      <c r="A11">
        <v>9</v>
      </c>
      <c r="B11" t="s">
        <v>188</v>
      </c>
      <c r="C11" t="s">
        <v>186</v>
      </c>
      <c r="D11">
        <v>-1.1399999999999999</v>
      </c>
      <c r="E11">
        <v>2.0299999999999999E-2</v>
      </c>
      <c r="H11">
        <v>26</v>
      </c>
      <c r="I11">
        <v>2</v>
      </c>
      <c r="K11">
        <v>1</v>
      </c>
      <c r="M11">
        <v>1</v>
      </c>
      <c r="U11">
        <v>0</v>
      </c>
      <c r="V11" s="1"/>
    </row>
    <row r="12" spans="1:22" x14ac:dyDescent="0.3">
      <c r="A12">
        <v>10</v>
      </c>
      <c r="B12" t="s">
        <v>189</v>
      </c>
      <c r="C12" t="s">
        <v>184</v>
      </c>
      <c r="D12">
        <v>-1.1399999999999999</v>
      </c>
      <c r="E12">
        <v>2.3699999999999999E-2</v>
      </c>
      <c r="J12">
        <v>18</v>
      </c>
      <c r="K12">
        <v>4</v>
      </c>
      <c r="L12">
        <v>2</v>
      </c>
      <c r="M12">
        <v>2</v>
      </c>
      <c r="N12">
        <v>2</v>
      </c>
      <c r="O12">
        <v>1</v>
      </c>
      <c r="S12">
        <v>1</v>
      </c>
      <c r="U12">
        <v>0</v>
      </c>
      <c r="V12" s="1"/>
    </row>
    <row r="13" spans="1:22" x14ac:dyDescent="0.3">
      <c r="A13">
        <v>11</v>
      </c>
      <c r="B13" t="s">
        <v>189</v>
      </c>
      <c r="C13" t="s">
        <v>185</v>
      </c>
      <c r="D13">
        <v>-1.1399999999999999</v>
      </c>
      <c r="E13">
        <v>1.8800000000000001E-2</v>
      </c>
      <c r="K13">
        <v>20</v>
      </c>
      <c r="L13">
        <v>8</v>
      </c>
      <c r="M13">
        <v>1</v>
      </c>
      <c r="N13">
        <v>1</v>
      </c>
      <c r="U13">
        <v>0</v>
      </c>
      <c r="V13" s="1"/>
    </row>
    <row r="14" spans="1:22" x14ac:dyDescent="0.3">
      <c r="A14">
        <v>12</v>
      </c>
      <c r="B14" t="s">
        <v>189</v>
      </c>
      <c r="C14" t="s">
        <v>186</v>
      </c>
      <c r="D14">
        <v>-1.1399999999999999</v>
      </c>
      <c r="E14">
        <v>1.8800000000000001E-2</v>
      </c>
      <c r="H14">
        <v>27</v>
      </c>
      <c r="I14">
        <v>1</v>
      </c>
      <c r="J14">
        <v>1</v>
      </c>
      <c r="K14">
        <v>1</v>
      </c>
      <c r="U14">
        <v>0</v>
      </c>
      <c r="V14" s="1"/>
    </row>
    <row r="15" spans="1:22" x14ac:dyDescent="0.3">
      <c r="A15">
        <v>13</v>
      </c>
      <c r="B15" t="s">
        <v>190</v>
      </c>
      <c r="C15" t="s">
        <v>184</v>
      </c>
      <c r="D15">
        <v>-1.1200000000000001</v>
      </c>
      <c r="E15">
        <v>4.2000000000000003E-2</v>
      </c>
      <c r="J15">
        <v>22</v>
      </c>
      <c r="K15">
        <v>5</v>
      </c>
      <c r="L15">
        <v>2</v>
      </c>
      <c r="N15">
        <v>1</v>
      </c>
      <c r="U15">
        <v>0</v>
      </c>
      <c r="V15" s="1"/>
    </row>
    <row r="16" spans="1:22" x14ac:dyDescent="0.3">
      <c r="A16">
        <v>14</v>
      </c>
      <c r="B16" t="s">
        <v>190</v>
      </c>
      <c r="C16" t="s">
        <v>185</v>
      </c>
      <c r="D16">
        <v>-1.1299999999999999</v>
      </c>
      <c r="E16">
        <v>4.2000000000000003E-2</v>
      </c>
      <c r="K16">
        <v>19</v>
      </c>
      <c r="L16">
        <v>6</v>
      </c>
      <c r="M16">
        <v>4</v>
      </c>
      <c r="O16">
        <v>1</v>
      </c>
      <c r="U16">
        <v>0</v>
      </c>
      <c r="V16" s="1"/>
    </row>
    <row r="17" spans="1:22" x14ac:dyDescent="0.3">
      <c r="A17">
        <v>15</v>
      </c>
      <c r="B17" t="s">
        <v>190</v>
      </c>
      <c r="C17" t="s">
        <v>186</v>
      </c>
      <c r="D17">
        <v>-1.1299999999999999</v>
      </c>
      <c r="E17">
        <v>4.2099999999999999E-2</v>
      </c>
      <c r="H17">
        <v>22</v>
      </c>
      <c r="I17">
        <v>6</v>
      </c>
      <c r="J17">
        <v>1</v>
      </c>
      <c r="L17">
        <v>1</v>
      </c>
      <c r="U17">
        <v>0</v>
      </c>
      <c r="V17" s="1"/>
    </row>
    <row r="18" spans="1:22" x14ac:dyDescent="0.3">
      <c r="A18">
        <v>16</v>
      </c>
      <c r="B18" t="s">
        <v>191</v>
      </c>
      <c r="C18" t="s">
        <v>184</v>
      </c>
      <c r="D18">
        <v>-1.1399999999999999</v>
      </c>
      <c r="E18">
        <v>2.3699999999999999E-2</v>
      </c>
      <c r="J18">
        <v>18</v>
      </c>
      <c r="K18">
        <v>4</v>
      </c>
      <c r="L18">
        <v>2</v>
      </c>
      <c r="M18">
        <v>2</v>
      </c>
      <c r="N18">
        <v>2</v>
      </c>
      <c r="O18">
        <v>1</v>
      </c>
      <c r="S18">
        <v>1</v>
      </c>
      <c r="U18">
        <v>0</v>
      </c>
      <c r="V18" s="1"/>
    </row>
    <row r="19" spans="1:22" x14ac:dyDescent="0.3">
      <c r="A19">
        <v>17</v>
      </c>
      <c r="B19" t="s">
        <v>191</v>
      </c>
      <c r="C19" t="s">
        <v>185</v>
      </c>
      <c r="D19">
        <v>-1.1399999999999999</v>
      </c>
      <c r="E19">
        <v>2.3699999999999999E-2</v>
      </c>
      <c r="K19">
        <v>15</v>
      </c>
      <c r="L19">
        <v>7</v>
      </c>
      <c r="M19">
        <v>1</v>
      </c>
      <c r="N19">
        <v>2</v>
      </c>
      <c r="O19">
        <v>3</v>
      </c>
      <c r="P19">
        <v>1</v>
      </c>
      <c r="T19">
        <v>1</v>
      </c>
      <c r="U19">
        <v>0</v>
      </c>
      <c r="V19" s="1"/>
    </row>
    <row r="20" spans="1:22" x14ac:dyDescent="0.3">
      <c r="A20">
        <v>18</v>
      </c>
      <c r="B20" t="s">
        <v>191</v>
      </c>
      <c r="C20" t="s">
        <v>186</v>
      </c>
      <c r="D20">
        <v>-1.1399999999999999</v>
      </c>
      <c r="E20">
        <v>2.3800000000000002E-2</v>
      </c>
      <c r="H20">
        <v>19</v>
      </c>
      <c r="I20">
        <v>3</v>
      </c>
      <c r="J20">
        <v>3</v>
      </c>
      <c r="K20">
        <v>3</v>
      </c>
      <c r="M20">
        <v>1</v>
      </c>
      <c r="Q20">
        <v>1</v>
      </c>
      <c r="U20">
        <v>0</v>
      </c>
      <c r="V20" s="1"/>
    </row>
    <row r="21" spans="1:22" x14ac:dyDescent="0.3">
      <c r="V21" s="1"/>
    </row>
    <row r="22" spans="1:22" x14ac:dyDescent="0.3">
      <c r="V22" s="1"/>
    </row>
    <row r="23" spans="1:22" x14ac:dyDescent="0.3">
      <c r="V23" s="1"/>
    </row>
    <row r="24" spans="1:22" x14ac:dyDescent="0.3">
      <c r="V24" s="1"/>
    </row>
    <row r="25" spans="1:22" x14ac:dyDescent="0.3">
      <c r="V25" s="1"/>
    </row>
    <row r="26" spans="1:22" x14ac:dyDescent="0.3">
      <c r="V26" s="1"/>
    </row>
    <row r="27" spans="1:22" x14ac:dyDescent="0.3">
      <c r="V27" s="1"/>
    </row>
    <row r="28" spans="1:22" x14ac:dyDescent="0.3">
      <c r="V28" s="1"/>
    </row>
    <row r="29" spans="1:22" x14ac:dyDescent="0.3">
      <c r="V29" s="1"/>
    </row>
    <row r="30" spans="1:22" x14ac:dyDescent="0.3">
      <c r="V30" s="1"/>
    </row>
    <row r="31" spans="1:22" x14ac:dyDescent="0.3">
      <c r="V31" s="1"/>
    </row>
    <row r="32" spans="1:22" x14ac:dyDescent="0.3">
      <c r="V32" s="1"/>
    </row>
    <row r="33" spans="22:22" x14ac:dyDescent="0.3">
      <c r="V33" s="1"/>
    </row>
    <row r="34" spans="22:22" x14ac:dyDescent="0.3">
      <c r="V34" s="1"/>
    </row>
    <row r="35" spans="22:22" x14ac:dyDescent="0.3">
      <c r="V35" s="1"/>
    </row>
    <row r="36" spans="22:22" x14ac:dyDescent="0.3">
      <c r="V36" s="1"/>
    </row>
    <row r="37" spans="22:22" x14ac:dyDescent="0.3">
      <c r="V37" s="1"/>
    </row>
    <row r="38" spans="22:22" x14ac:dyDescent="0.3">
      <c r="V38" s="1"/>
    </row>
    <row r="39" spans="22:22" x14ac:dyDescent="0.3">
      <c r="V39" s="1"/>
    </row>
    <row r="40" spans="22:22" x14ac:dyDescent="0.3">
      <c r="V40" s="1"/>
    </row>
  </sheetData>
  <autoFilter ref="A1:U20" xr:uid="{B946B204-9474-4DBE-B44C-8A475358BAF2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6">
    <mergeCell ref="F1:U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68C9-15AD-4A92-B5D7-6EF2214151ED}">
  <dimension ref="A1:W20"/>
  <sheetViews>
    <sheetView zoomScale="90" zoomScaleNormal="90" workbookViewId="0">
      <selection activeCell="J36" sqref="J36"/>
    </sheetView>
  </sheetViews>
  <sheetFormatPr defaultRowHeight="14.4" x14ac:dyDescent="0.3"/>
  <cols>
    <col min="1" max="1" width="9.6640625" customWidth="1"/>
    <col min="2" max="2" width="16.33203125" bestFit="1" customWidth="1"/>
    <col min="3" max="3" width="16.5546875" customWidth="1"/>
    <col min="4" max="4" width="13.33203125" customWidth="1"/>
    <col min="5" max="5" width="10.44140625" customWidth="1"/>
    <col min="6" max="6" width="8.33203125" customWidth="1"/>
    <col min="7" max="7" width="9.44140625" customWidth="1"/>
    <col min="8" max="11" width="9.5546875" customWidth="1"/>
    <col min="16" max="17" width="10.6640625" customWidth="1"/>
  </cols>
  <sheetData>
    <row r="1" spans="1:23" ht="14.4" customHeight="1" x14ac:dyDescent="0.3">
      <c r="A1" s="11" t="s">
        <v>162</v>
      </c>
      <c r="B1" s="11" t="s">
        <v>163</v>
      </c>
      <c r="C1" s="11" t="s">
        <v>164</v>
      </c>
      <c r="D1" s="11" t="s">
        <v>165</v>
      </c>
      <c r="E1" s="11" t="s">
        <v>166</v>
      </c>
      <c r="F1" s="12" t="s">
        <v>194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3" ht="13.95" customHeight="1" x14ac:dyDescent="0.3">
      <c r="A2" s="12"/>
      <c r="B2" s="12"/>
      <c r="C2" s="12"/>
      <c r="D2" s="12"/>
      <c r="E2" s="12"/>
      <c r="F2" s="2" t="s">
        <v>169</v>
      </c>
      <c r="G2" s="2" t="s">
        <v>170</v>
      </c>
      <c r="H2" s="2" t="s">
        <v>171</v>
      </c>
      <c r="I2" s="2" t="s">
        <v>172</v>
      </c>
      <c r="J2" s="2" t="s">
        <v>173</v>
      </c>
      <c r="K2" s="2" t="s">
        <v>174</v>
      </c>
      <c r="L2" s="2" t="s">
        <v>175</v>
      </c>
      <c r="M2" s="2" t="s">
        <v>176</v>
      </c>
      <c r="N2" s="2" t="s">
        <v>177</v>
      </c>
      <c r="O2" s="2" t="s">
        <v>178</v>
      </c>
      <c r="P2" s="2" t="s">
        <v>179</v>
      </c>
      <c r="Q2" s="2" t="s">
        <v>180</v>
      </c>
      <c r="R2" s="2" t="s">
        <v>181</v>
      </c>
      <c r="S2" s="2" t="s">
        <v>195</v>
      </c>
      <c r="T2" s="2" t="s">
        <v>196</v>
      </c>
      <c r="U2" s="2" t="s">
        <v>197</v>
      </c>
      <c r="V2" s="2"/>
      <c r="W2" s="3" t="s">
        <v>182</v>
      </c>
    </row>
    <row r="3" spans="1:23" x14ac:dyDescent="0.3">
      <c r="A3">
        <v>1</v>
      </c>
      <c r="B3" t="s">
        <v>183</v>
      </c>
      <c r="C3" t="s">
        <v>184</v>
      </c>
      <c r="D3">
        <v>-0.999</v>
      </c>
      <c r="E3">
        <v>5.5199999999999999E-2</v>
      </c>
      <c r="N3">
        <v>4</v>
      </c>
      <c r="O3">
        <v>20</v>
      </c>
      <c r="P3">
        <v>1</v>
      </c>
      <c r="Q3">
        <v>3</v>
      </c>
      <c r="R3">
        <v>1</v>
      </c>
      <c r="S3">
        <v>1</v>
      </c>
      <c r="W3">
        <v>0</v>
      </c>
    </row>
    <row r="4" spans="1:23" x14ac:dyDescent="0.3">
      <c r="A4">
        <v>2</v>
      </c>
      <c r="B4" t="s">
        <v>183</v>
      </c>
      <c r="C4" t="s">
        <v>185</v>
      </c>
      <c r="D4">
        <v>-0.998</v>
      </c>
      <c r="E4">
        <v>5.7000000000000002E-2</v>
      </c>
      <c r="P4">
        <v>23</v>
      </c>
      <c r="Q4">
        <v>1</v>
      </c>
      <c r="R4">
        <v>3</v>
      </c>
      <c r="S4">
        <v>2</v>
      </c>
      <c r="T4">
        <v>1</v>
      </c>
      <c r="W4">
        <v>0</v>
      </c>
    </row>
    <row r="5" spans="1:23" x14ac:dyDescent="0.3">
      <c r="A5">
        <v>3</v>
      </c>
      <c r="B5" t="s">
        <v>183</v>
      </c>
      <c r="C5" t="s">
        <v>186</v>
      </c>
      <c r="D5">
        <v>-1</v>
      </c>
      <c r="E5">
        <v>5.2499999999999998E-2</v>
      </c>
      <c r="L5">
        <v>11</v>
      </c>
      <c r="M5">
        <v>13</v>
      </c>
      <c r="N5">
        <v>2</v>
      </c>
      <c r="O5">
        <v>3</v>
      </c>
      <c r="P5">
        <v>1</v>
      </c>
      <c r="W5">
        <v>0</v>
      </c>
    </row>
    <row r="6" spans="1:23" x14ac:dyDescent="0.3">
      <c r="A6">
        <v>4</v>
      </c>
      <c r="B6" t="s">
        <v>187</v>
      </c>
      <c r="C6" t="s">
        <v>184</v>
      </c>
      <c r="D6">
        <v>-0.997</v>
      </c>
      <c r="E6">
        <v>0.44600000000000001</v>
      </c>
      <c r="N6">
        <v>2</v>
      </c>
      <c r="O6">
        <v>23</v>
      </c>
      <c r="P6">
        <v>5</v>
      </c>
      <c r="W6">
        <v>0</v>
      </c>
    </row>
    <row r="7" spans="1:23" x14ac:dyDescent="0.3">
      <c r="A7">
        <v>5</v>
      </c>
      <c r="B7" t="s">
        <v>187</v>
      </c>
      <c r="C7" t="s">
        <v>185</v>
      </c>
      <c r="D7">
        <v>-0.995</v>
      </c>
      <c r="E7">
        <v>4.5600000000000002E-2</v>
      </c>
      <c r="P7">
        <v>22</v>
      </c>
      <c r="Q7">
        <v>8</v>
      </c>
      <c r="W7">
        <v>0</v>
      </c>
    </row>
    <row r="8" spans="1:23" x14ac:dyDescent="0.3">
      <c r="A8">
        <v>6</v>
      </c>
      <c r="B8" t="s">
        <v>187</v>
      </c>
      <c r="C8" t="s">
        <v>186</v>
      </c>
      <c r="D8">
        <v>-1</v>
      </c>
      <c r="E8">
        <v>4.5600000000000002E-2</v>
      </c>
      <c r="L8">
        <v>9</v>
      </c>
      <c r="M8">
        <v>17</v>
      </c>
      <c r="N8">
        <v>4</v>
      </c>
      <c r="W8">
        <v>0</v>
      </c>
    </row>
    <row r="9" spans="1:23" x14ac:dyDescent="0.3">
      <c r="A9">
        <v>7</v>
      </c>
      <c r="B9" t="s">
        <v>188</v>
      </c>
      <c r="C9" t="s">
        <v>184</v>
      </c>
      <c r="D9">
        <v>-1</v>
      </c>
      <c r="E9">
        <v>4.82E-2</v>
      </c>
      <c r="O9">
        <v>22</v>
      </c>
      <c r="P9">
        <v>2</v>
      </c>
      <c r="Q9">
        <v>1</v>
      </c>
      <c r="R9">
        <v>3</v>
      </c>
      <c r="S9">
        <v>1</v>
      </c>
      <c r="T9">
        <v>1</v>
      </c>
      <c r="W9">
        <v>0</v>
      </c>
    </row>
    <row r="10" spans="1:23" x14ac:dyDescent="0.3">
      <c r="A10">
        <v>8</v>
      </c>
      <c r="B10" t="s">
        <v>188</v>
      </c>
      <c r="C10" t="s">
        <v>185</v>
      </c>
      <c r="D10">
        <v>-1</v>
      </c>
      <c r="E10">
        <v>5.1400000000000001E-2</v>
      </c>
      <c r="P10">
        <v>20</v>
      </c>
      <c r="Q10">
        <v>4</v>
      </c>
      <c r="R10">
        <v>1</v>
      </c>
      <c r="S10">
        <v>2</v>
      </c>
      <c r="T10">
        <v>2</v>
      </c>
      <c r="U10">
        <v>1</v>
      </c>
      <c r="W10">
        <v>0</v>
      </c>
    </row>
    <row r="11" spans="1:23" x14ac:dyDescent="0.3">
      <c r="A11">
        <v>9</v>
      </c>
      <c r="B11" t="s">
        <v>188</v>
      </c>
      <c r="C11" t="s">
        <v>186</v>
      </c>
      <c r="D11">
        <v>-1</v>
      </c>
      <c r="E11">
        <v>0.46899999999999997</v>
      </c>
      <c r="L11">
        <v>8</v>
      </c>
      <c r="M11">
        <v>14</v>
      </c>
      <c r="N11">
        <v>1</v>
      </c>
      <c r="O11">
        <v>3</v>
      </c>
      <c r="P11">
        <v>2</v>
      </c>
      <c r="Q11">
        <v>1</v>
      </c>
      <c r="R11">
        <v>1</v>
      </c>
      <c r="W11">
        <v>0</v>
      </c>
    </row>
    <row r="12" spans="1:23" x14ac:dyDescent="0.3">
      <c r="A12">
        <v>10</v>
      </c>
      <c r="B12" t="s">
        <v>189</v>
      </c>
      <c r="C12" t="s">
        <v>184</v>
      </c>
      <c r="D12">
        <v>-1</v>
      </c>
      <c r="E12">
        <v>5.4699999999999999E-2</v>
      </c>
      <c r="N12">
        <v>2</v>
      </c>
      <c r="O12">
        <v>21</v>
      </c>
      <c r="P12">
        <v>3</v>
      </c>
      <c r="Q12">
        <v>2</v>
      </c>
      <c r="R12">
        <v>2</v>
      </c>
      <c r="W12">
        <v>0</v>
      </c>
    </row>
    <row r="13" spans="1:23" x14ac:dyDescent="0.3">
      <c r="A13">
        <v>11</v>
      </c>
      <c r="B13" t="s">
        <v>189</v>
      </c>
      <c r="C13" t="s">
        <v>185</v>
      </c>
      <c r="D13">
        <v>-1</v>
      </c>
      <c r="E13">
        <v>5.4899999999999997E-2</v>
      </c>
      <c r="P13">
        <v>20</v>
      </c>
      <c r="Q13">
        <v>6</v>
      </c>
      <c r="R13">
        <v>1</v>
      </c>
      <c r="S13">
        <v>1</v>
      </c>
      <c r="T13">
        <v>1</v>
      </c>
      <c r="U13">
        <v>1</v>
      </c>
      <c r="W13">
        <v>0</v>
      </c>
    </row>
    <row r="14" spans="1:23" x14ac:dyDescent="0.3">
      <c r="A14">
        <v>12</v>
      </c>
      <c r="B14" t="s">
        <v>189</v>
      </c>
      <c r="C14" t="s">
        <v>186</v>
      </c>
      <c r="D14">
        <v>-1.01</v>
      </c>
      <c r="E14">
        <v>5.2200000000000003E-2</v>
      </c>
      <c r="L14">
        <v>9</v>
      </c>
      <c r="M14">
        <v>15</v>
      </c>
      <c r="N14">
        <v>3</v>
      </c>
      <c r="O14">
        <v>1</v>
      </c>
      <c r="P14">
        <v>2</v>
      </c>
      <c r="W14">
        <v>0</v>
      </c>
    </row>
    <row r="15" spans="1:23" x14ac:dyDescent="0.3">
      <c r="A15">
        <v>13</v>
      </c>
      <c r="B15" t="s">
        <v>190</v>
      </c>
      <c r="C15" t="s">
        <v>184</v>
      </c>
      <c r="D15">
        <v>-0.96099999999999997</v>
      </c>
      <c r="E15">
        <v>4.9200000000000001E-2</v>
      </c>
      <c r="N15">
        <v>3</v>
      </c>
      <c r="O15">
        <v>16</v>
      </c>
      <c r="P15">
        <v>7</v>
      </c>
      <c r="Q15">
        <v>3</v>
      </c>
      <c r="R15">
        <v>1</v>
      </c>
      <c r="W15">
        <v>0</v>
      </c>
    </row>
    <row r="16" spans="1:23" x14ac:dyDescent="0.3">
      <c r="A16">
        <v>14</v>
      </c>
      <c r="B16" t="s">
        <v>190</v>
      </c>
      <c r="C16" t="s">
        <v>185</v>
      </c>
      <c r="D16">
        <v>-0.96199999999999997</v>
      </c>
      <c r="E16">
        <v>5.1299999999999998E-2</v>
      </c>
      <c r="P16">
        <v>15</v>
      </c>
      <c r="Q16">
        <v>10</v>
      </c>
      <c r="R16">
        <v>4</v>
      </c>
      <c r="S16">
        <v>1</v>
      </c>
      <c r="W16">
        <v>0</v>
      </c>
    </row>
    <row r="17" spans="1:23" x14ac:dyDescent="0.3">
      <c r="A17">
        <v>15</v>
      </c>
      <c r="B17" t="s">
        <v>190</v>
      </c>
      <c r="C17" t="s">
        <v>186</v>
      </c>
      <c r="D17">
        <v>-0.96299999999999997</v>
      </c>
      <c r="E17">
        <v>4.7800000000000002E-2</v>
      </c>
      <c r="L17">
        <v>9</v>
      </c>
      <c r="M17">
        <v>13</v>
      </c>
      <c r="N17">
        <v>6</v>
      </c>
      <c r="O17">
        <v>2</v>
      </c>
      <c r="W17">
        <v>0</v>
      </c>
    </row>
    <row r="18" spans="1:23" x14ac:dyDescent="0.3">
      <c r="A18">
        <v>16</v>
      </c>
      <c r="B18" t="s">
        <v>191</v>
      </c>
      <c r="C18" t="s">
        <v>184</v>
      </c>
      <c r="D18">
        <v>-0.99</v>
      </c>
      <c r="E18">
        <v>6.9800000000000001E-2</v>
      </c>
      <c r="N18">
        <v>2</v>
      </c>
      <c r="O18">
        <v>13</v>
      </c>
      <c r="P18">
        <v>4</v>
      </c>
      <c r="Q18">
        <v>7</v>
      </c>
      <c r="R18">
        <v>2</v>
      </c>
      <c r="S18">
        <v>2</v>
      </c>
      <c r="W18">
        <v>0</v>
      </c>
    </row>
    <row r="19" spans="1:23" x14ac:dyDescent="0.3">
      <c r="A19">
        <v>17</v>
      </c>
      <c r="B19" t="s">
        <v>191</v>
      </c>
      <c r="C19" t="s">
        <v>185</v>
      </c>
      <c r="D19">
        <v>-0.995</v>
      </c>
      <c r="E19">
        <v>6.8599999999999994E-2</v>
      </c>
      <c r="P19">
        <v>13</v>
      </c>
      <c r="Q19">
        <v>6</v>
      </c>
      <c r="R19">
        <v>1</v>
      </c>
      <c r="S19">
        <v>8</v>
      </c>
      <c r="T19">
        <v>1</v>
      </c>
      <c r="U19">
        <v>1</v>
      </c>
      <c r="W19">
        <v>0</v>
      </c>
    </row>
    <row r="20" spans="1:23" x14ac:dyDescent="0.3">
      <c r="A20">
        <v>18</v>
      </c>
      <c r="B20" t="s">
        <v>191</v>
      </c>
      <c r="C20" t="s">
        <v>186</v>
      </c>
      <c r="D20">
        <v>-0.98</v>
      </c>
      <c r="E20">
        <v>6.8199999999999997E-2</v>
      </c>
      <c r="L20">
        <v>6</v>
      </c>
      <c r="M20">
        <v>10</v>
      </c>
      <c r="N20">
        <v>5</v>
      </c>
      <c r="O20">
        <v>6</v>
      </c>
      <c r="P20">
        <v>1</v>
      </c>
      <c r="R20">
        <v>2</v>
      </c>
      <c r="W20">
        <v>0</v>
      </c>
    </row>
  </sheetData>
  <autoFilter ref="A1:S20" xr:uid="{EC296E2B-389B-4D49-8152-7DE7916BE93E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6">
    <mergeCell ref="F1:S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DA00-924D-4197-8E54-83419E2F8395}">
  <dimension ref="A1:V43"/>
  <sheetViews>
    <sheetView zoomScale="70" zoomScaleNormal="70" workbookViewId="0">
      <selection activeCell="V55" sqref="V55"/>
    </sheetView>
  </sheetViews>
  <sheetFormatPr defaultRowHeight="14.4" x14ac:dyDescent="0.3"/>
  <sheetData>
    <row r="1" spans="1:21" x14ac:dyDescent="0.3">
      <c r="A1" s="11" t="s">
        <v>162</v>
      </c>
      <c r="B1" s="11" t="s">
        <v>163</v>
      </c>
      <c r="C1" s="11" t="s">
        <v>164</v>
      </c>
      <c r="D1" s="11" t="s">
        <v>165</v>
      </c>
      <c r="E1" s="11" t="s">
        <v>166</v>
      </c>
      <c r="F1" s="12" t="s">
        <v>167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x14ac:dyDescent="0.3">
      <c r="A2" s="12"/>
      <c r="B2" s="12"/>
      <c r="C2" s="12"/>
      <c r="D2" s="12"/>
      <c r="E2" s="12"/>
      <c r="F2" s="2" t="s">
        <v>169</v>
      </c>
      <c r="G2" s="2" t="s">
        <v>170</v>
      </c>
      <c r="H2" s="2" t="s">
        <v>171</v>
      </c>
      <c r="I2" s="2" t="s">
        <v>172</v>
      </c>
      <c r="J2" s="2" t="s">
        <v>173</v>
      </c>
      <c r="K2" s="2" t="s">
        <v>174</v>
      </c>
      <c r="L2" s="2" t="s">
        <v>175</v>
      </c>
      <c r="M2" s="2" t="s">
        <v>176</v>
      </c>
      <c r="N2" s="2" t="s">
        <v>177</v>
      </c>
      <c r="O2" s="2" t="s">
        <v>178</v>
      </c>
      <c r="P2" s="2" t="s">
        <v>179</v>
      </c>
      <c r="Q2" s="2" t="s">
        <v>180</v>
      </c>
      <c r="R2" s="2" t="s">
        <v>181</v>
      </c>
      <c r="S2" s="2" t="s">
        <v>192</v>
      </c>
      <c r="T2" t="s">
        <v>193</v>
      </c>
      <c r="U2" s="3" t="s">
        <v>182</v>
      </c>
    </row>
    <row r="3" spans="1:21" x14ac:dyDescent="0.3">
      <c r="A3">
        <v>1</v>
      </c>
      <c r="B3" t="s">
        <v>183</v>
      </c>
      <c r="C3" t="s">
        <v>184</v>
      </c>
      <c r="D3">
        <v>-1.1299999999999999</v>
      </c>
      <c r="E3">
        <v>1.08E-3</v>
      </c>
      <c r="L3">
        <v>30</v>
      </c>
      <c r="U3">
        <v>0</v>
      </c>
    </row>
    <row r="4" spans="1:21" x14ac:dyDescent="0.3">
      <c r="A4">
        <v>2</v>
      </c>
      <c r="B4" t="s">
        <v>183</v>
      </c>
      <c r="C4" t="s">
        <v>185</v>
      </c>
      <c r="D4">
        <v>-1.1299999999999999</v>
      </c>
      <c r="E4">
        <v>1.1199999999999999E-3</v>
      </c>
      <c r="M4">
        <v>30</v>
      </c>
      <c r="U4">
        <v>0</v>
      </c>
    </row>
    <row r="5" spans="1:21" x14ac:dyDescent="0.3">
      <c r="A5">
        <v>3</v>
      </c>
      <c r="B5" t="s">
        <v>183</v>
      </c>
      <c r="C5" t="s">
        <v>186</v>
      </c>
      <c r="D5">
        <v>-1.1299999999999999</v>
      </c>
      <c r="E5">
        <v>1.25E-3</v>
      </c>
      <c r="J5">
        <v>30</v>
      </c>
      <c r="U5">
        <v>0</v>
      </c>
    </row>
    <row r="6" spans="1:21" x14ac:dyDescent="0.3">
      <c r="A6">
        <v>4</v>
      </c>
      <c r="B6" t="s">
        <v>187</v>
      </c>
      <c r="C6" t="s">
        <v>184</v>
      </c>
      <c r="D6">
        <v>-1.1299999999999999</v>
      </c>
      <c r="E6">
        <v>1.9499999999999999E-3</v>
      </c>
      <c r="L6">
        <v>30</v>
      </c>
      <c r="U6">
        <v>0</v>
      </c>
    </row>
    <row r="7" spans="1:21" x14ac:dyDescent="0.3">
      <c r="A7">
        <v>5</v>
      </c>
      <c r="B7" t="s">
        <v>187</v>
      </c>
      <c r="C7" t="s">
        <v>185</v>
      </c>
      <c r="D7">
        <v>-1.1299999999999999</v>
      </c>
      <c r="E7">
        <v>1.99E-3</v>
      </c>
      <c r="M7">
        <v>30</v>
      </c>
      <c r="U7">
        <v>0</v>
      </c>
    </row>
    <row r="8" spans="1:21" x14ac:dyDescent="0.3">
      <c r="A8">
        <v>6</v>
      </c>
      <c r="B8" t="s">
        <v>187</v>
      </c>
      <c r="C8" t="s">
        <v>186</v>
      </c>
      <c r="D8">
        <v>-1.1299999999999999</v>
      </c>
      <c r="E8">
        <v>1.8799999999999999E-3</v>
      </c>
      <c r="J8">
        <v>30</v>
      </c>
      <c r="U8">
        <v>0</v>
      </c>
    </row>
    <row r="9" spans="1:21" x14ac:dyDescent="0.3">
      <c r="A9">
        <v>7</v>
      </c>
      <c r="B9" t="s">
        <v>188</v>
      </c>
      <c r="C9" t="s">
        <v>184</v>
      </c>
      <c r="D9">
        <v>-1.1299999999999999</v>
      </c>
      <c r="E9">
        <v>1.39E-3</v>
      </c>
      <c r="L9">
        <v>30</v>
      </c>
      <c r="U9">
        <v>0</v>
      </c>
    </row>
    <row r="10" spans="1:21" x14ac:dyDescent="0.3">
      <c r="A10">
        <v>8</v>
      </c>
      <c r="B10" t="s">
        <v>188</v>
      </c>
      <c r="C10" t="s">
        <v>185</v>
      </c>
      <c r="D10">
        <v>-1.1299999999999999</v>
      </c>
      <c r="E10">
        <v>1.4499999999999999E-3</v>
      </c>
      <c r="M10">
        <v>30</v>
      </c>
      <c r="U10">
        <v>0</v>
      </c>
    </row>
    <row r="11" spans="1:21" x14ac:dyDescent="0.3">
      <c r="A11">
        <v>9</v>
      </c>
      <c r="B11" t="s">
        <v>188</v>
      </c>
      <c r="C11" t="s">
        <v>186</v>
      </c>
      <c r="D11">
        <v>-1.1299999999999999</v>
      </c>
      <c r="E11">
        <v>1.6000000000000001E-3</v>
      </c>
      <c r="J11">
        <v>30</v>
      </c>
      <c r="U11">
        <v>0</v>
      </c>
    </row>
    <row r="12" spans="1:21" x14ac:dyDescent="0.3">
      <c r="A12">
        <v>10</v>
      </c>
      <c r="B12" t="s">
        <v>189</v>
      </c>
      <c r="C12" t="s">
        <v>184</v>
      </c>
      <c r="D12">
        <v>-1.1299999999999999</v>
      </c>
      <c r="E12">
        <v>1.08E-3</v>
      </c>
      <c r="L12">
        <v>30</v>
      </c>
      <c r="U12">
        <v>0</v>
      </c>
    </row>
    <row r="13" spans="1:21" x14ac:dyDescent="0.3">
      <c r="A13">
        <v>11</v>
      </c>
      <c r="B13" t="s">
        <v>189</v>
      </c>
      <c r="C13" t="s">
        <v>185</v>
      </c>
      <c r="D13">
        <v>-1.1299999999999999</v>
      </c>
      <c r="E13">
        <v>2.3999999999999998E-3</v>
      </c>
      <c r="M13">
        <v>30</v>
      </c>
      <c r="U13">
        <v>0</v>
      </c>
    </row>
    <row r="14" spans="1:21" x14ac:dyDescent="0.3">
      <c r="A14">
        <v>12</v>
      </c>
      <c r="B14" t="s">
        <v>189</v>
      </c>
      <c r="C14" t="s">
        <v>186</v>
      </c>
      <c r="D14">
        <v>-1.1299999999999999</v>
      </c>
      <c r="E14">
        <v>2.2499999999999998E-3</v>
      </c>
      <c r="J14">
        <v>30</v>
      </c>
      <c r="U14">
        <v>0</v>
      </c>
    </row>
    <row r="15" spans="1:21" x14ac:dyDescent="0.3">
      <c r="A15">
        <v>13</v>
      </c>
      <c r="B15" t="s">
        <v>190</v>
      </c>
      <c r="C15" t="s">
        <v>184</v>
      </c>
      <c r="D15">
        <v>-1.1299999999999999</v>
      </c>
      <c r="E15">
        <v>1.39E-3</v>
      </c>
      <c r="L15">
        <v>30</v>
      </c>
      <c r="U15">
        <v>0</v>
      </c>
    </row>
    <row r="16" spans="1:21" x14ac:dyDescent="0.3">
      <c r="A16">
        <v>14</v>
      </c>
      <c r="B16" t="s">
        <v>190</v>
      </c>
      <c r="C16" t="s">
        <v>185</v>
      </c>
      <c r="D16">
        <v>-1.1299999999999999</v>
      </c>
      <c r="E16">
        <v>1.49E-3</v>
      </c>
      <c r="M16">
        <v>30</v>
      </c>
      <c r="U16">
        <v>0</v>
      </c>
    </row>
    <row r="17" spans="1:22" x14ac:dyDescent="0.3">
      <c r="A17">
        <v>15</v>
      </c>
      <c r="B17" t="s">
        <v>190</v>
      </c>
      <c r="C17" t="s">
        <v>186</v>
      </c>
      <c r="D17">
        <v>-1.1299999999999999</v>
      </c>
      <c r="E17">
        <v>1.5299999999999999E-3</v>
      </c>
      <c r="J17">
        <v>30</v>
      </c>
      <c r="U17">
        <v>0</v>
      </c>
    </row>
    <row r="18" spans="1:22" x14ac:dyDescent="0.3">
      <c r="A18">
        <v>16</v>
      </c>
      <c r="B18" t="s">
        <v>191</v>
      </c>
      <c r="C18" t="s">
        <v>184</v>
      </c>
      <c r="D18">
        <v>-1.1299999999999999</v>
      </c>
      <c r="E18">
        <v>1.66E-3</v>
      </c>
      <c r="L18">
        <v>30</v>
      </c>
      <c r="U18">
        <v>0</v>
      </c>
    </row>
    <row r="19" spans="1:22" x14ac:dyDescent="0.3">
      <c r="A19">
        <v>17</v>
      </c>
      <c r="B19" t="s">
        <v>191</v>
      </c>
      <c r="C19" t="s">
        <v>185</v>
      </c>
      <c r="D19">
        <v>-1.1299999999999999</v>
      </c>
      <c r="E19">
        <v>1.75E-3</v>
      </c>
      <c r="M19">
        <v>30</v>
      </c>
      <c r="U19">
        <v>0</v>
      </c>
    </row>
    <row r="20" spans="1:22" x14ac:dyDescent="0.3">
      <c r="A20">
        <v>18</v>
      </c>
      <c r="B20" t="s">
        <v>191</v>
      </c>
      <c r="C20" t="s">
        <v>186</v>
      </c>
      <c r="D20">
        <v>-1.1299999999999999</v>
      </c>
      <c r="E20">
        <v>1.67E-3</v>
      </c>
      <c r="J20">
        <v>30</v>
      </c>
      <c r="U20">
        <v>0</v>
      </c>
    </row>
    <row r="21" spans="1:22" x14ac:dyDescent="0.3">
      <c r="C21" t="s">
        <v>198</v>
      </c>
    </row>
    <row r="23" spans="1:22" x14ac:dyDescent="0.3">
      <c r="A23" t="s">
        <v>199</v>
      </c>
      <c r="C23" t="s">
        <v>200</v>
      </c>
    </row>
    <row r="24" spans="1:22" x14ac:dyDescent="0.3">
      <c r="A24" s="11" t="s">
        <v>162</v>
      </c>
      <c r="B24" s="11" t="s">
        <v>163</v>
      </c>
      <c r="C24" s="11" t="s">
        <v>164</v>
      </c>
      <c r="D24" s="11" t="s">
        <v>165</v>
      </c>
      <c r="E24" s="11" t="s">
        <v>166</v>
      </c>
      <c r="F24" s="12" t="s">
        <v>167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2" x14ac:dyDescent="0.3">
      <c r="A25" s="12"/>
      <c r="B25" s="12"/>
      <c r="C25" s="12"/>
      <c r="D25" s="12"/>
      <c r="E25" s="12"/>
      <c r="G25" s="2" t="s">
        <v>201</v>
      </c>
      <c r="H25" t="s">
        <v>202</v>
      </c>
      <c r="I25" s="2" t="s">
        <v>203</v>
      </c>
      <c r="J25" s="2" t="s">
        <v>204</v>
      </c>
      <c r="K25" s="2" t="s">
        <v>205</v>
      </c>
      <c r="L25" s="2" t="s">
        <v>206</v>
      </c>
      <c r="M25" s="2" t="s">
        <v>207</v>
      </c>
      <c r="N25" s="2" t="s">
        <v>208</v>
      </c>
      <c r="O25" s="2" t="s">
        <v>209</v>
      </c>
      <c r="P25" t="s">
        <v>210</v>
      </c>
      <c r="Q25" t="s">
        <v>205</v>
      </c>
      <c r="R25" s="2" t="s">
        <v>211</v>
      </c>
      <c r="S25" t="s">
        <v>212</v>
      </c>
      <c r="T25" s="3" t="s">
        <v>213</v>
      </c>
      <c r="U25" s="2" t="s">
        <v>214</v>
      </c>
      <c r="V25" t="s">
        <v>215</v>
      </c>
    </row>
    <row r="26" spans="1:22" x14ac:dyDescent="0.3">
      <c r="A26">
        <v>1</v>
      </c>
      <c r="B26" t="s">
        <v>183</v>
      </c>
      <c r="C26" t="s">
        <v>184</v>
      </c>
      <c r="D26">
        <v>-1.1299999999999999</v>
      </c>
      <c r="E26">
        <v>1.08E-3</v>
      </c>
      <c r="L26">
        <v>28</v>
      </c>
      <c r="M26">
        <v>2</v>
      </c>
    </row>
    <row r="27" spans="1:22" x14ac:dyDescent="0.3">
      <c r="A27">
        <v>2</v>
      </c>
      <c r="B27" t="s">
        <v>183</v>
      </c>
      <c r="C27" t="s">
        <v>185</v>
      </c>
      <c r="D27">
        <v>-1.1299999999999999</v>
      </c>
      <c r="E27">
        <v>1.1199999999999999E-3</v>
      </c>
      <c r="S27">
        <v>30</v>
      </c>
    </row>
    <row r="28" spans="1:22" x14ac:dyDescent="0.3">
      <c r="A28">
        <v>3</v>
      </c>
      <c r="B28" t="s">
        <v>183</v>
      </c>
      <c r="C28" t="s">
        <v>186</v>
      </c>
      <c r="D28">
        <v>-1.1299999999999999</v>
      </c>
      <c r="E28">
        <v>1.25E-3</v>
      </c>
      <c r="G28">
        <v>30</v>
      </c>
    </row>
    <row r="29" spans="1:22" x14ac:dyDescent="0.3">
      <c r="A29">
        <v>4</v>
      </c>
      <c r="B29" t="s">
        <v>187</v>
      </c>
      <c r="C29" t="s">
        <v>184</v>
      </c>
      <c r="D29">
        <v>-1.1299999999999999</v>
      </c>
      <c r="E29">
        <v>1.9499999999999999E-3</v>
      </c>
      <c r="L29">
        <v>26</v>
      </c>
      <c r="M29">
        <v>1</v>
      </c>
      <c r="N29">
        <v>2</v>
      </c>
      <c r="O29">
        <v>1</v>
      </c>
    </row>
    <row r="30" spans="1:22" x14ac:dyDescent="0.3">
      <c r="A30">
        <v>5</v>
      </c>
      <c r="B30" t="s">
        <v>187</v>
      </c>
      <c r="C30" t="s">
        <v>185</v>
      </c>
      <c r="D30">
        <v>-1.1299999999999999</v>
      </c>
      <c r="E30">
        <v>1.99E-3</v>
      </c>
      <c r="S30">
        <v>27</v>
      </c>
      <c r="T30">
        <v>1</v>
      </c>
      <c r="U30">
        <v>1</v>
      </c>
      <c r="V30">
        <v>1</v>
      </c>
    </row>
    <row r="31" spans="1:22" x14ac:dyDescent="0.3">
      <c r="A31">
        <v>6</v>
      </c>
      <c r="B31" t="s">
        <v>187</v>
      </c>
      <c r="C31" t="s">
        <v>186</v>
      </c>
      <c r="D31">
        <v>-1.1299999999999999</v>
      </c>
      <c r="E31">
        <v>1.8799999999999999E-3</v>
      </c>
      <c r="G31">
        <v>27</v>
      </c>
      <c r="I31">
        <v>2</v>
      </c>
      <c r="J31">
        <v>1</v>
      </c>
    </row>
    <row r="32" spans="1:22" x14ac:dyDescent="0.3">
      <c r="A32">
        <v>7</v>
      </c>
      <c r="B32" t="s">
        <v>188</v>
      </c>
      <c r="C32" t="s">
        <v>184</v>
      </c>
      <c r="D32">
        <v>-1.1299999999999999</v>
      </c>
      <c r="E32">
        <v>1.39E-3</v>
      </c>
      <c r="L32">
        <v>26</v>
      </c>
      <c r="M32">
        <v>2</v>
      </c>
      <c r="N32">
        <v>2</v>
      </c>
    </row>
    <row r="33" spans="1:22" x14ac:dyDescent="0.3">
      <c r="A33">
        <v>8</v>
      </c>
      <c r="B33" t="s">
        <v>188</v>
      </c>
      <c r="C33" t="s">
        <v>185</v>
      </c>
      <c r="D33">
        <v>-1.1299999999999999</v>
      </c>
      <c r="E33">
        <v>1.4499999999999999E-3</v>
      </c>
      <c r="S33">
        <v>27</v>
      </c>
      <c r="T33">
        <v>3</v>
      </c>
    </row>
    <row r="34" spans="1:22" x14ac:dyDescent="0.3">
      <c r="A34">
        <v>9</v>
      </c>
      <c r="B34" t="s">
        <v>188</v>
      </c>
      <c r="C34" t="s">
        <v>186</v>
      </c>
      <c r="D34">
        <v>-1.1299999999999999</v>
      </c>
      <c r="E34">
        <v>1.6000000000000001E-3</v>
      </c>
      <c r="G34">
        <v>27</v>
      </c>
      <c r="H34">
        <v>2</v>
      </c>
      <c r="I34">
        <v>1</v>
      </c>
    </row>
    <row r="35" spans="1:22" x14ac:dyDescent="0.3">
      <c r="A35">
        <v>10</v>
      </c>
      <c r="B35" t="s">
        <v>189</v>
      </c>
      <c r="C35" t="s">
        <v>184</v>
      </c>
      <c r="D35">
        <v>-1.1299999999999999</v>
      </c>
      <c r="E35">
        <v>1.08E-3</v>
      </c>
      <c r="L35">
        <v>24</v>
      </c>
      <c r="M35">
        <v>4</v>
      </c>
      <c r="N35">
        <v>1</v>
      </c>
      <c r="P35">
        <v>1</v>
      </c>
    </row>
    <row r="36" spans="1:22" x14ac:dyDescent="0.3">
      <c r="A36">
        <v>11</v>
      </c>
      <c r="B36" t="s">
        <v>189</v>
      </c>
      <c r="C36" t="s">
        <v>185</v>
      </c>
      <c r="D36">
        <v>-1.1299999999999999</v>
      </c>
      <c r="E36">
        <v>2.3999999999999998E-3</v>
      </c>
      <c r="S36">
        <v>27</v>
      </c>
      <c r="T36">
        <v>2</v>
      </c>
      <c r="V36">
        <v>1</v>
      </c>
    </row>
    <row r="37" spans="1:22" x14ac:dyDescent="0.3">
      <c r="A37">
        <v>12</v>
      </c>
      <c r="B37" t="s">
        <v>189</v>
      </c>
      <c r="C37" t="s">
        <v>186</v>
      </c>
      <c r="D37">
        <v>-1.1299999999999999</v>
      </c>
      <c r="E37">
        <v>2.2499999999999998E-3</v>
      </c>
      <c r="G37">
        <v>26</v>
      </c>
      <c r="H37">
        <v>3</v>
      </c>
      <c r="J37">
        <v>1</v>
      </c>
    </row>
    <row r="38" spans="1:22" x14ac:dyDescent="0.3">
      <c r="A38">
        <v>13</v>
      </c>
      <c r="B38" t="s">
        <v>190</v>
      </c>
      <c r="C38" t="s">
        <v>184</v>
      </c>
      <c r="D38">
        <v>-1.1299999999999999</v>
      </c>
      <c r="E38">
        <v>1.39E-3</v>
      </c>
      <c r="L38">
        <v>25</v>
      </c>
      <c r="M38">
        <v>4</v>
      </c>
      <c r="N38">
        <v>1</v>
      </c>
    </row>
    <row r="39" spans="1:22" x14ac:dyDescent="0.3">
      <c r="A39">
        <v>14</v>
      </c>
      <c r="B39" t="s">
        <v>190</v>
      </c>
      <c r="C39" t="s">
        <v>185</v>
      </c>
      <c r="D39">
        <v>-1.1299999999999999</v>
      </c>
      <c r="E39">
        <v>1.49E-3</v>
      </c>
      <c r="S39">
        <v>29</v>
      </c>
      <c r="T39">
        <v>1</v>
      </c>
    </row>
    <row r="40" spans="1:22" x14ac:dyDescent="0.3">
      <c r="A40">
        <v>15</v>
      </c>
      <c r="B40" t="s">
        <v>190</v>
      </c>
      <c r="C40" t="s">
        <v>186</v>
      </c>
      <c r="D40">
        <v>-1.1299999999999999</v>
      </c>
      <c r="E40">
        <v>1.5299999999999999E-3</v>
      </c>
      <c r="G40">
        <v>28</v>
      </c>
      <c r="H40">
        <v>1</v>
      </c>
      <c r="I40">
        <v>1</v>
      </c>
    </row>
    <row r="41" spans="1:22" x14ac:dyDescent="0.3">
      <c r="A41">
        <v>16</v>
      </c>
      <c r="B41" t="s">
        <v>191</v>
      </c>
      <c r="C41" t="s">
        <v>184</v>
      </c>
      <c r="D41">
        <v>-1.1299999999999999</v>
      </c>
      <c r="E41">
        <v>1.66E-3</v>
      </c>
      <c r="L41">
        <v>27</v>
      </c>
      <c r="M41">
        <v>2</v>
      </c>
      <c r="O41">
        <v>1</v>
      </c>
    </row>
    <row r="42" spans="1:22" x14ac:dyDescent="0.3">
      <c r="A42">
        <v>17</v>
      </c>
      <c r="B42" t="s">
        <v>191</v>
      </c>
      <c r="C42" t="s">
        <v>185</v>
      </c>
      <c r="D42">
        <v>-1.1299999999999999</v>
      </c>
      <c r="E42">
        <v>1.75E-3</v>
      </c>
      <c r="R42">
        <v>1</v>
      </c>
      <c r="S42">
        <v>27</v>
      </c>
      <c r="T42">
        <v>1</v>
      </c>
      <c r="U42">
        <v>1</v>
      </c>
    </row>
    <row r="43" spans="1:22" x14ac:dyDescent="0.3">
      <c r="A43">
        <v>18</v>
      </c>
      <c r="B43" t="s">
        <v>191</v>
      </c>
      <c r="C43" t="s">
        <v>186</v>
      </c>
      <c r="D43">
        <v>-1.1299999999999999</v>
      </c>
      <c r="E43">
        <v>1.67E-3</v>
      </c>
      <c r="G43">
        <v>28</v>
      </c>
      <c r="H43">
        <v>1</v>
      </c>
      <c r="I43">
        <v>1</v>
      </c>
    </row>
  </sheetData>
  <autoFilter ref="A24:U43" xr:uid="{F5881475-0A70-4207-BE17-EB087D27F129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2">
    <mergeCell ref="F1:U1"/>
    <mergeCell ref="A24:A25"/>
    <mergeCell ref="B24:B25"/>
    <mergeCell ref="C24:C25"/>
    <mergeCell ref="D24:D25"/>
    <mergeCell ref="E24:E25"/>
    <mergeCell ref="F24:U24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97F48-010C-4F9E-9E21-B858D479D129}">
  <sheetPr>
    <pageSetUpPr fitToPage="1"/>
  </sheetPr>
  <dimension ref="A1:V43"/>
  <sheetViews>
    <sheetView zoomScale="70" zoomScaleNormal="70" workbookViewId="0">
      <selection activeCell="AC61" sqref="AC61"/>
    </sheetView>
  </sheetViews>
  <sheetFormatPr defaultRowHeight="14.4" x14ac:dyDescent="0.3"/>
  <sheetData>
    <row r="1" spans="1:21" x14ac:dyDescent="0.3">
      <c r="A1" s="11" t="s">
        <v>162</v>
      </c>
      <c r="B1" s="11" t="s">
        <v>163</v>
      </c>
      <c r="C1" s="11" t="s">
        <v>164</v>
      </c>
      <c r="D1" s="11" t="s">
        <v>165</v>
      </c>
      <c r="E1" s="11" t="s">
        <v>166</v>
      </c>
      <c r="F1" s="12" t="s">
        <v>167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x14ac:dyDescent="0.3">
      <c r="A2" s="12"/>
      <c r="B2" s="12"/>
      <c r="C2" s="12"/>
      <c r="D2" s="12"/>
      <c r="E2" s="12"/>
      <c r="F2" s="2" t="s">
        <v>169</v>
      </c>
      <c r="G2" s="2" t="s">
        <v>170</v>
      </c>
      <c r="H2" s="2" t="s">
        <v>171</v>
      </c>
      <c r="I2" s="2" t="s">
        <v>172</v>
      </c>
      <c r="J2" s="2" t="s">
        <v>173</v>
      </c>
      <c r="K2" s="2" t="s">
        <v>174</v>
      </c>
      <c r="L2" s="2" t="s">
        <v>175</v>
      </c>
      <c r="M2" s="2" t="s">
        <v>176</v>
      </c>
      <c r="N2" s="2" t="s">
        <v>177</v>
      </c>
      <c r="O2" s="2" t="s">
        <v>178</v>
      </c>
      <c r="P2" s="2" t="s">
        <v>179</v>
      </c>
      <c r="Q2" s="2" t="s">
        <v>180</v>
      </c>
      <c r="R2" s="2" t="s">
        <v>181</v>
      </c>
      <c r="S2" s="2" t="s">
        <v>192</v>
      </c>
      <c r="T2" t="s">
        <v>193</v>
      </c>
      <c r="U2" s="3" t="s">
        <v>182</v>
      </c>
    </row>
    <row r="3" spans="1:21" x14ac:dyDescent="0.3">
      <c r="A3">
        <v>1</v>
      </c>
      <c r="B3" t="s">
        <v>183</v>
      </c>
      <c r="C3" t="s">
        <v>184</v>
      </c>
      <c r="D3">
        <v>-1.1399999999999999</v>
      </c>
      <c r="E3">
        <v>7.18E-4</v>
      </c>
      <c r="K3">
        <v>30</v>
      </c>
      <c r="U3">
        <v>0</v>
      </c>
    </row>
    <row r="4" spans="1:21" x14ac:dyDescent="0.3">
      <c r="A4">
        <v>2</v>
      </c>
      <c r="B4" t="s">
        <v>183</v>
      </c>
      <c r="C4" t="s">
        <v>185</v>
      </c>
      <c r="D4">
        <v>-1.1399999999999999</v>
      </c>
      <c r="E4">
        <v>7.2900000000000005E-4</v>
      </c>
      <c r="M4">
        <v>30</v>
      </c>
      <c r="U4">
        <v>0</v>
      </c>
    </row>
    <row r="5" spans="1:21" x14ac:dyDescent="0.3">
      <c r="A5">
        <v>3</v>
      </c>
      <c r="B5" t="s">
        <v>183</v>
      </c>
      <c r="C5" t="s">
        <v>186</v>
      </c>
      <c r="D5">
        <v>-1.1399999999999999</v>
      </c>
      <c r="E5">
        <v>8.6200000000000003E-4</v>
      </c>
      <c r="I5">
        <v>30</v>
      </c>
      <c r="U5">
        <v>0</v>
      </c>
    </row>
    <row r="6" spans="1:21" x14ac:dyDescent="0.3">
      <c r="A6">
        <v>4</v>
      </c>
      <c r="B6" t="s">
        <v>187</v>
      </c>
      <c r="C6" t="s">
        <v>184</v>
      </c>
      <c r="D6">
        <v>-1.1399999999999999</v>
      </c>
      <c r="E6">
        <v>1.2700000000000001E-3</v>
      </c>
      <c r="K6">
        <v>29</v>
      </c>
      <c r="L6">
        <v>1</v>
      </c>
      <c r="U6">
        <v>0</v>
      </c>
    </row>
    <row r="7" spans="1:21" x14ac:dyDescent="0.3">
      <c r="A7">
        <v>5</v>
      </c>
      <c r="B7" t="s">
        <v>187</v>
      </c>
      <c r="C7" t="s">
        <v>185</v>
      </c>
      <c r="D7">
        <v>-1.1399999999999999</v>
      </c>
      <c r="E7">
        <v>1.2899999999999999E-3</v>
      </c>
      <c r="M7">
        <v>30</v>
      </c>
      <c r="U7">
        <v>0</v>
      </c>
    </row>
    <row r="8" spans="1:21" x14ac:dyDescent="0.3">
      <c r="A8">
        <v>6</v>
      </c>
      <c r="B8" t="s">
        <v>187</v>
      </c>
      <c r="C8" t="s">
        <v>186</v>
      </c>
      <c r="D8">
        <v>-1.1399999999999999</v>
      </c>
      <c r="E8">
        <v>1.3500000000000001E-3</v>
      </c>
      <c r="I8">
        <v>30</v>
      </c>
      <c r="U8">
        <v>0</v>
      </c>
    </row>
    <row r="9" spans="1:21" x14ac:dyDescent="0.3">
      <c r="A9">
        <v>7</v>
      </c>
      <c r="B9" t="s">
        <v>188</v>
      </c>
      <c r="C9" t="s">
        <v>184</v>
      </c>
      <c r="D9">
        <v>-1.1399999999999999</v>
      </c>
      <c r="E9">
        <v>9.01E-4</v>
      </c>
      <c r="K9">
        <v>30</v>
      </c>
      <c r="U9">
        <v>0</v>
      </c>
    </row>
    <row r="10" spans="1:21" x14ac:dyDescent="0.3">
      <c r="A10">
        <v>8</v>
      </c>
      <c r="B10" t="s">
        <v>188</v>
      </c>
      <c r="C10" t="s">
        <v>185</v>
      </c>
      <c r="D10">
        <v>-1.1399999999999999</v>
      </c>
      <c r="E10">
        <v>8.0000000000000004E-4</v>
      </c>
      <c r="M10">
        <v>30</v>
      </c>
      <c r="U10">
        <v>0</v>
      </c>
    </row>
    <row r="11" spans="1:21" x14ac:dyDescent="0.3">
      <c r="A11">
        <v>9</v>
      </c>
      <c r="B11" t="s">
        <v>188</v>
      </c>
      <c r="C11" t="s">
        <v>186</v>
      </c>
      <c r="D11">
        <v>-1.1399999999999999</v>
      </c>
      <c r="E11">
        <v>9.0300000000000005E-4</v>
      </c>
      <c r="I11">
        <v>30</v>
      </c>
      <c r="U11">
        <v>0</v>
      </c>
    </row>
    <row r="12" spans="1:21" x14ac:dyDescent="0.3">
      <c r="A12">
        <v>10</v>
      </c>
      <c r="B12" t="s">
        <v>189</v>
      </c>
      <c r="C12" t="s">
        <v>184</v>
      </c>
      <c r="D12">
        <v>-1.1399999999999999</v>
      </c>
      <c r="E12">
        <v>1.33E-3</v>
      </c>
      <c r="K12">
        <v>29</v>
      </c>
      <c r="L12">
        <v>1</v>
      </c>
      <c r="U12">
        <v>0</v>
      </c>
    </row>
    <row r="13" spans="1:21" x14ac:dyDescent="0.3">
      <c r="A13">
        <v>11</v>
      </c>
      <c r="B13" t="s">
        <v>189</v>
      </c>
      <c r="C13" t="s">
        <v>185</v>
      </c>
      <c r="D13">
        <v>-1.1399999999999999</v>
      </c>
      <c r="E13">
        <v>1.3799999999999999E-3</v>
      </c>
      <c r="M13">
        <v>30</v>
      </c>
      <c r="U13">
        <v>0</v>
      </c>
    </row>
    <row r="14" spans="1:21" x14ac:dyDescent="0.3">
      <c r="A14">
        <v>12</v>
      </c>
      <c r="B14" t="s">
        <v>189</v>
      </c>
      <c r="C14" t="s">
        <v>186</v>
      </c>
      <c r="D14">
        <v>-1.1399999999999999</v>
      </c>
      <c r="E14">
        <v>1.41E-3</v>
      </c>
      <c r="I14">
        <v>30</v>
      </c>
      <c r="U14">
        <v>0</v>
      </c>
    </row>
    <row r="15" spans="1:21" x14ac:dyDescent="0.3">
      <c r="A15">
        <v>13</v>
      </c>
      <c r="B15" t="s">
        <v>190</v>
      </c>
      <c r="C15" t="s">
        <v>184</v>
      </c>
      <c r="D15">
        <v>-1.1399999999999999</v>
      </c>
      <c r="E15">
        <v>8.6799999999999996E-4</v>
      </c>
      <c r="K15">
        <v>30</v>
      </c>
      <c r="U15">
        <v>0</v>
      </c>
    </row>
    <row r="16" spans="1:21" x14ac:dyDescent="0.3">
      <c r="A16">
        <v>14</v>
      </c>
      <c r="B16" t="s">
        <v>190</v>
      </c>
      <c r="C16" t="s">
        <v>185</v>
      </c>
      <c r="D16">
        <v>-1.1399999999999999</v>
      </c>
      <c r="E16">
        <v>9.3199999999999999E-4</v>
      </c>
      <c r="M16">
        <v>30</v>
      </c>
      <c r="U16">
        <v>0</v>
      </c>
    </row>
    <row r="17" spans="1:22" x14ac:dyDescent="0.3">
      <c r="A17">
        <v>15</v>
      </c>
      <c r="B17" t="s">
        <v>190</v>
      </c>
      <c r="C17" t="s">
        <v>186</v>
      </c>
      <c r="D17">
        <v>-1.1399999999999999</v>
      </c>
      <c r="E17">
        <v>9.4700000000000003E-4</v>
      </c>
      <c r="I17">
        <v>30</v>
      </c>
      <c r="U17">
        <v>0</v>
      </c>
    </row>
    <row r="18" spans="1:22" x14ac:dyDescent="0.3">
      <c r="A18">
        <v>16</v>
      </c>
      <c r="B18" t="s">
        <v>191</v>
      </c>
      <c r="C18" t="s">
        <v>184</v>
      </c>
      <c r="D18">
        <v>-1.1399999999999999</v>
      </c>
      <c r="E18">
        <v>1.1199999999999999E-3</v>
      </c>
      <c r="K18">
        <v>30</v>
      </c>
      <c r="U18">
        <v>0</v>
      </c>
    </row>
    <row r="19" spans="1:22" x14ac:dyDescent="0.3">
      <c r="A19">
        <v>17</v>
      </c>
      <c r="B19" t="s">
        <v>191</v>
      </c>
      <c r="C19" t="s">
        <v>185</v>
      </c>
      <c r="D19">
        <v>-1.1399999999999999</v>
      </c>
      <c r="E19">
        <v>1.17E-3</v>
      </c>
      <c r="M19">
        <v>30</v>
      </c>
      <c r="U19">
        <v>0</v>
      </c>
    </row>
    <row r="20" spans="1:22" x14ac:dyDescent="0.3">
      <c r="A20">
        <v>18</v>
      </c>
      <c r="B20" t="s">
        <v>191</v>
      </c>
      <c r="C20" t="s">
        <v>186</v>
      </c>
      <c r="D20">
        <v>-1.1399999999999999</v>
      </c>
      <c r="E20">
        <v>1.2899999999999999E-3</v>
      </c>
      <c r="I20">
        <v>30</v>
      </c>
      <c r="U20">
        <v>0</v>
      </c>
    </row>
    <row r="23" spans="1:22" x14ac:dyDescent="0.3">
      <c r="A23" t="s">
        <v>199</v>
      </c>
      <c r="C23" t="s">
        <v>200</v>
      </c>
    </row>
    <row r="24" spans="1:22" x14ac:dyDescent="0.3">
      <c r="A24" s="11" t="s">
        <v>162</v>
      </c>
      <c r="B24" s="11" t="s">
        <v>163</v>
      </c>
      <c r="C24" s="11" t="s">
        <v>164</v>
      </c>
      <c r="D24" s="11" t="s">
        <v>165</v>
      </c>
      <c r="E24" s="11" t="s">
        <v>166</v>
      </c>
      <c r="F24" s="12" t="s">
        <v>167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2" x14ac:dyDescent="0.3">
      <c r="A25" s="12"/>
      <c r="B25" s="12"/>
      <c r="C25" s="12"/>
      <c r="D25" s="12"/>
      <c r="E25" s="12"/>
      <c r="G25" s="2" t="s">
        <v>216</v>
      </c>
      <c r="H25" t="s">
        <v>217</v>
      </c>
      <c r="I25" s="2" t="s">
        <v>218</v>
      </c>
      <c r="J25" s="2" t="s">
        <v>219</v>
      </c>
      <c r="K25" s="2" t="s">
        <v>205</v>
      </c>
      <c r="L25" s="2"/>
      <c r="M25" s="2" t="s">
        <v>220</v>
      </c>
      <c r="N25" s="2" t="s">
        <v>221</v>
      </c>
      <c r="O25" s="2" t="s">
        <v>222</v>
      </c>
      <c r="P25" t="s">
        <v>223</v>
      </c>
      <c r="Q25" t="s">
        <v>205</v>
      </c>
      <c r="S25" t="s">
        <v>224</v>
      </c>
      <c r="T25" t="s">
        <v>225</v>
      </c>
      <c r="U25" s="2" t="s">
        <v>226</v>
      </c>
      <c r="V25" t="s">
        <v>227</v>
      </c>
    </row>
    <row r="26" spans="1:22" x14ac:dyDescent="0.3">
      <c r="A26">
        <v>1</v>
      </c>
      <c r="B26" t="s">
        <v>183</v>
      </c>
      <c r="C26" t="s">
        <v>184</v>
      </c>
      <c r="D26">
        <v>-1.1399999999999999</v>
      </c>
      <c r="E26">
        <v>7.18E-4</v>
      </c>
      <c r="M26">
        <v>29</v>
      </c>
      <c r="N26">
        <v>1</v>
      </c>
    </row>
    <row r="27" spans="1:22" x14ac:dyDescent="0.3">
      <c r="A27">
        <v>2</v>
      </c>
      <c r="B27" t="s">
        <v>183</v>
      </c>
      <c r="C27" t="s">
        <v>185</v>
      </c>
      <c r="D27">
        <v>-1.1399999999999999</v>
      </c>
      <c r="E27">
        <v>7.2900000000000005E-4</v>
      </c>
      <c r="S27">
        <v>28</v>
      </c>
      <c r="T27">
        <v>2</v>
      </c>
    </row>
    <row r="28" spans="1:22" x14ac:dyDescent="0.3">
      <c r="A28">
        <v>3</v>
      </c>
      <c r="B28" t="s">
        <v>183</v>
      </c>
      <c r="C28" t="s">
        <v>186</v>
      </c>
      <c r="D28">
        <v>-1.1399999999999999</v>
      </c>
      <c r="E28">
        <v>8.6200000000000003E-4</v>
      </c>
      <c r="G28">
        <v>30</v>
      </c>
    </row>
    <row r="29" spans="1:22" x14ac:dyDescent="0.3">
      <c r="A29">
        <v>4</v>
      </c>
      <c r="B29" t="s">
        <v>187</v>
      </c>
      <c r="C29" t="s">
        <v>184</v>
      </c>
      <c r="D29">
        <v>-1.1399999999999999</v>
      </c>
      <c r="E29">
        <v>1.2700000000000001E-3</v>
      </c>
      <c r="M29">
        <v>26</v>
      </c>
      <c r="N29">
        <v>2</v>
      </c>
      <c r="O29">
        <v>1</v>
      </c>
      <c r="P29">
        <v>1</v>
      </c>
    </row>
    <row r="30" spans="1:22" x14ac:dyDescent="0.3">
      <c r="A30">
        <v>5</v>
      </c>
      <c r="B30" t="s">
        <v>187</v>
      </c>
      <c r="C30" t="s">
        <v>185</v>
      </c>
      <c r="D30">
        <v>-1.1399999999999999</v>
      </c>
      <c r="E30">
        <v>1.2899999999999999E-3</v>
      </c>
      <c r="S30">
        <v>26</v>
      </c>
      <c r="T30">
        <v>2</v>
      </c>
      <c r="U30">
        <v>1</v>
      </c>
      <c r="V30">
        <v>1</v>
      </c>
    </row>
    <row r="31" spans="1:22" x14ac:dyDescent="0.3">
      <c r="A31">
        <v>6</v>
      </c>
      <c r="B31" t="s">
        <v>187</v>
      </c>
      <c r="C31" t="s">
        <v>186</v>
      </c>
      <c r="D31">
        <v>-1.1399999999999999</v>
      </c>
      <c r="E31">
        <v>1.3500000000000001E-3</v>
      </c>
      <c r="G31">
        <v>27</v>
      </c>
      <c r="H31">
        <v>1</v>
      </c>
      <c r="I31">
        <v>2</v>
      </c>
    </row>
    <row r="32" spans="1:22" x14ac:dyDescent="0.3">
      <c r="A32">
        <v>7</v>
      </c>
      <c r="B32" t="s">
        <v>188</v>
      </c>
      <c r="C32" t="s">
        <v>184</v>
      </c>
      <c r="D32">
        <v>-1.1399999999999999</v>
      </c>
      <c r="E32">
        <v>9.01E-4</v>
      </c>
      <c r="M32">
        <v>26</v>
      </c>
      <c r="N32">
        <v>4</v>
      </c>
    </row>
    <row r="33" spans="1:22" x14ac:dyDescent="0.3">
      <c r="A33">
        <v>8</v>
      </c>
      <c r="B33" t="s">
        <v>188</v>
      </c>
      <c r="C33" t="s">
        <v>185</v>
      </c>
      <c r="D33">
        <v>-1.1399999999999999</v>
      </c>
      <c r="E33">
        <v>8.0000000000000004E-4</v>
      </c>
      <c r="S33">
        <v>26</v>
      </c>
      <c r="T33">
        <v>3</v>
      </c>
      <c r="U33">
        <v>1</v>
      </c>
    </row>
    <row r="34" spans="1:22" x14ac:dyDescent="0.3">
      <c r="A34">
        <v>9</v>
      </c>
      <c r="B34" t="s">
        <v>188</v>
      </c>
      <c r="C34" t="s">
        <v>186</v>
      </c>
      <c r="D34">
        <v>-1.1399999999999999</v>
      </c>
      <c r="E34">
        <v>9.0300000000000005E-4</v>
      </c>
      <c r="G34">
        <v>27</v>
      </c>
      <c r="H34">
        <v>3</v>
      </c>
    </row>
    <row r="35" spans="1:22" x14ac:dyDescent="0.3">
      <c r="A35">
        <v>10</v>
      </c>
      <c r="B35" t="s">
        <v>189</v>
      </c>
      <c r="C35" t="s">
        <v>184</v>
      </c>
      <c r="D35">
        <v>-1.1399999999999999</v>
      </c>
      <c r="E35">
        <v>1.33E-3</v>
      </c>
      <c r="M35">
        <v>25</v>
      </c>
      <c r="N35">
        <v>4</v>
      </c>
      <c r="P35">
        <v>1</v>
      </c>
    </row>
    <row r="36" spans="1:22" x14ac:dyDescent="0.3">
      <c r="A36">
        <v>11</v>
      </c>
      <c r="B36" t="s">
        <v>189</v>
      </c>
      <c r="C36" t="s">
        <v>185</v>
      </c>
      <c r="D36">
        <v>-1.1399999999999999</v>
      </c>
      <c r="E36">
        <v>1.3799999999999999E-3</v>
      </c>
      <c r="S36">
        <v>24</v>
      </c>
      <c r="T36">
        <v>5</v>
      </c>
      <c r="V36">
        <v>1</v>
      </c>
    </row>
    <row r="37" spans="1:22" x14ac:dyDescent="0.3">
      <c r="A37">
        <v>12</v>
      </c>
      <c r="B37" t="s">
        <v>189</v>
      </c>
      <c r="C37" t="s">
        <v>186</v>
      </c>
      <c r="D37">
        <v>-1.1399999999999999</v>
      </c>
      <c r="E37">
        <v>1.41E-3</v>
      </c>
      <c r="G37">
        <v>27</v>
      </c>
      <c r="H37">
        <v>2</v>
      </c>
      <c r="J37">
        <v>1</v>
      </c>
    </row>
    <row r="38" spans="1:22" x14ac:dyDescent="0.3">
      <c r="A38">
        <v>13</v>
      </c>
      <c r="B38" t="s">
        <v>190</v>
      </c>
      <c r="C38" t="s">
        <v>184</v>
      </c>
      <c r="D38">
        <v>-1.1399999999999999</v>
      </c>
      <c r="E38">
        <v>8.6799999999999996E-4</v>
      </c>
      <c r="M38">
        <v>25</v>
      </c>
      <c r="N38">
        <v>4</v>
      </c>
      <c r="O38">
        <v>1</v>
      </c>
    </row>
    <row r="39" spans="1:22" x14ac:dyDescent="0.3">
      <c r="A39">
        <v>14</v>
      </c>
      <c r="B39" t="s">
        <v>190</v>
      </c>
      <c r="C39" t="s">
        <v>185</v>
      </c>
      <c r="D39">
        <v>-1.1399999999999999</v>
      </c>
      <c r="E39">
        <v>9.3199999999999999E-4</v>
      </c>
      <c r="S39">
        <v>25</v>
      </c>
      <c r="T39">
        <v>4</v>
      </c>
      <c r="U39">
        <v>1</v>
      </c>
    </row>
    <row r="40" spans="1:22" x14ac:dyDescent="0.3">
      <c r="A40">
        <v>15</v>
      </c>
      <c r="B40" t="s">
        <v>190</v>
      </c>
      <c r="C40" t="s">
        <v>186</v>
      </c>
      <c r="D40">
        <v>-1.1399999999999999</v>
      </c>
      <c r="E40">
        <v>9.4700000000000003E-4</v>
      </c>
      <c r="G40">
        <v>29</v>
      </c>
      <c r="H40">
        <v>1</v>
      </c>
    </row>
    <row r="41" spans="1:22" x14ac:dyDescent="0.3">
      <c r="A41">
        <v>16</v>
      </c>
      <c r="B41" t="s">
        <v>191</v>
      </c>
      <c r="C41" t="s">
        <v>184</v>
      </c>
      <c r="D41">
        <v>-1.1399999999999999</v>
      </c>
      <c r="E41">
        <v>1.1199999999999999E-3</v>
      </c>
      <c r="M41">
        <v>27</v>
      </c>
      <c r="N41">
        <v>2</v>
      </c>
      <c r="O41">
        <v>1</v>
      </c>
    </row>
    <row r="42" spans="1:22" x14ac:dyDescent="0.3">
      <c r="A42">
        <v>17</v>
      </c>
      <c r="B42" t="s">
        <v>191</v>
      </c>
      <c r="C42" t="s">
        <v>185</v>
      </c>
      <c r="D42">
        <v>-1.1399999999999999</v>
      </c>
      <c r="E42">
        <v>1.17E-3</v>
      </c>
      <c r="S42">
        <v>27</v>
      </c>
      <c r="T42">
        <v>2</v>
      </c>
      <c r="U42">
        <v>1</v>
      </c>
    </row>
    <row r="43" spans="1:22" x14ac:dyDescent="0.3">
      <c r="A43">
        <v>18</v>
      </c>
      <c r="B43" t="s">
        <v>191</v>
      </c>
      <c r="C43" t="s">
        <v>186</v>
      </c>
      <c r="D43">
        <v>-1.1399999999999999</v>
      </c>
      <c r="E43">
        <v>1.2899999999999999E-3</v>
      </c>
      <c r="G43">
        <v>28</v>
      </c>
      <c r="H43">
        <v>1</v>
      </c>
      <c r="I43">
        <v>1</v>
      </c>
    </row>
  </sheetData>
  <mergeCells count="12">
    <mergeCell ref="F1:U1"/>
    <mergeCell ref="A24:A25"/>
    <mergeCell ref="B24:B25"/>
    <mergeCell ref="C24:C25"/>
    <mergeCell ref="D24:D25"/>
    <mergeCell ref="E24:E25"/>
    <mergeCell ref="F24:U24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WISPE appl scenarios</vt:lpstr>
      <vt:lpstr>EffData_Clopyralid</vt:lpstr>
      <vt:lpstr>EffData_Fluroxypyr</vt:lpstr>
      <vt:lpstr>EffData_MCPA</vt:lpstr>
      <vt:lpstr>EffData_Prothiocanazole</vt:lpstr>
      <vt:lpstr>EffData_Trifloxystrobin</vt:lpstr>
      <vt:lpstr>BNinput_effect</vt:lpstr>
      <vt:lpstr>CPT_Exp_Clopyralid</vt:lpstr>
      <vt:lpstr>CPT_Exp_Fluroxypyr</vt:lpstr>
      <vt:lpstr>CPT_Exp_MCPA</vt:lpstr>
      <vt:lpstr>CPT_Exp_Prothiocanazole</vt:lpstr>
      <vt:lpstr>CPT_Exp_Trifloxystrobin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Mentzel</dc:creator>
  <cp:keywords/>
  <dc:description/>
  <cp:lastModifiedBy>Sophie Mentzel</cp:lastModifiedBy>
  <cp:revision/>
  <dcterms:created xsi:type="dcterms:W3CDTF">2021-03-15T14:32:49Z</dcterms:created>
  <dcterms:modified xsi:type="dcterms:W3CDTF">2022-05-03T11:17:28Z</dcterms:modified>
  <cp:category/>
  <cp:contentStatus/>
</cp:coreProperties>
</file>