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mitraserajazari/Desktop/Clarence/"/>
    </mc:Choice>
  </mc:AlternateContent>
  <xr:revisionPtr revIDLastSave="0" documentId="13_ncr:1_{2B757546-4ECB-1C4A-80B1-0E7E6506A0EC}" xr6:coauthVersionLast="47" xr6:coauthVersionMax="47" xr10:uidLastSave="{00000000-0000-0000-0000-000000000000}"/>
  <bookViews>
    <workbookView xWindow="1540" yWindow="2060" windowWidth="32780" windowHeight="19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" l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P26" i="1" l="1"/>
  <c r="P40" i="1"/>
  <c r="Q26" i="1"/>
  <c r="Q40" i="1"/>
</calcChain>
</file>

<file path=xl/sharedStrings.xml><?xml version="1.0" encoding="utf-8"?>
<sst xmlns="http://schemas.openxmlformats.org/spreadsheetml/2006/main" count="143" uniqueCount="49">
  <si>
    <t xml:space="preserve"> </t>
  </si>
  <si>
    <t>PPFD</t>
  </si>
  <si>
    <t>PFD-B</t>
  </si>
  <si>
    <t>PFD-G</t>
  </si>
  <si>
    <t>PFD-R</t>
  </si>
  <si>
    <t>PFD</t>
  </si>
  <si>
    <t>PFD-UV</t>
  </si>
  <si>
    <t>PFD-FR</t>
  </si>
  <si>
    <t>R/FR</t>
  </si>
  <si>
    <t>Treatment</t>
  </si>
  <si>
    <t>Incoming</t>
  </si>
  <si>
    <t>Reflected</t>
  </si>
  <si>
    <t>Average</t>
  </si>
  <si>
    <t>Biological low R:FR</t>
  </si>
  <si>
    <t>Artificial low R:FR</t>
  </si>
  <si>
    <t xml:space="preserve">Weed-free control </t>
  </si>
  <si>
    <t>Summary</t>
  </si>
  <si>
    <t>Detail</t>
  </si>
  <si>
    <t>Light composition in the weed-free control, biological, and artificial low R:FR treatments was measured by a LI-COR 180 spectrometer.</t>
  </si>
  <si>
    <t>The R:FR ratios were calculated by dividing the photon flux density of red by photon flux density of far-red.</t>
  </si>
  <si>
    <t>Measurements were taken in 9 locations across each treatment.</t>
  </si>
  <si>
    <t>Artificial low R:FR light 1</t>
  </si>
  <si>
    <t>Artificial low R:FR light 2</t>
  </si>
  <si>
    <t>Artificial low R:FR light 3</t>
  </si>
  <si>
    <t>Artificial low R:FR light 4</t>
  </si>
  <si>
    <t>Artificial low R:FR light 5</t>
  </si>
  <si>
    <t>Artificial low R:FR light 6</t>
  </si>
  <si>
    <t>Artificial low R:FR light 7</t>
  </si>
  <si>
    <t>Artificial low R:FR light 8</t>
  </si>
  <si>
    <t>Artificial low R:FR light 9</t>
  </si>
  <si>
    <t xml:space="preserve"> Biologica low R:FR light 1 </t>
  </si>
  <si>
    <t xml:space="preserve"> Biologica low R:FR light 2</t>
  </si>
  <si>
    <t xml:space="preserve"> Biologica low R:FR light 3</t>
  </si>
  <si>
    <t xml:space="preserve"> Biologica low R:FR light 4</t>
  </si>
  <si>
    <t xml:space="preserve"> Biologica low R:FR light 5</t>
  </si>
  <si>
    <t xml:space="preserve"> Biologica low R:FR light 6</t>
  </si>
  <si>
    <t xml:space="preserve"> Biologica low R:FR light 7</t>
  </si>
  <si>
    <t xml:space="preserve"> Biologica low R:FR light 8</t>
  </si>
  <si>
    <t xml:space="preserve"> Biologica low R:FR light 9</t>
  </si>
  <si>
    <t>Weed-free control 1</t>
  </si>
  <si>
    <t>Weed-free control 2</t>
  </si>
  <si>
    <t>Weed-free control 3</t>
  </si>
  <si>
    <t>Weed-free control 4</t>
  </si>
  <si>
    <t>Weed-free control 5</t>
  </si>
  <si>
    <t>Weed-free control 6</t>
  </si>
  <si>
    <t>Weed-free control 7</t>
  </si>
  <si>
    <t>Weed-free control 8</t>
  </si>
  <si>
    <t>Weed-free control 9</t>
  </si>
  <si>
    <t xml:space="preserve">PPFD: photosynthetic photon flux density (μmol/m²/s); PFD-B: photon flux density blue; PFD-G: photon flux density green; PFD-R: photon flux density red; PFD: photon flux density; PFD-UV: photon flux density ultraviolet; PFD-FR: photon flux density far-red; R/FR: red to far-red ratio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</si>
</sst>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2" fontId="0" fillId="0" borderId="0" xfId="0" applyNumberFormat="1"/>
    <xf numFmtId="0" fontId="0" fillId="4" borderId="0" xfId="0" applyFill="1"/>
    <xf numFmtId="2" fontId="0" fillId="2" borderId="0" xfId="0" applyNumberFormat="1" applyFill="1"/>
    <xf numFmtId="2" fontId="0" fillId="3" borderId="0" xfId="0" applyNumberFormat="1" applyFill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workbookViewId="0">
      <selection activeCell="A4" sqref="A4"/>
    </sheetView>
  </sheetViews>
  <sheetFormatPr baseColWidth="10" defaultColWidth="8.83203125" defaultRowHeight="15" x14ac:dyDescent="0.2"/>
  <cols>
    <col min="1" max="1" width="24" customWidth="1"/>
    <col min="2" max="2" width="9.6640625" bestFit="1" customWidth="1"/>
    <col min="3" max="9" width="9.5" bestFit="1" customWidth="1"/>
    <col min="10" max="10" width="9.6640625" bestFit="1" customWidth="1"/>
    <col min="11" max="17" width="9.5" bestFit="1" customWidth="1"/>
  </cols>
  <sheetData>
    <row r="1" spans="1:17" x14ac:dyDescent="0.2">
      <c r="A1" t="s">
        <v>18</v>
      </c>
    </row>
    <row r="2" spans="1:17" x14ac:dyDescent="0.2">
      <c r="A2" t="s">
        <v>20</v>
      </c>
    </row>
    <row r="3" spans="1:17" x14ac:dyDescent="0.2">
      <c r="A3" t="s">
        <v>19</v>
      </c>
    </row>
    <row r="4" spans="1:17" x14ac:dyDescent="0.2">
      <c r="A4" t="s">
        <v>48</v>
      </c>
    </row>
    <row r="6" spans="1:17" x14ac:dyDescent="0.2">
      <c r="A6" s="7" t="s">
        <v>16</v>
      </c>
    </row>
    <row r="7" spans="1:17" x14ac:dyDescent="0.2">
      <c r="B7" s="8" t="s">
        <v>1</v>
      </c>
      <c r="C7" s="8"/>
      <c r="D7" s="8" t="s">
        <v>2</v>
      </c>
      <c r="E7" s="8"/>
      <c r="F7" s="8" t="s">
        <v>3</v>
      </c>
      <c r="G7" s="8"/>
      <c r="H7" s="8" t="s">
        <v>4</v>
      </c>
      <c r="I7" s="8"/>
      <c r="J7" s="8" t="s">
        <v>5</v>
      </c>
      <c r="K7" s="8"/>
      <c r="L7" s="8" t="s">
        <v>6</v>
      </c>
      <c r="M7" s="8"/>
      <c r="N7" s="8" t="s">
        <v>7</v>
      </c>
      <c r="O7" s="8"/>
      <c r="P7" s="8" t="s">
        <v>8</v>
      </c>
      <c r="Q7" s="8"/>
    </row>
    <row r="8" spans="1:17" x14ac:dyDescent="0.2">
      <c r="A8" t="s">
        <v>9</v>
      </c>
      <c r="B8" s="1" t="s">
        <v>10</v>
      </c>
      <c r="C8" s="2" t="s">
        <v>11</v>
      </c>
      <c r="D8" s="1" t="s">
        <v>10</v>
      </c>
      <c r="E8" s="2" t="s">
        <v>11</v>
      </c>
      <c r="F8" s="1" t="s">
        <v>10</v>
      </c>
      <c r="G8" s="2" t="s">
        <v>11</v>
      </c>
      <c r="H8" s="1" t="s">
        <v>10</v>
      </c>
      <c r="I8" s="2" t="s">
        <v>11</v>
      </c>
      <c r="J8" s="1" t="s">
        <v>10</v>
      </c>
      <c r="K8" s="2" t="s">
        <v>11</v>
      </c>
      <c r="L8" s="1" t="s">
        <v>10</v>
      </c>
      <c r="M8" s="2" t="s">
        <v>11</v>
      </c>
      <c r="N8" s="1" t="s">
        <v>10</v>
      </c>
      <c r="O8" s="2" t="s">
        <v>11</v>
      </c>
      <c r="P8" s="1" t="s">
        <v>10</v>
      </c>
      <c r="Q8" s="2" t="s">
        <v>11</v>
      </c>
    </row>
    <row r="9" spans="1:17" x14ac:dyDescent="0.2">
      <c r="A9" t="s">
        <v>15</v>
      </c>
      <c r="B9" s="3">
        <v>160.73333333333332</v>
      </c>
      <c r="C9" s="3">
        <v>11.959333333333333</v>
      </c>
      <c r="D9" s="3">
        <v>32.760000000000005</v>
      </c>
      <c r="E9" s="3">
        <v>1.889888888888889</v>
      </c>
      <c r="F9" s="3">
        <v>69.295555555555552</v>
      </c>
      <c r="G9" s="3">
        <v>5.6257777777777775</v>
      </c>
      <c r="H9" s="3">
        <v>59.483333333333334</v>
      </c>
      <c r="I9" s="3">
        <v>4.5089999999999995</v>
      </c>
      <c r="J9" s="3">
        <v>178.32222222222222</v>
      </c>
      <c r="K9" s="3">
        <v>14.642555555555557</v>
      </c>
      <c r="L9" s="3">
        <v>0.63958888888888898</v>
      </c>
      <c r="M9" s="3">
        <v>3.6811111111111114E-2</v>
      </c>
      <c r="N9" s="3">
        <v>17.285555555555554</v>
      </c>
      <c r="O9" s="3">
        <v>2.6722222222222221</v>
      </c>
      <c r="P9" s="3">
        <v>3.4543533675148641</v>
      </c>
      <c r="Q9" s="3">
        <v>1.6362497726887808</v>
      </c>
    </row>
    <row r="10" spans="1:17" x14ac:dyDescent="0.2">
      <c r="A10" t="s">
        <v>13</v>
      </c>
      <c r="B10" s="3">
        <v>161.47777777777779</v>
      </c>
      <c r="C10" s="3">
        <v>4.0612222222222227</v>
      </c>
      <c r="D10" s="3">
        <v>32.757777777777775</v>
      </c>
      <c r="E10" s="3">
        <v>0.43014444444444444</v>
      </c>
      <c r="F10" s="3">
        <v>69.787777777777777</v>
      </c>
      <c r="G10" s="3">
        <v>2.3618888888888891</v>
      </c>
      <c r="H10" s="3">
        <v>59.738888888888887</v>
      </c>
      <c r="I10" s="3">
        <v>1.2857777777777779</v>
      </c>
      <c r="J10" s="3">
        <v>181.61111111111114</v>
      </c>
      <c r="K10" s="3">
        <v>7.8524444444444441</v>
      </c>
      <c r="L10" s="3">
        <v>0.7508555555555555</v>
      </c>
      <c r="M10" s="3">
        <v>2.1033333333333334E-2</v>
      </c>
      <c r="N10" s="3">
        <v>19.727777777777774</v>
      </c>
      <c r="O10" s="3">
        <v>3.7829999999999995</v>
      </c>
      <c r="P10" s="3">
        <v>3.0654338823321137</v>
      </c>
      <c r="Q10" s="3">
        <v>0.34230981356727475</v>
      </c>
    </row>
    <row r="11" spans="1:17" x14ac:dyDescent="0.2">
      <c r="A11" t="s">
        <v>14</v>
      </c>
      <c r="B11" s="3">
        <v>174.92222222222222</v>
      </c>
      <c r="C11" s="3">
        <v>9.1237777777777769</v>
      </c>
      <c r="D11" s="3">
        <v>34.94</v>
      </c>
      <c r="E11" s="3">
        <v>1.344788888888889</v>
      </c>
      <c r="F11" s="3">
        <v>73.727777777777789</v>
      </c>
      <c r="G11" s="3">
        <v>4.4174444444444454</v>
      </c>
      <c r="H11" s="3">
        <v>67.08</v>
      </c>
      <c r="I11" s="3">
        <v>3.4034444444444443</v>
      </c>
      <c r="J11" s="3">
        <v>256.02222222222224</v>
      </c>
      <c r="K11" s="3">
        <v>21.598888888888887</v>
      </c>
      <c r="L11" s="3">
        <v>0.81286666666666674</v>
      </c>
      <c r="M11" s="3">
        <v>4.2211111111111109E-2</v>
      </c>
      <c r="N11" s="3">
        <v>80.89222222222223</v>
      </c>
      <c r="O11" s="3">
        <v>12.470333333333334</v>
      </c>
      <c r="P11" s="3">
        <v>0.85046463671477024</v>
      </c>
      <c r="Q11" s="3">
        <v>0.27270459368659039</v>
      </c>
    </row>
    <row r="12" spans="1:17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">
      <c r="A13" t="s">
        <v>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">
      <c r="A14" s="7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">
      <c r="B15" s="8" t="s">
        <v>1</v>
      </c>
      <c r="C15" s="8"/>
      <c r="D15" s="8" t="s">
        <v>2</v>
      </c>
      <c r="E15" s="8"/>
      <c r="F15" s="8" t="s">
        <v>3</v>
      </c>
      <c r="G15" s="8"/>
      <c r="H15" s="8" t="s">
        <v>4</v>
      </c>
      <c r="I15" s="8"/>
      <c r="J15" s="8" t="s">
        <v>5</v>
      </c>
      <c r="K15" s="8"/>
      <c r="L15" s="8" t="s">
        <v>6</v>
      </c>
      <c r="M15" s="8"/>
      <c r="N15" s="8" t="s">
        <v>7</v>
      </c>
      <c r="O15" s="8"/>
      <c r="P15" s="8" t="s">
        <v>8</v>
      </c>
      <c r="Q15" s="8"/>
    </row>
    <row r="16" spans="1:17" x14ac:dyDescent="0.2">
      <c r="A16" t="s">
        <v>9</v>
      </c>
      <c r="B16" s="1" t="s">
        <v>10</v>
      </c>
      <c r="C16" s="2" t="s">
        <v>11</v>
      </c>
      <c r="D16" s="1" t="s">
        <v>10</v>
      </c>
      <c r="E16" s="2" t="s">
        <v>11</v>
      </c>
      <c r="F16" s="1" t="s">
        <v>10</v>
      </c>
      <c r="G16" s="2" t="s">
        <v>11</v>
      </c>
      <c r="H16" s="1" t="s">
        <v>10</v>
      </c>
      <c r="I16" s="2" t="s">
        <v>11</v>
      </c>
      <c r="J16" s="1" t="s">
        <v>10</v>
      </c>
      <c r="K16" s="2" t="s">
        <v>11</v>
      </c>
      <c r="L16" s="1" t="s">
        <v>10</v>
      </c>
      <c r="M16" s="2" t="s">
        <v>11</v>
      </c>
      <c r="N16" s="1" t="s">
        <v>10</v>
      </c>
      <c r="O16" s="2" t="s">
        <v>11</v>
      </c>
      <c r="P16" s="1" t="s">
        <v>10</v>
      </c>
      <c r="Q16" s="2" t="s">
        <v>11</v>
      </c>
    </row>
    <row r="17" spans="1:17" x14ac:dyDescent="0.2">
      <c r="A17" t="s">
        <v>39</v>
      </c>
      <c r="B17" s="3">
        <v>150.30000000000001</v>
      </c>
      <c r="C17" s="3">
        <v>14.66</v>
      </c>
      <c r="D17" s="3">
        <v>30.56</v>
      </c>
      <c r="E17" s="3">
        <v>2.536</v>
      </c>
      <c r="F17" s="3">
        <v>65</v>
      </c>
      <c r="G17" s="3">
        <v>6.7240000000000002</v>
      </c>
      <c r="H17" s="3">
        <v>55.43</v>
      </c>
      <c r="I17" s="3">
        <v>5.47</v>
      </c>
      <c r="J17" s="3">
        <v>165.1</v>
      </c>
      <c r="K17" s="3">
        <v>17.2</v>
      </c>
      <c r="L17" s="3">
        <v>0.54510000000000003</v>
      </c>
      <c r="M17" s="3">
        <v>4.3099999999999999E-2</v>
      </c>
      <c r="N17" s="3">
        <v>14.63</v>
      </c>
      <c r="O17" s="3">
        <v>2.532</v>
      </c>
      <c r="P17" s="3">
        <f>H17/N17</f>
        <v>3.7887901572112095</v>
      </c>
      <c r="Q17" s="3">
        <f>I17/O17</f>
        <v>2.1603475513428121</v>
      </c>
    </row>
    <row r="18" spans="1:17" x14ac:dyDescent="0.2">
      <c r="A18" t="s">
        <v>40</v>
      </c>
      <c r="B18" s="3">
        <v>159.5</v>
      </c>
      <c r="C18" s="3">
        <v>11.17</v>
      </c>
      <c r="D18" s="3">
        <v>32.54</v>
      </c>
      <c r="E18" s="3">
        <v>1.849</v>
      </c>
      <c r="F18" s="3">
        <v>68.900000000000006</v>
      </c>
      <c r="G18" s="3">
        <v>5.28</v>
      </c>
      <c r="H18" s="3">
        <v>58.86</v>
      </c>
      <c r="I18" s="3">
        <v>4.0910000000000002</v>
      </c>
      <c r="J18" s="3">
        <v>175.5</v>
      </c>
      <c r="K18" s="3">
        <v>13.57</v>
      </c>
      <c r="L18" s="3">
        <v>0.61890000000000001</v>
      </c>
      <c r="M18" s="3">
        <v>3.2000000000000001E-2</v>
      </c>
      <c r="N18" s="3">
        <v>15.73</v>
      </c>
      <c r="O18" s="3">
        <v>2.3959999999999999</v>
      </c>
      <c r="P18" s="3">
        <f t="shared" ref="P18:Q25" si="0">H18/N18</f>
        <v>3.7418944691671965</v>
      </c>
      <c r="Q18" s="3">
        <f t="shared" si="0"/>
        <v>1.7074290484140235</v>
      </c>
    </row>
    <row r="19" spans="1:17" x14ac:dyDescent="0.2">
      <c r="A19" t="s">
        <v>41</v>
      </c>
      <c r="B19" s="3">
        <v>167.5</v>
      </c>
      <c r="C19" s="3">
        <v>11.36</v>
      </c>
      <c r="D19" s="3">
        <v>34.159999999999997</v>
      </c>
      <c r="E19" s="3">
        <v>1.8169999999999999</v>
      </c>
      <c r="F19" s="3">
        <v>72.27</v>
      </c>
      <c r="G19" s="3">
        <v>5.3949999999999996</v>
      </c>
      <c r="H19" s="3">
        <v>61.92</v>
      </c>
      <c r="I19" s="3">
        <v>4.1989999999999998</v>
      </c>
      <c r="J19" s="3">
        <v>185</v>
      </c>
      <c r="K19" s="3">
        <v>13.8</v>
      </c>
      <c r="L19" s="3">
        <v>0.6774</v>
      </c>
      <c r="M19" s="3">
        <v>3.1099999999999999E-2</v>
      </c>
      <c r="N19" s="3">
        <v>17.170000000000002</v>
      </c>
      <c r="O19" s="3">
        <v>2.4350000000000001</v>
      </c>
      <c r="P19" s="3">
        <f t="shared" si="0"/>
        <v>3.6062900407687826</v>
      </c>
      <c r="Q19" s="3">
        <f t="shared" si="0"/>
        <v>1.7244353182751539</v>
      </c>
    </row>
    <row r="20" spans="1:17" x14ac:dyDescent="0.2">
      <c r="A20" t="s">
        <v>42</v>
      </c>
      <c r="B20" s="3">
        <v>174.6</v>
      </c>
      <c r="C20" s="3">
        <v>10</v>
      </c>
      <c r="D20" s="3">
        <v>35.6</v>
      </c>
      <c r="E20" s="3">
        <v>1.5820000000000001</v>
      </c>
      <c r="F20" s="3">
        <v>75.23</v>
      </c>
      <c r="G20" s="3">
        <v>4.72</v>
      </c>
      <c r="H20" s="3">
        <v>64.59</v>
      </c>
      <c r="I20" s="3">
        <v>3.75</v>
      </c>
      <c r="J20" s="3">
        <v>193.7</v>
      </c>
      <c r="K20" s="3">
        <v>12.3</v>
      </c>
      <c r="L20" s="3">
        <v>0.70220000000000005</v>
      </c>
      <c r="M20" s="3">
        <v>3.0200000000000001E-2</v>
      </c>
      <c r="N20" s="3">
        <v>18.829999999999998</v>
      </c>
      <c r="O20" s="3">
        <v>2.2909999999999999</v>
      </c>
      <c r="P20" s="3">
        <f t="shared" si="0"/>
        <v>3.4301646309081257</v>
      </c>
      <c r="Q20" s="3">
        <f t="shared" si="0"/>
        <v>1.6368398079441293</v>
      </c>
    </row>
    <row r="21" spans="1:17" x14ac:dyDescent="0.2">
      <c r="A21" t="s">
        <v>43</v>
      </c>
      <c r="B21" s="3">
        <v>187.6</v>
      </c>
      <c r="C21" s="3">
        <v>11.53</v>
      </c>
      <c r="D21" s="3">
        <v>38.19</v>
      </c>
      <c r="E21" s="3">
        <v>1.78</v>
      </c>
      <c r="F21" s="3">
        <v>80.92</v>
      </c>
      <c r="G21" s="3">
        <v>5.4589999999999996</v>
      </c>
      <c r="H21" s="3">
        <v>69.45</v>
      </c>
      <c r="I21" s="3">
        <v>4.4189999999999996</v>
      </c>
      <c r="J21" s="3">
        <v>208.9</v>
      </c>
      <c r="K21" s="3">
        <v>14.23</v>
      </c>
      <c r="L21" s="3">
        <v>0.73939999999999995</v>
      </c>
      <c r="M21" s="3">
        <v>3.2399999999999998E-2</v>
      </c>
      <c r="N21" s="3">
        <v>20.95</v>
      </c>
      <c r="O21" s="3">
        <v>2.6930000000000001</v>
      </c>
      <c r="P21" s="3">
        <f t="shared" si="0"/>
        <v>3.3150357995226734</v>
      </c>
      <c r="Q21" s="3">
        <f t="shared" si="0"/>
        <v>1.640920906052729</v>
      </c>
    </row>
    <row r="22" spans="1:17" x14ac:dyDescent="0.2">
      <c r="A22" t="s">
        <v>44</v>
      </c>
      <c r="B22" s="3">
        <v>165.9</v>
      </c>
      <c r="C22" s="3">
        <v>9.1479999999999997</v>
      </c>
      <c r="D22" s="3">
        <v>33.950000000000003</v>
      </c>
      <c r="E22" s="3">
        <v>1.3560000000000001</v>
      </c>
      <c r="F22" s="3">
        <v>71.56</v>
      </c>
      <c r="G22" s="3">
        <v>4.4649999999999999</v>
      </c>
      <c r="H22" s="3">
        <v>61.26</v>
      </c>
      <c r="I22" s="3">
        <v>3.371</v>
      </c>
      <c r="J22" s="3">
        <v>185.4</v>
      </c>
      <c r="K22" s="3">
        <v>11.8</v>
      </c>
      <c r="L22" s="3">
        <v>0.64059999999999995</v>
      </c>
      <c r="M22" s="3">
        <v>2.75E-2</v>
      </c>
      <c r="N22" s="3">
        <v>19.149999999999999</v>
      </c>
      <c r="O22" s="3">
        <v>2.641</v>
      </c>
      <c r="P22" s="3">
        <f t="shared" si="0"/>
        <v>3.1989556135770236</v>
      </c>
      <c r="Q22" s="3">
        <f t="shared" si="0"/>
        <v>1.2764104505868989</v>
      </c>
    </row>
    <row r="23" spans="1:17" x14ac:dyDescent="0.2">
      <c r="A23" t="s">
        <v>45</v>
      </c>
      <c r="B23" s="3">
        <v>140.4</v>
      </c>
      <c r="C23" s="3">
        <v>7.827</v>
      </c>
      <c r="D23" s="3">
        <v>28.55</v>
      </c>
      <c r="E23" s="3">
        <v>1.171</v>
      </c>
      <c r="F23" s="3">
        <v>60.39</v>
      </c>
      <c r="G23" s="3">
        <v>3.8359999999999999</v>
      </c>
      <c r="H23" s="3">
        <v>52.19</v>
      </c>
      <c r="I23" s="3">
        <v>2.8570000000000002</v>
      </c>
      <c r="J23" s="3">
        <v>156.69999999999999</v>
      </c>
      <c r="K23" s="3">
        <v>10.23</v>
      </c>
      <c r="L23" s="3">
        <v>0.55189999999999995</v>
      </c>
      <c r="M23" s="3">
        <v>2.3800000000000002E-2</v>
      </c>
      <c r="N23" s="3">
        <v>16</v>
      </c>
      <c r="O23" s="3">
        <v>2.395</v>
      </c>
      <c r="P23" s="3">
        <f t="shared" si="0"/>
        <v>3.2618749999999999</v>
      </c>
      <c r="Q23" s="3">
        <f t="shared" si="0"/>
        <v>1.192901878914405</v>
      </c>
    </row>
    <row r="24" spans="1:17" x14ac:dyDescent="0.2">
      <c r="A24" t="s">
        <v>46</v>
      </c>
      <c r="B24" s="3">
        <v>132.80000000000001</v>
      </c>
      <c r="C24" s="3">
        <v>6.9089999999999998</v>
      </c>
      <c r="D24" s="3">
        <v>26.91</v>
      </c>
      <c r="E24" s="3">
        <v>1.0549999999999999</v>
      </c>
      <c r="F24" s="3">
        <v>57.22</v>
      </c>
      <c r="G24" s="3">
        <v>3.3530000000000002</v>
      </c>
      <c r="H24" s="3">
        <v>49.37</v>
      </c>
      <c r="I24" s="3">
        <v>2.5350000000000001</v>
      </c>
      <c r="J24" s="3">
        <v>147.69999999999999</v>
      </c>
      <c r="K24" s="3">
        <v>8.9130000000000003</v>
      </c>
      <c r="L24" s="3">
        <v>0.49740000000000001</v>
      </c>
      <c r="M24" s="3">
        <v>2.24E-2</v>
      </c>
      <c r="N24" s="3">
        <v>14.6</v>
      </c>
      <c r="O24" s="3">
        <v>1.9970000000000001</v>
      </c>
      <c r="P24" s="3">
        <f t="shared" si="0"/>
        <v>3.3815068493150684</v>
      </c>
      <c r="Q24" s="3">
        <f t="shared" si="0"/>
        <v>1.2694041061592389</v>
      </c>
    </row>
    <row r="25" spans="1:17" x14ac:dyDescent="0.2">
      <c r="A25" t="s">
        <v>47</v>
      </c>
      <c r="B25" s="3">
        <v>168</v>
      </c>
      <c r="C25" s="3">
        <v>25.03</v>
      </c>
      <c r="D25" s="3">
        <v>34.380000000000003</v>
      </c>
      <c r="E25" s="3">
        <v>3.863</v>
      </c>
      <c r="F25" s="3">
        <v>72.17</v>
      </c>
      <c r="G25" s="3">
        <v>11.4</v>
      </c>
      <c r="H25" s="3">
        <v>62.28</v>
      </c>
      <c r="I25" s="3">
        <v>9.8889999999999993</v>
      </c>
      <c r="J25" s="3">
        <v>186.9</v>
      </c>
      <c r="K25" s="3">
        <v>29.74</v>
      </c>
      <c r="L25" s="3">
        <v>0.78339999999999999</v>
      </c>
      <c r="M25" s="3">
        <v>8.8800000000000004E-2</v>
      </c>
      <c r="N25" s="3">
        <v>18.510000000000002</v>
      </c>
      <c r="O25" s="3">
        <v>4.67</v>
      </c>
      <c r="P25" s="3">
        <f t="shared" si="0"/>
        <v>3.3646677471636952</v>
      </c>
      <c r="Q25" s="3">
        <f t="shared" si="0"/>
        <v>2.1175588865096358</v>
      </c>
    </row>
    <row r="26" spans="1:17" x14ac:dyDescent="0.2">
      <c r="A26" s="4" t="s">
        <v>12</v>
      </c>
      <c r="B26" s="5">
        <f t="shared" ref="B26:Q26" si="1">AVERAGE(B17:B25)</f>
        <v>160.73333333333332</v>
      </c>
      <c r="C26" s="6">
        <f t="shared" si="1"/>
        <v>11.959333333333333</v>
      </c>
      <c r="D26" s="5">
        <f t="shared" si="1"/>
        <v>32.760000000000005</v>
      </c>
      <c r="E26" s="6">
        <f t="shared" si="1"/>
        <v>1.889888888888889</v>
      </c>
      <c r="F26" s="5">
        <f t="shared" si="1"/>
        <v>69.295555555555552</v>
      </c>
      <c r="G26" s="6">
        <f t="shared" si="1"/>
        <v>5.6257777777777775</v>
      </c>
      <c r="H26" s="5">
        <f t="shared" si="1"/>
        <v>59.483333333333334</v>
      </c>
      <c r="I26" s="6">
        <f t="shared" si="1"/>
        <v>4.5089999999999995</v>
      </c>
      <c r="J26" s="5">
        <f t="shared" si="1"/>
        <v>178.32222222222222</v>
      </c>
      <c r="K26" s="6">
        <f t="shared" si="1"/>
        <v>14.642555555555557</v>
      </c>
      <c r="L26" s="5">
        <f t="shared" si="1"/>
        <v>0.63958888888888898</v>
      </c>
      <c r="M26" s="6">
        <f t="shared" si="1"/>
        <v>3.6811111111111114E-2</v>
      </c>
      <c r="N26" s="5">
        <f t="shared" si="1"/>
        <v>17.285555555555554</v>
      </c>
      <c r="O26" s="6">
        <f t="shared" si="1"/>
        <v>2.6722222222222221</v>
      </c>
      <c r="P26" s="5">
        <f t="shared" si="1"/>
        <v>3.4543533675148641</v>
      </c>
      <c r="Q26" s="6">
        <f t="shared" si="1"/>
        <v>1.6362497726887808</v>
      </c>
    </row>
    <row r="28" spans="1:17" x14ac:dyDescent="0.2">
      <c r="A28" t="s">
        <v>0</v>
      </c>
    </row>
    <row r="29" spans="1:17" x14ac:dyDescent="0.2">
      <c r="B29" s="8" t="s">
        <v>1</v>
      </c>
      <c r="C29" s="8"/>
      <c r="D29" s="8" t="s">
        <v>2</v>
      </c>
      <c r="E29" s="8"/>
      <c r="F29" s="8" t="s">
        <v>3</v>
      </c>
      <c r="G29" s="8"/>
      <c r="H29" s="8" t="s">
        <v>4</v>
      </c>
      <c r="I29" s="8"/>
      <c r="J29" s="8" t="s">
        <v>5</v>
      </c>
      <c r="K29" s="8"/>
      <c r="L29" s="8" t="s">
        <v>6</v>
      </c>
      <c r="M29" s="8"/>
      <c r="N29" s="8" t="s">
        <v>7</v>
      </c>
      <c r="O29" s="8"/>
      <c r="P29" s="8" t="s">
        <v>8</v>
      </c>
      <c r="Q29" s="8"/>
    </row>
    <row r="30" spans="1:17" x14ac:dyDescent="0.2">
      <c r="A30" t="s">
        <v>9</v>
      </c>
      <c r="B30" s="1" t="s">
        <v>10</v>
      </c>
      <c r="C30" s="2" t="s">
        <v>11</v>
      </c>
      <c r="D30" s="1" t="s">
        <v>10</v>
      </c>
      <c r="E30" s="2" t="s">
        <v>11</v>
      </c>
      <c r="F30" s="1" t="s">
        <v>10</v>
      </c>
      <c r="G30" s="2" t="s">
        <v>11</v>
      </c>
      <c r="H30" s="1" t="s">
        <v>10</v>
      </c>
      <c r="I30" s="2" t="s">
        <v>11</v>
      </c>
      <c r="J30" s="1" t="s">
        <v>10</v>
      </c>
      <c r="K30" s="2" t="s">
        <v>11</v>
      </c>
      <c r="L30" s="1" t="s">
        <v>10</v>
      </c>
      <c r="M30" s="2" t="s">
        <v>11</v>
      </c>
      <c r="N30" s="1" t="s">
        <v>10</v>
      </c>
      <c r="O30" s="2" t="s">
        <v>11</v>
      </c>
      <c r="P30" s="1" t="s">
        <v>10</v>
      </c>
      <c r="Q30" s="2" t="s">
        <v>11</v>
      </c>
    </row>
    <row r="31" spans="1:17" x14ac:dyDescent="0.2">
      <c r="A31" t="s">
        <v>30</v>
      </c>
      <c r="B31" s="3">
        <v>154.4</v>
      </c>
      <c r="C31" s="3">
        <v>5.3659999999999997</v>
      </c>
      <c r="D31" s="3">
        <v>31.49</v>
      </c>
      <c r="E31" s="3">
        <v>0.56820000000000004</v>
      </c>
      <c r="F31" s="3">
        <v>66.84</v>
      </c>
      <c r="G31" s="3">
        <v>3.14</v>
      </c>
      <c r="H31" s="3">
        <v>56.81</v>
      </c>
      <c r="I31" s="3">
        <v>1.68</v>
      </c>
      <c r="J31" s="3">
        <v>171.1</v>
      </c>
      <c r="K31" s="3">
        <v>9.3439999999999994</v>
      </c>
      <c r="L31" s="3">
        <v>0.66200000000000003</v>
      </c>
      <c r="M31" s="3">
        <v>2.1700000000000001E-2</v>
      </c>
      <c r="N31" s="3">
        <v>16.420000000000002</v>
      </c>
      <c r="O31" s="3">
        <v>3.972</v>
      </c>
      <c r="P31" s="3">
        <f>H31/N31</f>
        <v>3.4598051157125456</v>
      </c>
      <c r="Q31" s="3">
        <f>I31/O31</f>
        <v>0.42296072507552868</v>
      </c>
    </row>
    <row r="32" spans="1:17" x14ac:dyDescent="0.2">
      <c r="A32" t="s">
        <v>31</v>
      </c>
      <c r="B32" s="3">
        <v>147.6</v>
      </c>
      <c r="C32" s="3">
        <v>3.7909999999999999</v>
      </c>
      <c r="D32" s="3">
        <v>30.01</v>
      </c>
      <c r="E32" s="3">
        <v>0.3881</v>
      </c>
      <c r="F32" s="3">
        <v>63.91</v>
      </c>
      <c r="G32" s="3">
        <v>2.242</v>
      </c>
      <c r="H32" s="3">
        <v>54.42</v>
      </c>
      <c r="I32" s="3">
        <v>1.1759999999999999</v>
      </c>
      <c r="J32" s="3">
        <v>163</v>
      </c>
      <c r="K32" s="3">
        <v>6.93</v>
      </c>
      <c r="L32" s="3">
        <v>0.67769999999999997</v>
      </c>
      <c r="M32" s="3">
        <v>1.84E-2</v>
      </c>
      <c r="N32" s="3">
        <v>15.01</v>
      </c>
      <c r="O32" s="3">
        <v>3.1320000000000001</v>
      </c>
      <c r="P32" s="3">
        <f t="shared" ref="P32:Q39" si="2">H32/N32</f>
        <v>3.625582944703531</v>
      </c>
      <c r="Q32" s="3">
        <f t="shared" si="2"/>
        <v>0.37547892720306508</v>
      </c>
    </row>
    <row r="33" spans="1:19" x14ac:dyDescent="0.2">
      <c r="A33" t="s">
        <v>32</v>
      </c>
      <c r="B33" s="3">
        <v>164.2</v>
      </c>
      <c r="C33" s="3">
        <v>3.7040000000000002</v>
      </c>
      <c r="D33" s="3">
        <v>33.29</v>
      </c>
      <c r="E33" s="3">
        <v>0.39350000000000002</v>
      </c>
      <c r="F33" s="3">
        <v>71.05</v>
      </c>
      <c r="G33" s="3">
        <v>2.17</v>
      </c>
      <c r="H33" s="3">
        <v>60.68</v>
      </c>
      <c r="I33" s="3">
        <v>1.155</v>
      </c>
      <c r="J33" s="3">
        <v>183.3</v>
      </c>
      <c r="K33" s="3">
        <v>6.6950000000000003</v>
      </c>
      <c r="L33" s="3">
        <v>0.78690000000000004</v>
      </c>
      <c r="M33" s="3">
        <v>2.1100000000000001E-2</v>
      </c>
      <c r="N33" s="3">
        <v>18.61</v>
      </c>
      <c r="O33" s="3">
        <v>2.9820000000000002</v>
      </c>
      <c r="P33" s="3">
        <f t="shared" si="2"/>
        <v>3.260612573885008</v>
      </c>
      <c r="Q33" s="3">
        <f t="shared" si="2"/>
        <v>0.38732394366197181</v>
      </c>
    </row>
    <row r="34" spans="1:19" x14ac:dyDescent="0.2">
      <c r="A34" t="s">
        <v>33</v>
      </c>
      <c r="B34" s="3">
        <v>177.2</v>
      </c>
      <c r="C34" s="3">
        <v>4.07</v>
      </c>
      <c r="D34" s="3">
        <v>36.020000000000003</v>
      </c>
      <c r="E34" s="3">
        <v>0.4395</v>
      </c>
      <c r="F34" s="3">
        <v>76.62</v>
      </c>
      <c r="G34" s="3">
        <v>2.3519999999999999</v>
      </c>
      <c r="H34" s="3">
        <v>65.459999999999994</v>
      </c>
      <c r="I34" s="3">
        <v>1.296</v>
      </c>
      <c r="J34" s="3">
        <v>199.2</v>
      </c>
      <c r="K34" s="3">
        <v>7.8070000000000004</v>
      </c>
      <c r="L34" s="3">
        <v>0.86780000000000002</v>
      </c>
      <c r="M34" s="3">
        <v>2.1899999999999999E-2</v>
      </c>
      <c r="N34" s="3">
        <v>21.47</v>
      </c>
      <c r="O34" s="3">
        <v>3.7280000000000002</v>
      </c>
      <c r="P34" s="3">
        <f t="shared" si="2"/>
        <v>3.0489054494643688</v>
      </c>
      <c r="Q34" s="3">
        <f t="shared" si="2"/>
        <v>0.34763948497854075</v>
      </c>
    </row>
    <row r="35" spans="1:19" x14ac:dyDescent="0.2">
      <c r="A35" t="s">
        <v>34</v>
      </c>
      <c r="B35" s="3">
        <v>147.80000000000001</v>
      </c>
      <c r="C35" s="3">
        <v>3.8940000000000001</v>
      </c>
      <c r="D35" s="3">
        <v>29.8</v>
      </c>
      <c r="E35" s="3">
        <v>0.3997</v>
      </c>
      <c r="F35" s="3">
        <v>64</v>
      </c>
      <c r="G35" s="3">
        <v>2.298</v>
      </c>
      <c r="H35" s="3">
        <v>54.78</v>
      </c>
      <c r="I35" s="3">
        <v>1.212</v>
      </c>
      <c r="J35" s="3">
        <v>169.2</v>
      </c>
      <c r="K35" s="3">
        <v>8.3710000000000004</v>
      </c>
      <c r="L35" s="3">
        <v>0.70520000000000005</v>
      </c>
      <c r="M35" s="3">
        <v>2.1299999999999999E-2</v>
      </c>
      <c r="N35" s="3">
        <v>21.02</v>
      </c>
      <c r="O35" s="3">
        <v>4.4690000000000003</v>
      </c>
      <c r="P35" s="3">
        <f t="shared" si="2"/>
        <v>2.6060894386298763</v>
      </c>
      <c r="Q35" s="3">
        <f t="shared" si="2"/>
        <v>0.2712016110986798</v>
      </c>
    </row>
    <row r="36" spans="1:19" x14ac:dyDescent="0.2">
      <c r="A36" t="s">
        <v>35</v>
      </c>
      <c r="B36" s="3">
        <v>164.8</v>
      </c>
      <c r="C36" s="3">
        <v>3.1760000000000002</v>
      </c>
      <c r="D36" s="3">
        <v>33.39</v>
      </c>
      <c r="E36" s="3">
        <v>0.3392</v>
      </c>
      <c r="F36" s="3">
        <v>71.13</v>
      </c>
      <c r="G36" s="3">
        <v>1.829</v>
      </c>
      <c r="H36" s="3">
        <v>61.08</v>
      </c>
      <c r="I36" s="3">
        <v>1.0209999999999999</v>
      </c>
      <c r="J36" s="3">
        <v>186.9</v>
      </c>
      <c r="K36" s="3">
        <v>6.6479999999999997</v>
      </c>
      <c r="L36" s="3">
        <v>0.75509999999999999</v>
      </c>
      <c r="M36" s="3">
        <v>1.9E-2</v>
      </c>
      <c r="N36" s="3">
        <v>21.74</v>
      </c>
      <c r="O36" s="3">
        <v>3.4630000000000001</v>
      </c>
      <c r="P36" s="3">
        <f t="shared" si="2"/>
        <v>2.8095676172953081</v>
      </c>
      <c r="Q36" s="3">
        <f t="shared" si="2"/>
        <v>0.29483107132544034</v>
      </c>
    </row>
    <row r="37" spans="1:19" x14ac:dyDescent="0.2">
      <c r="A37" t="s">
        <v>36</v>
      </c>
      <c r="B37" s="3">
        <v>190.9</v>
      </c>
      <c r="C37" s="3">
        <v>4.4089999999999998</v>
      </c>
      <c r="D37" s="3">
        <v>38.71</v>
      </c>
      <c r="E37" s="3">
        <v>0.4864</v>
      </c>
      <c r="F37" s="3">
        <v>82.49</v>
      </c>
      <c r="G37" s="3">
        <v>2.516</v>
      </c>
      <c r="H37" s="3">
        <v>70.650000000000006</v>
      </c>
      <c r="I37" s="3">
        <v>1.4239999999999999</v>
      </c>
      <c r="J37" s="3">
        <v>216.5</v>
      </c>
      <c r="K37" s="3">
        <v>8.8089999999999993</v>
      </c>
      <c r="L37" s="3">
        <v>0.90739999999999998</v>
      </c>
      <c r="M37" s="3">
        <v>2.3E-2</v>
      </c>
      <c r="N37" s="3">
        <v>25.08</v>
      </c>
      <c r="O37" s="3">
        <v>4.391</v>
      </c>
      <c r="P37" s="3">
        <f t="shared" si="2"/>
        <v>2.8169856459330149</v>
      </c>
      <c r="Q37" s="3">
        <f t="shared" si="2"/>
        <v>0.324299703939877</v>
      </c>
    </row>
    <row r="38" spans="1:19" x14ac:dyDescent="0.2">
      <c r="A38" t="s">
        <v>37</v>
      </c>
      <c r="B38" s="3">
        <v>153.69999999999999</v>
      </c>
      <c r="C38" s="3">
        <v>4.5190000000000001</v>
      </c>
      <c r="D38" s="3">
        <v>31.15</v>
      </c>
      <c r="E38" s="3">
        <v>0.48920000000000002</v>
      </c>
      <c r="F38" s="3">
        <v>66.13</v>
      </c>
      <c r="G38" s="3">
        <v>2.5840000000000001</v>
      </c>
      <c r="H38" s="3">
        <v>57.15</v>
      </c>
      <c r="I38" s="3">
        <v>1.4650000000000001</v>
      </c>
      <c r="J38" s="3">
        <v>172.6</v>
      </c>
      <c r="K38" s="3">
        <v>8.6669999999999998</v>
      </c>
      <c r="L38" s="3">
        <v>0.69010000000000005</v>
      </c>
      <c r="M38" s="3">
        <v>2.24E-2</v>
      </c>
      <c r="N38" s="3">
        <v>18.600000000000001</v>
      </c>
      <c r="O38" s="3">
        <v>4.1390000000000002</v>
      </c>
      <c r="P38" s="3">
        <f t="shared" si="2"/>
        <v>3.07258064516129</v>
      </c>
      <c r="Q38" s="3">
        <f t="shared" si="2"/>
        <v>0.35395022952403965</v>
      </c>
    </row>
    <row r="39" spans="1:19" x14ac:dyDescent="0.2">
      <c r="A39" t="s">
        <v>38</v>
      </c>
      <c r="B39" s="3">
        <v>152.69999999999999</v>
      </c>
      <c r="C39" s="3">
        <v>3.6219999999999999</v>
      </c>
      <c r="D39" s="3">
        <v>30.96</v>
      </c>
      <c r="E39" s="3">
        <v>0.36749999999999999</v>
      </c>
      <c r="F39" s="3">
        <v>65.92</v>
      </c>
      <c r="G39" s="3">
        <v>2.1259999999999999</v>
      </c>
      <c r="H39" s="3">
        <v>56.62</v>
      </c>
      <c r="I39" s="3">
        <v>1.143</v>
      </c>
      <c r="J39" s="3">
        <v>172.7</v>
      </c>
      <c r="K39" s="3">
        <v>7.4009999999999998</v>
      </c>
      <c r="L39" s="3">
        <v>0.70550000000000002</v>
      </c>
      <c r="M39" s="3">
        <v>2.0500000000000001E-2</v>
      </c>
      <c r="N39" s="3">
        <v>19.600000000000001</v>
      </c>
      <c r="O39" s="3">
        <v>3.7709999999999999</v>
      </c>
      <c r="P39" s="3">
        <f t="shared" si="2"/>
        <v>2.8887755102040811</v>
      </c>
      <c r="Q39" s="3">
        <f t="shared" si="2"/>
        <v>0.30310262529832938</v>
      </c>
    </row>
    <row r="40" spans="1:19" x14ac:dyDescent="0.2">
      <c r="A40" s="4" t="s">
        <v>12</v>
      </c>
      <c r="B40" s="5">
        <f t="shared" ref="B40:P40" si="3">AVERAGE(B31:B39)</f>
        <v>161.47777777777779</v>
      </c>
      <c r="C40" s="6">
        <f t="shared" si="3"/>
        <v>4.0612222222222227</v>
      </c>
      <c r="D40" s="5">
        <f t="shared" si="3"/>
        <v>32.757777777777775</v>
      </c>
      <c r="E40" s="6">
        <f t="shared" si="3"/>
        <v>0.43014444444444444</v>
      </c>
      <c r="F40" s="5">
        <f t="shared" si="3"/>
        <v>69.787777777777777</v>
      </c>
      <c r="G40" s="6">
        <f t="shared" si="3"/>
        <v>2.3618888888888891</v>
      </c>
      <c r="H40" s="5">
        <f t="shared" si="3"/>
        <v>59.738888888888887</v>
      </c>
      <c r="I40" s="6">
        <f t="shared" si="3"/>
        <v>1.2857777777777779</v>
      </c>
      <c r="J40" s="5">
        <f t="shared" si="3"/>
        <v>181.61111111111114</v>
      </c>
      <c r="K40" s="6">
        <f t="shared" si="3"/>
        <v>7.8524444444444441</v>
      </c>
      <c r="L40" s="5">
        <f t="shared" si="3"/>
        <v>0.7508555555555555</v>
      </c>
      <c r="M40" s="6">
        <f t="shared" si="3"/>
        <v>2.1033333333333334E-2</v>
      </c>
      <c r="N40" s="5">
        <f t="shared" si="3"/>
        <v>19.727777777777774</v>
      </c>
      <c r="O40" s="6">
        <f t="shared" si="3"/>
        <v>3.7829999999999995</v>
      </c>
      <c r="P40" s="5">
        <f t="shared" si="3"/>
        <v>3.0654338823321137</v>
      </c>
      <c r="Q40" s="6">
        <f>AVERAGE(Q31:Q39)</f>
        <v>0.34230981356727475</v>
      </c>
    </row>
    <row r="43" spans="1:19" x14ac:dyDescent="0.2">
      <c r="B43" s="8" t="s">
        <v>1</v>
      </c>
      <c r="C43" s="8"/>
      <c r="D43" s="8" t="s">
        <v>2</v>
      </c>
      <c r="E43" s="8"/>
      <c r="F43" s="8" t="s">
        <v>3</v>
      </c>
      <c r="G43" s="8"/>
      <c r="H43" s="8" t="s">
        <v>4</v>
      </c>
      <c r="I43" s="8"/>
      <c r="J43" s="8" t="s">
        <v>5</v>
      </c>
      <c r="K43" s="8"/>
      <c r="L43" s="8" t="s">
        <v>6</v>
      </c>
      <c r="M43" s="8"/>
      <c r="N43" s="8" t="s">
        <v>7</v>
      </c>
      <c r="O43" s="8"/>
      <c r="P43" s="8" t="s">
        <v>8</v>
      </c>
      <c r="Q43" s="8"/>
    </row>
    <row r="44" spans="1:19" x14ac:dyDescent="0.2">
      <c r="A44" t="s">
        <v>9</v>
      </c>
      <c r="B44" s="1" t="s">
        <v>10</v>
      </c>
      <c r="C44" s="2" t="s">
        <v>11</v>
      </c>
      <c r="D44" s="1" t="s">
        <v>10</v>
      </c>
      <c r="E44" s="2" t="s">
        <v>11</v>
      </c>
      <c r="F44" s="1" t="s">
        <v>10</v>
      </c>
      <c r="G44" s="2" t="s">
        <v>11</v>
      </c>
      <c r="H44" s="1" t="s">
        <v>10</v>
      </c>
      <c r="I44" s="2" t="s">
        <v>11</v>
      </c>
      <c r="J44" s="1" t="s">
        <v>10</v>
      </c>
      <c r="K44" s="2" t="s">
        <v>11</v>
      </c>
      <c r="L44" s="1" t="s">
        <v>10</v>
      </c>
      <c r="M44" s="2" t="s">
        <v>11</v>
      </c>
      <c r="N44" s="1" t="s">
        <v>10</v>
      </c>
      <c r="O44" s="2" t="s">
        <v>11</v>
      </c>
      <c r="P44" s="1" t="s">
        <v>10</v>
      </c>
      <c r="Q44" s="2" t="s">
        <v>11</v>
      </c>
    </row>
    <row r="45" spans="1:19" x14ac:dyDescent="0.2">
      <c r="A45" t="s">
        <v>21</v>
      </c>
      <c r="B45" s="3">
        <v>162.5</v>
      </c>
      <c r="C45" s="3">
        <v>13.34</v>
      </c>
      <c r="D45" s="3">
        <v>32.39</v>
      </c>
      <c r="E45" s="3">
        <v>2.0390000000000001</v>
      </c>
      <c r="F45" s="3">
        <v>68.5</v>
      </c>
      <c r="G45" s="3">
        <v>6.3250000000000002</v>
      </c>
      <c r="H45" s="3">
        <v>62.44</v>
      </c>
      <c r="I45" s="3">
        <v>5.0369999999999999</v>
      </c>
      <c r="J45" s="3">
        <v>237.7</v>
      </c>
      <c r="K45" s="3">
        <v>28.67</v>
      </c>
      <c r="L45" s="3">
        <v>0.67769999999999997</v>
      </c>
      <c r="M45" s="3">
        <v>5.1200000000000002E-2</v>
      </c>
      <c r="N45" s="3">
        <v>75</v>
      </c>
      <c r="O45" s="3">
        <v>15.33</v>
      </c>
      <c r="P45" s="3">
        <v>0.83253333333333335</v>
      </c>
      <c r="Q45" s="3">
        <v>0.32857142857142857</v>
      </c>
      <c r="S45" t="s">
        <v>0</v>
      </c>
    </row>
    <row r="46" spans="1:19" x14ac:dyDescent="0.2">
      <c r="A46" t="s">
        <v>22</v>
      </c>
      <c r="B46" s="3">
        <v>154.4</v>
      </c>
      <c r="C46" s="3">
        <v>9.36</v>
      </c>
      <c r="D46" s="3">
        <v>30.63</v>
      </c>
      <c r="E46" s="3">
        <v>1.357</v>
      </c>
      <c r="F46" s="3">
        <v>65.44</v>
      </c>
      <c r="G46" s="3">
        <v>4.5410000000000004</v>
      </c>
      <c r="H46" s="3">
        <v>59.06</v>
      </c>
      <c r="I46" s="3">
        <v>3.5049999999999999</v>
      </c>
      <c r="J46" s="3">
        <v>209.9</v>
      </c>
      <c r="K46" s="3">
        <v>20.71</v>
      </c>
      <c r="L46" s="3">
        <v>0.6744</v>
      </c>
      <c r="M46" s="3">
        <v>3.9199999999999999E-2</v>
      </c>
      <c r="N46" s="3">
        <v>55.26</v>
      </c>
      <c r="O46" s="3">
        <v>11.34</v>
      </c>
      <c r="P46" s="3">
        <v>1.068765834238147</v>
      </c>
      <c r="Q46" s="3">
        <v>0.30908289241622572</v>
      </c>
    </row>
    <row r="47" spans="1:19" x14ac:dyDescent="0.2">
      <c r="A47" t="s">
        <v>23</v>
      </c>
      <c r="B47" s="3">
        <v>165.9</v>
      </c>
      <c r="C47" s="3">
        <v>8.468</v>
      </c>
      <c r="D47" s="3">
        <v>33.049999999999997</v>
      </c>
      <c r="E47" s="3">
        <v>1.226</v>
      </c>
      <c r="F47" s="3">
        <v>70.150000000000006</v>
      </c>
      <c r="G47" s="3">
        <v>4.0970000000000004</v>
      </c>
      <c r="H47" s="3">
        <v>63.46</v>
      </c>
      <c r="I47" s="3">
        <v>3.1840000000000002</v>
      </c>
      <c r="J47" s="3">
        <v>229.3</v>
      </c>
      <c r="K47" s="3">
        <v>20.37</v>
      </c>
      <c r="L47" s="3">
        <v>0.74360000000000004</v>
      </c>
      <c r="M47" s="3">
        <v>3.85E-2</v>
      </c>
      <c r="N47" s="3">
        <v>63.21</v>
      </c>
      <c r="O47" s="3">
        <v>11.9</v>
      </c>
      <c r="P47" s="3">
        <v>1.0039550704002531</v>
      </c>
      <c r="Q47" s="3">
        <v>0.26756302521008402</v>
      </c>
    </row>
    <row r="48" spans="1:19" x14ac:dyDescent="0.2">
      <c r="A48" t="s">
        <v>24</v>
      </c>
      <c r="B48" s="3">
        <v>191.5</v>
      </c>
      <c r="C48" s="3">
        <v>8.5169999999999995</v>
      </c>
      <c r="D48" s="3">
        <v>38.35</v>
      </c>
      <c r="E48" s="3">
        <v>1.2330000000000001</v>
      </c>
      <c r="F48" s="3">
        <v>80.33</v>
      </c>
      <c r="G48" s="3">
        <v>4.109</v>
      </c>
      <c r="H48" s="3">
        <v>73.78</v>
      </c>
      <c r="I48" s="3">
        <v>3.214</v>
      </c>
      <c r="J48" s="3">
        <v>303.3</v>
      </c>
      <c r="K48" s="3">
        <v>21.04</v>
      </c>
      <c r="L48" s="3">
        <v>0.93579999999999997</v>
      </c>
      <c r="M48" s="3">
        <v>4.3999999999999997E-2</v>
      </c>
      <c r="N48" s="3">
        <v>111.6</v>
      </c>
      <c r="O48" s="3">
        <v>12.52</v>
      </c>
      <c r="P48" s="3">
        <v>0.6611111111111112</v>
      </c>
      <c r="Q48" s="3">
        <v>0.25670926517571885</v>
      </c>
    </row>
    <row r="49" spans="1:17" x14ac:dyDescent="0.2">
      <c r="A49" t="s">
        <v>25</v>
      </c>
      <c r="B49" s="3">
        <v>187.9</v>
      </c>
      <c r="C49" s="3">
        <v>9.6530000000000005</v>
      </c>
      <c r="D49" s="3">
        <v>37.57</v>
      </c>
      <c r="E49" s="3">
        <v>1.4339999999999999</v>
      </c>
      <c r="F49" s="3">
        <v>79.16</v>
      </c>
      <c r="G49" s="3">
        <v>4.6420000000000003</v>
      </c>
      <c r="H49" s="3">
        <v>72.05</v>
      </c>
      <c r="I49" s="3">
        <v>3.6219999999999999</v>
      </c>
      <c r="J49" s="3">
        <v>271</v>
      </c>
      <c r="K49" s="3">
        <v>23.45</v>
      </c>
      <c r="L49" s="3">
        <v>0.86860000000000004</v>
      </c>
      <c r="M49" s="3">
        <v>4.4200000000000003E-2</v>
      </c>
      <c r="N49" s="3">
        <v>82.86</v>
      </c>
      <c r="O49" s="3">
        <v>13.8</v>
      </c>
      <c r="P49" s="3">
        <v>0.86953898141443398</v>
      </c>
      <c r="Q49" s="3">
        <v>0.26246376811594202</v>
      </c>
    </row>
    <row r="50" spans="1:17" x14ac:dyDescent="0.2">
      <c r="A50" t="s">
        <v>26</v>
      </c>
      <c r="B50" s="3">
        <v>193.6</v>
      </c>
      <c r="C50" s="3">
        <v>9.9489999999999998</v>
      </c>
      <c r="D50" s="3">
        <v>38.840000000000003</v>
      </c>
      <c r="E50" s="3">
        <v>1.482</v>
      </c>
      <c r="F50" s="3">
        <v>81.48</v>
      </c>
      <c r="G50" s="3">
        <v>4.8360000000000003</v>
      </c>
      <c r="H50" s="3">
        <v>74.19</v>
      </c>
      <c r="I50" s="3">
        <v>3.677</v>
      </c>
      <c r="J50" s="3">
        <v>284.7</v>
      </c>
      <c r="K50" s="3">
        <v>25.18</v>
      </c>
      <c r="L50" s="3">
        <v>0.89419999999999999</v>
      </c>
      <c r="M50" s="3">
        <v>4.8599999999999997E-2</v>
      </c>
      <c r="N50" s="3">
        <v>90.93</v>
      </c>
      <c r="O50" s="3">
        <v>15.22</v>
      </c>
      <c r="P50" s="3">
        <v>0.81590234246123383</v>
      </c>
      <c r="Q50" s="3">
        <v>0.24159001314060446</v>
      </c>
    </row>
    <row r="51" spans="1:17" x14ac:dyDescent="0.2">
      <c r="A51" t="s">
        <v>27</v>
      </c>
      <c r="B51" s="3">
        <v>169</v>
      </c>
      <c r="C51" s="3">
        <v>8.5749999999999993</v>
      </c>
      <c r="D51" s="3">
        <v>33.75</v>
      </c>
      <c r="E51" s="3">
        <v>1.268</v>
      </c>
      <c r="F51" s="3">
        <v>71.33</v>
      </c>
      <c r="G51" s="3">
        <v>4.1849999999999996</v>
      </c>
      <c r="H51" s="3">
        <v>64.680000000000007</v>
      </c>
      <c r="I51" s="3">
        <v>3.161</v>
      </c>
      <c r="J51" s="3">
        <v>247.7</v>
      </c>
      <c r="K51" s="3">
        <v>20.72</v>
      </c>
      <c r="L51" s="3">
        <v>0.80789999999999995</v>
      </c>
      <c r="M51" s="3">
        <v>4.0300000000000002E-2</v>
      </c>
      <c r="N51" s="3">
        <v>78.510000000000005</v>
      </c>
      <c r="O51" s="3">
        <v>12.14</v>
      </c>
      <c r="P51" s="3">
        <v>0.82384409629346589</v>
      </c>
      <c r="Q51" s="3">
        <v>0.26037891268533769</v>
      </c>
    </row>
    <row r="52" spans="1:17" x14ac:dyDescent="0.2">
      <c r="A52" t="s">
        <v>28</v>
      </c>
      <c r="B52" s="3">
        <v>174.1</v>
      </c>
      <c r="C52" s="3">
        <v>8.3079999999999998</v>
      </c>
      <c r="D52" s="3">
        <v>34.729999999999997</v>
      </c>
      <c r="E52" s="3">
        <v>1.216</v>
      </c>
      <c r="F52" s="3">
        <v>73.150000000000006</v>
      </c>
      <c r="G52" s="3">
        <v>4.085</v>
      </c>
      <c r="H52" s="3">
        <v>67.040000000000006</v>
      </c>
      <c r="I52" s="3">
        <v>3.0449999999999999</v>
      </c>
      <c r="J52" s="3">
        <v>265.5</v>
      </c>
      <c r="K52" s="3">
        <v>20.350000000000001</v>
      </c>
      <c r="L52" s="3">
        <v>0.85960000000000003</v>
      </c>
      <c r="M52" s="3">
        <v>4.1500000000000002E-2</v>
      </c>
      <c r="N52" s="3">
        <v>91.2</v>
      </c>
      <c r="O52" s="3">
        <v>12.03</v>
      </c>
      <c r="P52" s="3">
        <v>0.73508771929824568</v>
      </c>
      <c r="Q52" s="3">
        <v>0.25311720698254364</v>
      </c>
    </row>
    <row r="53" spans="1:17" x14ac:dyDescent="0.2">
      <c r="A53" t="s">
        <v>29</v>
      </c>
      <c r="B53" s="3">
        <v>175.4</v>
      </c>
      <c r="C53" s="3">
        <v>5.944</v>
      </c>
      <c r="D53" s="3">
        <v>35.15</v>
      </c>
      <c r="E53" s="3">
        <v>0.84809999999999997</v>
      </c>
      <c r="F53" s="3">
        <v>74.010000000000005</v>
      </c>
      <c r="G53" s="3">
        <v>2.9369999999999998</v>
      </c>
      <c r="H53" s="3">
        <v>67.02</v>
      </c>
      <c r="I53" s="3">
        <v>2.1859999999999999</v>
      </c>
      <c r="J53" s="3">
        <v>255.1</v>
      </c>
      <c r="K53" s="3">
        <v>13.9</v>
      </c>
      <c r="L53" s="3">
        <v>0.85399999999999998</v>
      </c>
      <c r="M53" s="3">
        <v>3.2399999999999998E-2</v>
      </c>
      <c r="N53" s="3">
        <v>79.459999999999994</v>
      </c>
      <c r="O53" s="3">
        <v>7.9530000000000003</v>
      </c>
      <c r="P53" s="3">
        <v>0.84344324188270825</v>
      </c>
      <c r="Q53" s="3">
        <v>0.27486483088142838</v>
      </c>
    </row>
    <row r="54" spans="1:17" x14ac:dyDescent="0.2">
      <c r="A54" s="4" t="s">
        <v>12</v>
      </c>
      <c r="B54" s="5">
        <f t="shared" ref="B54:Q54" si="4">AVERAGE(B45:B53)</f>
        <v>174.92222222222222</v>
      </c>
      <c r="C54" s="6">
        <f t="shared" si="4"/>
        <v>9.1237777777777769</v>
      </c>
      <c r="D54" s="5">
        <f t="shared" si="4"/>
        <v>34.94</v>
      </c>
      <c r="E54" s="6">
        <f t="shared" si="4"/>
        <v>1.344788888888889</v>
      </c>
      <c r="F54" s="5">
        <f t="shared" si="4"/>
        <v>73.727777777777789</v>
      </c>
      <c r="G54" s="6">
        <f t="shared" si="4"/>
        <v>4.4174444444444454</v>
      </c>
      <c r="H54" s="5">
        <f t="shared" si="4"/>
        <v>67.08</v>
      </c>
      <c r="I54" s="6">
        <f t="shared" si="4"/>
        <v>3.4034444444444443</v>
      </c>
      <c r="J54" s="5">
        <f t="shared" si="4"/>
        <v>256.02222222222224</v>
      </c>
      <c r="K54" s="6">
        <f t="shared" si="4"/>
        <v>21.598888888888887</v>
      </c>
      <c r="L54" s="5">
        <f t="shared" si="4"/>
        <v>0.81286666666666674</v>
      </c>
      <c r="M54" s="6">
        <f t="shared" si="4"/>
        <v>4.2211111111111109E-2</v>
      </c>
      <c r="N54" s="5">
        <f t="shared" si="4"/>
        <v>80.89222222222223</v>
      </c>
      <c r="O54" s="6">
        <f t="shared" si="4"/>
        <v>12.470333333333334</v>
      </c>
      <c r="P54" s="5">
        <f t="shared" si="4"/>
        <v>0.85046463671477024</v>
      </c>
      <c r="Q54" s="6">
        <f t="shared" si="4"/>
        <v>0.27270459368659039</v>
      </c>
    </row>
    <row r="57" spans="1:17" x14ac:dyDescent="0.2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9" spans="1:17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6" spans="4:4" x14ac:dyDescent="0.2">
      <c r="D66" t="s">
        <v>0</v>
      </c>
    </row>
  </sheetData>
  <mergeCells count="40">
    <mergeCell ref="B15:C15"/>
    <mergeCell ref="D15:E15"/>
    <mergeCell ref="F15:G15"/>
    <mergeCell ref="H15:I15"/>
    <mergeCell ref="B43:C43"/>
    <mergeCell ref="D43:E43"/>
    <mergeCell ref="F43:G43"/>
    <mergeCell ref="H43:I43"/>
    <mergeCell ref="B29:C29"/>
    <mergeCell ref="D29:E29"/>
    <mergeCell ref="F29:G29"/>
    <mergeCell ref="H29:I29"/>
    <mergeCell ref="N15:O15"/>
    <mergeCell ref="P15:Q15"/>
    <mergeCell ref="J29:K29"/>
    <mergeCell ref="L29:M29"/>
    <mergeCell ref="N29:O29"/>
    <mergeCell ref="P29:Q29"/>
    <mergeCell ref="F57:G57"/>
    <mergeCell ref="H57:I57"/>
    <mergeCell ref="J57:K57"/>
    <mergeCell ref="L57:M57"/>
    <mergeCell ref="J15:K15"/>
    <mergeCell ref="L15:M15"/>
    <mergeCell ref="N57:O57"/>
    <mergeCell ref="P57:Q57"/>
    <mergeCell ref="B7:C7"/>
    <mergeCell ref="D7:E7"/>
    <mergeCell ref="F7:G7"/>
    <mergeCell ref="H7:I7"/>
    <mergeCell ref="J7:K7"/>
    <mergeCell ref="L7:M7"/>
    <mergeCell ref="N7:O7"/>
    <mergeCell ref="P7:Q7"/>
    <mergeCell ref="J43:K43"/>
    <mergeCell ref="L43:M43"/>
    <mergeCell ref="N43:O43"/>
    <mergeCell ref="P43:Q43"/>
    <mergeCell ref="B57:C57"/>
    <mergeCell ref="D57:E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Sasan Amirsadeghi</cp:lastModifiedBy>
  <dcterms:created xsi:type="dcterms:W3CDTF">2023-05-16T19:47:52Z</dcterms:created>
  <dcterms:modified xsi:type="dcterms:W3CDTF">2024-07-09T15:21:05Z</dcterms:modified>
</cp:coreProperties>
</file>