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itraserajazari/Desktop/Clarence/"/>
    </mc:Choice>
  </mc:AlternateContent>
  <xr:revisionPtr revIDLastSave="0" documentId="13_ncr:1_{A16E0C44-0271-2143-83D8-F5E74D5EC8C1}" xr6:coauthVersionLast="47" xr6:coauthVersionMax="47" xr10:uidLastSave="{00000000-0000-0000-0000-000000000000}"/>
  <bookViews>
    <workbookView xWindow="1040" yWindow="2080" windowWidth="34800" windowHeight="18220" xr2:uid="{F4DAF8AF-C44F-3A4F-9FC1-07387A6E31E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32" i="1" l="1"/>
  <c r="Y32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D32" i="1"/>
  <c r="C32" i="1"/>
  <c r="B32" i="1"/>
  <c r="Z31" i="1"/>
  <c r="Y31" i="1"/>
  <c r="X31" i="1"/>
  <c r="W31" i="1"/>
  <c r="V31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G31" i="1"/>
  <c r="F31" i="1"/>
  <c r="E31" i="1"/>
  <c r="D31" i="1"/>
  <c r="C31" i="1"/>
  <c r="B31" i="1"/>
  <c r="Z22" i="1"/>
  <c r="Y22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C22" i="1"/>
  <c r="B22" i="1"/>
  <c r="Z21" i="1"/>
  <c r="Y21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B21" i="1"/>
  <c r="Z12" i="1"/>
  <c r="Y12" i="1"/>
  <c r="X12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B12" i="1"/>
  <c r="Z11" i="1"/>
  <c r="Y11" i="1"/>
  <c r="X11" i="1"/>
  <c r="W11" i="1"/>
  <c r="V11" i="1"/>
  <c r="U11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C11" i="1"/>
  <c r="B11" i="1"/>
  <c r="AB11" i="1" l="1"/>
  <c r="AB21" i="1"/>
  <c r="AB31" i="1"/>
  <c r="AA21" i="1"/>
  <c r="AA31" i="1"/>
  <c r="AA11" i="1"/>
</calcChain>
</file>

<file path=xl/sharedStrings.xml><?xml version="1.0" encoding="utf-8"?>
<sst xmlns="http://schemas.openxmlformats.org/spreadsheetml/2006/main" count="35" uniqueCount="14">
  <si>
    <t xml:space="preserve">Average </t>
  </si>
  <si>
    <t>SE</t>
  </si>
  <si>
    <t>Fluorescence intensity analysis by Fiji for images of 25 independent SOSG-infiltrated leaves in the weed-free control, biological and artificial low R:FR light treatments</t>
  </si>
  <si>
    <t>Sample</t>
  </si>
  <si>
    <t>ROI 1</t>
  </si>
  <si>
    <t>ROI 2</t>
  </si>
  <si>
    <t>ROI 3</t>
  </si>
  <si>
    <t>ROI 4</t>
  </si>
  <si>
    <t>Average</t>
  </si>
  <si>
    <t>SOSG fluorescence intensity in weed-free control</t>
  </si>
  <si>
    <t>SOSG fluorescence intensity in biological low R:FR</t>
  </si>
  <si>
    <t>SOSG fluorescence intensity in artificial low R:FR</t>
  </si>
  <si>
    <t>ROI 5</t>
  </si>
  <si>
    <t>Fluorescence intensity was quantified in five regions of interest (ROI) using a square size of 200 across all images and all treatments.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</si>
</sst>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164" fontId="0" fillId="0" borderId="0" xfId="0" applyNumberFormat="1"/>
    <xf numFmtId="0" fontId="0" fillId="3" borderId="0" xfId="0" applyFill="1" applyAlignment="1">
      <alignment horizontal="center"/>
    </xf>
    <xf numFmtId="0" fontId="1" fillId="2" borderId="0" xfId="0" applyFont="1" applyFill="1"/>
    <xf numFmtId="0" fontId="0" fillId="4" borderId="0" xfId="0" applyFill="1" applyAlignment="1">
      <alignment horizontal="center"/>
    </xf>
    <xf numFmtId="164" fontId="0" fillId="4" borderId="0" xfId="0" applyNumberFormat="1" applyFill="1" applyAlignment="1">
      <alignment horizontal="center"/>
    </xf>
    <xf numFmtId="164" fontId="0" fillId="3" borderId="0" xfId="0" applyNumberFormat="1" applyFill="1" applyAlignment="1">
      <alignment horizontal="center"/>
    </xf>
    <xf numFmtId="164" fontId="0" fillId="0" borderId="0" xfId="0" applyNumberFormat="1" applyAlignment="1">
      <alignment horizontal="center"/>
    </xf>
    <xf numFmtId="164" fontId="0" fillId="2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87F0A-C801-3646-8BA8-842E19527106}">
  <dimension ref="A1:AB32"/>
  <sheetViews>
    <sheetView tabSelected="1" zoomScaleNormal="100" workbookViewId="0">
      <selection activeCell="O3" sqref="O3"/>
    </sheetView>
  </sheetViews>
  <sheetFormatPr baseColWidth="10" defaultRowHeight="16" x14ac:dyDescent="0.2"/>
  <sheetData>
    <row r="1" spans="1:28" x14ac:dyDescent="0.2">
      <c r="A1" t="s">
        <v>2</v>
      </c>
    </row>
    <row r="2" spans="1:28" x14ac:dyDescent="0.2">
      <c r="A2" t="s">
        <v>13</v>
      </c>
    </row>
    <row r="4" spans="1:28" x14ac:dyDescent="0.2">
      <c r="B4" s="5" t="s">
        <v>9</v>
      </c>
      <c r="C4" s="5"/>
      <c r="D4" s="5"/>
      <c r="E4" s="5"/>
    </row>
    <row r="5" spans="1:28" x14ac:dyDescent="0.2">
      <c r="A5" s="4" t="s">
        <v>3</v>
      </c>
      <c r="B5" s="4">
        <v>1</v>
      </c>
      <c r="C5" s="4">
        <v>2</v>
      </c>
      <c r="D5" s="4">
        <v>3</v>
      </c>
      <c r="E5" s="4">
        <v>4</v>
      </c>
      <c r="F5" s="4">
        <v>5</v>
      </c>
      <c r="G5" s="4">
        <v>6</v>
      </c>
      <c r="H5" s="4">
        <v>7</v>
      </c>
      <c r="I5" s="4">
        <v>8</v>
      </c>
      <c r="J5" s="4">
        <v>9</v>
      </c>
      <c r="K5" s="4">
        <v>10</v>
      </c>
      <c r="L5" s="4">
        <v>11</v>
      </c>
      <c r="M5" s="4">
        <v>12</v>
      </c>
      <c r="N5" s="4">
        <v>13</v>
      </c>
      <c r="O5" s="4">
        <v>14</v>
      </c>
      <c r="P5" s="4">
        <v>15</v>
      </c>
      <c r="Q5" s="4">
        <v>16</v>
      </c>
      <c r="R5" s="4">
        <v>17</v>
      </c>
      <c r="S5" s="4">
        <v>18</v>
      </c>
      <c r="T5" s="4">
        <v>19</v>
      </c>
      <c r="U5" s="4">
        <v>20</v>
      </c>
      <c r="V5" s="4">
        <v>21</v>
      </c>
      <c r="W5" s="4">
        <v>22</v>
      </c>
      <c r="X5" s="4">
        <v>23</v>
      </c>
      <c r="Y5" s="4">
        <v>24</v>
      </c>
      <c r="Z5" s="4">
        <v>25</v>
      </c>
      <c r="AA5" s="2" t="s">
        <v>0</v>
      </c>
      <c r="AB5" s="2" t="s">
        <v>1</v>
      </c>
    </row>
    <row r="6" spans="1:28" x14ac:dyDescent="0.2">
      <c r="A6" s="1" t="s">
        <v>4</v>
      </c>
      <c r="B6" s="7">
        <v>32.36</v>
      </c>
      <c r="C6" s="7">
        <v>23.542999999999999</v>
      </c>
      <c r="D6" s="7">
        <v>23.036000000000001</v>
      </c>
      <c r="E6" s="7">
        <v>24.811</v>
      </c>
      <c r="F6" s="7">
        <v>21.634</v>
      </c>
      <c r="G6" s="7">
        <v>19.515000000000001</v>
      </c>
      <c r="H6" s="7">
        <v>16.722999999999999</v>
      </c>
      <c r="I6" s="7">
        <v>21.486000000000001</v>
      </c>
      <c r="J6" s="7">
        <v>12.648</v>
      </c>
      <c r="K6" s="7">
        <v>17.013000000000002</v>
      </c>
      <c r="L6" s="7">
        <v>16.622</v>
      </c>
      <c r="M6" s="7">
        <v>14.003</v>
      </c>
      <c r="N6" s="7">
        <v>25.686</v>
      </c>
      <c r="O6" s="7">
        <v>13.827</v>
      </c>
      <c r="P6" s="7">
        <v>19.317</v>
      </c>
      <c r="Q6" s="7">
        <v>17.431000000000001</v>
      </c>
      <c r="R6" s="7">
        <v>19.145</v>
      </c>
      <c r="S6" s="7">
        <v>10.861000000000001</v>
      </c>
      <c r="T6" s="7">
        <v>24.975999999999999</v>
      </c>
      <c r="U6" s="7">
        <v>15.752000000000001</v>
      </c>
      <c r="V6" s="7">
        <v>29.167000000000002</v>
      </c>
      <c r="W6" s="7">
        <v>30.951000000000001</v>
      </c>
      <c r="X6" s="7">
        <v>28.771999999999998</v>
      </c>
      <c r="Y6" s="7">
        <v>18.826000000000001</v>
      </c>
      <c r="Z6" s="7">
        <v>37.598999999999997</v>
      </c>
    </row>
    <row r="7" spans="1:28" x14ac:dyDescent="0.2">
      <c r="A7" s="1" t="s">
        <v>5</v>
      </c>
      <c r="B7" s="7">
        <v>26.100999999999999</v>
      </c>
      <c r="C7" s="7">
        <v>19.405000000000001</v>
      </c>
      <c r="D7" s="7">
        <v>19.353000000000002</v>
      </c>
      <c r="E7" s="7">
        <v>17.376999999999999</v>
      </c>
      <c r="F7" s="7">
        <v>23.462</v>
      </c>
      <c r="G7" s="7">
        <v>17.937999999999999</v>
      </c>
      <c r="H7" s="7">
        <v>18.594000000000001</v>
      </c>
      <c r="I7" s="7">
        <v>21.853999999999999</v>
      </c>
      <c r="J7" s="7">
        <v>12.074</v>
      </c>
      <c r="K7" s="7">
        <v>13.170999999999999</v>
      </c>
      <c r="L7" s="7">
        <v>13.093999999999999</v>
      </c>
      <c r="M7" s="7">
        <v>14.481999999999999</v>
      </c>
      <c r="N7" s="7">
        <v>20.132999999999999</v>
      </c>
      <c r="O7" s="7">
        <v>19.18</v>
      </c>
      <c r="P7" s="7">
        <v>16.04</v>
      </c>
      <c r="Q7" s="7">
        <v>16.763000000000002</v>
      </c>
      <c r="R7" s="7">
        <v>13.637</v>
      </c>
      <c r="S7" s="7">
        <v>17.512</v>
      </c>
      <c r="T7" s="7">
        <v>28.004999999999999</v>
      </c>
      <c r="U7" s="7">
        <v>23.782</v>
      </c>
      <c r="V7" s="7">
        <v>37.987000000000002</v>
      </c>
      <c r="W7" s="7">
        <v>30.164000000000001</v>
      </c>
      <c r="X7" s="7">
        <v>29.652000000000001</v>
      </c>
      <c r="Y7" s="7">
        <v>18.039000000000001</v>
      </c>
      <c r="Z7" s="7">
        <v>30.58</v>
      </c>
    </row>
    <row r="8" spans="1:28" x14ac:dyDescent="0.2">
      <c r="A8" s="1" t="s">
        <v>6</v>
      </c>
      <c r="B8" s="7">
        <v>28.896999999999998</v>
      </c>
      <c r="C8" s="7">
        <v>17.800999999999998</v>
      </c>
      <c r="D8" s="7">
        <v>17.376000000000001</v>
      </c>
      <c r="E8" s="7">
        <v>17.744</v>
      </c>
      <c r="F8" s="7">
        <v>20.68</v>
      </c>
      <c r="G8" s="7">
        <v>15.379</v>
      </c>
      <c r="H8" s="7">
        <v>19.663</v>
      </c>
      <c r="I8" s="7">
        <v>21.356999999999999</v>
      </c>
      <c r="J8" s="7">
        <v>13.499000000000001</v>
      </c>
      <c r="K8" s="7">
        <v>13.993</v>
      </c>
      <c r="L8" s="7">
        <v>13.101000000000001</v>
      </c>
      <c r="M8" s="7">
        <v>19.337</v>
      </c>
      <c r="N8" s="7">
        <v>19.510999999999999</v>
      </c>
      <c r="O8" s="7">
        <v>22.212</v>
      </c>
      <c r="P8" s="7">
        <v>14.856</v>
      </c>
      <c r="Q8" s="7">
        <v>14.996</v>
      </c>
      <c r="R8" s="7">
        <v>15.952999999999999</v>
      </c>
      <c r="S8" s="7">
        <v>17.952999999999999</v>
      </c>
      <c r="T8" s="7">
        <v>26.510999999999999</v>
      </c>
      <c r="U8" s="7">
        <v>29.286999999999999</v>
      </c>
      <c r="V8" s="7">
        <v>31.625</v>
      </c>
      <c r="W8" s="7">
        <v>36.862000000000002</v>
      </c>
      <c r="X8" s="7">
        <v>34.457999999999998</v>
      </c>
      <c r="Y8" s="7">
        <v>23.713999999999999</v>
      </c>
      <c r="Z8" s="7">
        <v>30.141999999999999</v>
      </c>
    </row>
    <row r="9" spans="1:28" x14ac:dyDescent="0.2">
      <c r="A9" s="1" t="s">
        <v>7</v>
      </c>
      <c r="B9" s="7">
        <v>29.751999999999999</v>
      </c>
      <c r="C9" s="7">
        <v>16.591999999999999</v>
      </c>
      <c r="D9" s="7">
        <v>18.599</v>
      </c>
      <c r="E9" s="7">
        <v>21.154</v>
      </c>
      <c r="F9" s="7">
        <v>19.87</v>
      </c>
      <c r="G9" s="7">
        <v>16.785</v>
      </c>
      <c r="H9" s="7">
        <v>19.853999999999999</v>
      </c>
      <c r="I9" s="7">
        <v>19.457999999999998</v>
      </c>
      <c r="J9" s="7">
        <v>12.161</v>
      </c>
      <c r="K9" s="7">
        <v>13.438000000000001</v>
      </c>
      <c r="L9" s="7">
        <v>15.329000000000001</v>
      </c>
      <c r="M9" s="7">
        <v>14.507</v>
      </c>
      <c r="N9" s="7">
        <v>24.824999999999999</v>
      </c>
      <c r="O9" s="7">
        <v>25.824000000000002</v>
      </c>
      <c r="P9" s="7">
        <v>16.067</v>
      </c>
      <c r="Q9" s="7">
        <v>14.74</v>
      </c>
      <c r="R9" s="7">
        <v>17.428999999999998</v>
      </c>
      <c r="S9" s="7">
        <v>10.709</v>
      </c>
      <c r="T9" s="7">
        <v>27.954999999999998</v>
      </c>
      <c r="U9" s="7">
        <v>21.782</v>
      </c>
      <c r="V9" s="7">
        <v>24.422000000000001</v>
      </c>
      <c r="W9" s="7">
        <v>32.472000000000001</v>
      </c>
      <c r="X9" s="7">
        <v>24.378</v>
      </c>
      <c r="Y9" s="7">
        <v>16.585000000000001</v>
      </c>
      <c r="Z9" s="7">
        <v>28.01</v>
      </c>
    </row>
    <row r="10" spans="1:28" x14ac:dyDescent="0.2">
      <c r="A10" s="1" t="s">
        <v>12</v>
      </c>
      <c r="B10" s="7">
        <v>24.277000000000001</v>
      </c>
      <c r="C10" s="7">
        <v>17.03</v>
      </c>
      <c r="D10" s="7">
        <v>14.053000000000001</v>
      </c>
      <c r="E10" s="7">
        <v>19.963000000000001</v>
      </c>
      <c r="F10" s="7">
        <v>21.132000000000001</v>
      </c>
      <c r="G10" s="7">
        <v>12.763</v>
      </c>
      <c r="H10" s="7">
        <v>19.998000000000001</v>
      </c>
      <c r="I10" s="7">
        <v>13.116</v>
      </c>
      <c r="J10" s="7">
        <v>16.71</v>
      </c>
      <c r="K10" s="7">
        <v>12.904</v>
      </c>
      <c r="L10" s="7">
        <v>10.153</v>
      </c>
      <c r="M10" s="7">
        <v>14.315</v>
      </c>
      <c r="N10" s="7">
        <v>28.693999999999999</v>
      </c>
      <c r="O10" s="7">
        <v>21.334</v>
      </c>
      <c r="P10" s="7">
        <v>11.920999999999999</v>
      </c>
      <c r="Q10" s="7">
        <v>10.78</v>
      </c>
      <c r="R10" s="7">
        <v>17.513000000000002</v>
      </c>
      <c r="S10" s="7">
        <v>11.949</v>
      </c>
      <c r="T10" s="7">
        <v>23.164000000000001</v>
      </c>
      <c r="U10" s="7">
        <v>18.963000000000001</v>
      </c>
      <c r="V10" s="7">
        <v>28.170999999999999</v>
      </c>
      <c r="W10" s="7">
        <v>21.739000000000001</v>
      </c>
      <c r="X10" s="7">
        <v>23.786999999999999</v>
      </c>
      <c r="Y10" s="7">
        <v>17.274000000000001</v>
      </c>
      <c r="Z10" s="7">
        <v>28.332999999999998</v>
      </c>
    </row>
    <row r="11" spans="1:28" x14ac:dyDescent="0.2">
      <c r="A11" s="4" t="s">
        <v>8</v>
      </c>
      <c r="B11" s="8">
        <f>AVERAGE(B6:B10)</f>
        <v>28.2774</v>
      </c>
      <c r="C11" s="8">
        <f t="shared" ref="C11:Z11" si="0">AVERAGE(C6:C10)</f>
        <v>18.874199999999998</v>
      </c>
      <c r="D11" s="8">
        <f t="shared" si="0"/>
        <v>18.4834</v>
      </c>
      <c r="E11" s="8">
        <f t="shared" si="0"/>
        <v>20.209800000000001</v>
      </c>
      <c r="F11" s="8">
        <f t="shared" si="0"/>
        <v>21.355600000000003</v>
      </c>
      <c r="G11" s="8">
        <f t="shared" si="0"/>
        <v>16.476000000000003</v>
      </c>
      <c r="H11" s="8">
        <f t="shared" si="0"/>
        <v>18.9664</v>
      </c>
      <c r="I11" s="8">
        <f t="shared" si="0"/>
        <v>19.4542</v>
      </c>
      <c r="J11" s="8">
        <f t="shared" si="0"/>
        <v>13.418400000000002</v>
      </c>
      <c r="K11" s="8">
        <f t="shared" si="0"/>
        <v>14.103800000000001</v>
      </c>
      <c r="L11" s="8">
        <f t="shared" si="0"/>
        <v>13.659800000000001</v>
      </c>
      <c r="M11" s="8">
        <f t="shared" si="0"/>
        <v>15.328800000000001</v>
      </c>
      <c r="N11" s="8">
        <f t="shared" si="0"/>
        <v>23.7698</v>
      </c>
      <c r="O11" s="8">
        <f t="shared" si="0"/>
        <v>20.4754</v>
      </c>
      <c r="P11" s="8">
        <f t="shared" si="0"/>
        <v>15.640199999999998</v>
      </c>
      <c r="Q11" s="8">
        <f t="shared" si="0"/>
        <v>14.942000000000002</v>
      </c>
      <c r="R11" s="8">
        <f t="shared" si="0"/>
        <v>16.735400000000002</v>
      </c>
      <c r="S11" s="8">
        <f t="shared" si="0"/>
        <v>13.796799999999999</v>
      </c>
      <c r="T11" s="8">
        <f t="shared" si="0"/>
        <v>26.122199999999999</v>
      </c>
      <c r="U11" s="8">
        <f t="shared" si="0"/>
        <v>21.9132</v>
      </c>
      <c r="V11" s="8">
        <f t="shared" si="0"/>
        <v>30.274399999999996</v>
      </c>
      <c r="W11" s="8">
        <f t="shared" si="0"/>
        <v>30.437600000000003</v>
      </c>
      <c r="X11" s="8">
        <f t="shared" si="0"/>
        <v>28.209399999999999</v>
      </c>
      <c r="Y11" s="8">
        <f t="shared" si="0"/>
        <v>18.887599999999999</v>
      </c>
      <c r="Z11" s="8">
        <f t="shared" si="0"/>
        <v>30.932799999999997</v>
      </c>
      <c r="AA11" s="10">
        <f>AVERAGE(B11:Z11)</f>
        <v>20.429784000000005</v>
      </c>
      <c r="AB11" s="10">
        <f>STDEV(B11:Z11)/SQRT(COUNT(B11:Z22))</f>
        <v>0.35944506257878428</v>
      </c>
    </row>
    <row r="12" spans="1:28" x14ac:dyDescent="0.2">
      <c r="A12" s="4" t="s">
        <v>1</v>
      </c>
      <c r="B12" s="8">
        <f>STDEV(B6:B10)/SQRT(COUNT(B6:B10))</f>
        <v>1.413610434313499</v>
      </c>
      <c r="C12" s="8">
        <f t="shared" ref="C12:Z12" si="1">STDEV(C6:C10)/SQRT(COUNT(C6:C10))</f>
        <v>1.2617589072402133</v>
      </c>
      <c r="D12" s="8">
        <f t="shared" si="1"/>
        <v>1.4551720379391575</v>
      </c>
      <c r="E12" s="8">
        <f t="shared" si="1"/>
        <v>1.3458898691943462</v>
      </c>
      <c r="F12" s="8">
        <f t="shared" si="1"/>
        <v>0.60116001197684454</v>
      </c>
      <c r="G12" s="8">
        <f t="shared" si="1"/>
        <v>1.1501787687137877</v>
      </c>
      <c r="H12" s="8">
        <f t="shared" si="1"/>
        <v>0.61273196423885068</v>
      </c>
      <c r="I12" s="8">
        <f t="shared" si="1"/>
        <v>1.6383023652549553</v>
      </c>
      <c r="J12" s="8">
        <f t="shared" si="1"/>
        <v>0.86090386222851945</v>
      </c>
      <c r="K12" s="8">
        <f t="shared" si="1"/>
        <v>0.74928788859823359</v>
      </c>
      <c r="L12" s="8">
        <f t="shared" si="1"/>
        <v>1.1065914060754258</v>
      </c>
      <c r="M12" s="8">
        <f t="shared" si="1"/>
        <v>1.0060722836854137</v>
      </c>
      <c r="N12" s="8">
        <f t="shared" si="1"/>
        <v>1.7377673434611396</v>
      </c>
      <c r="O12" s="8">
        <f t="shared" si="1"/>
        <v>1.9778748595399072</v>
      </c>
      <c r="P12" s="8">
        <f t="shared" si="1"/>
        <v>1.1897116205198621</v>
      </c>
      <c r="Q12" s="8">
        <f t="shared" si="1"/>
        <v>1.1592481615253931</v>
      </c>
      <c r="R12" s="8">
        <f t="shared" si="1"/>
        <v>0.92477422109398444</v>
      </c>
      <c r="S12" s="8">
        <f t="shared" si="1"/>
        <v>1.6224133998460466</v>
      </c>
      <c r="T12" s="8">
        <f t="shared" si="1"/>
        <v>0.92520210764999833</v>
      </c>
      <c r="U12" s="8">
        <f t="shared" si="1"/>
        <v>2.2863357015101697</v>
      </c>
      <c r="V12" s="8">
        <f t="shared" si="1"/>
        <v>2.2495503017270031</v>
      </c>
      <c r="W12" s="8">
        <f t="shared" si="1"/>
        <v>2.4638970879482662</v>
      </c>
      <c r="X12" s="8">
        <f t="shared" si="1"/>
        <v>1.9452488683970488</v>
      </c>
      <c r="Y12" s="8">
        <f t="shared" si="1"/>
        <v>1.2634026515723329</v>
      </c>
      <c r="Z12" s="8">
        <f t="shared" si="1"/>
        <v>1.7391057299658526</v>
      </c>
      <c r="AA12" s="1"/>
      <c r="AB12" s="1"/>
    </row>
    <row r="13" spans="1:28" x14ac:dyDescent="0.2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1"/>
      <c r="AB13" s="1"/>
    </row>
    <row r="14" spans="1:28" x14ac:dyDescent="0.2">
      <c r="B14" s="5" t="s">
        <v>10</v>
      </c>
      <c r="C14" s="5"/>
      <c r="D14" s="5"/>
      <c r="E14" s="5"/>
      <c r="AA14" s="1"/>
      <c r="AB14" s="1"/>
    </row>
    <row r="15" spans="1:28" x14ac:dyDescent="0.2">
      <c r="A15" s="4" t="s">
        <v>3</v>
      </c>
      <c r="B15" s="4">
        <v>1</v>
      </c>
      <c r="C15" s="4">
        <v>2</v>
      </c>
      <c r="D15" s="4">
        <v>3</v>
      </c>
      <c r="E15" s="4">
        <v>4</v>
      </c>
      <c r="F15" s="4">
        <v>5</v>
      </c>
      <c r="G15" s="4">
        <v>6</v>
      </c>
      <c r="H15" s="4">
        <v>7</v>
      </c>
      <c r="I15" s="4">
        <v>8</v>
      </c>
      <c r="J15" s="4">
        <v>9</v>
      </c>
      <c r="K15" s="4">
        <v>10</v>
      </c>
      <c r="L15" s="4">
        <v>11</v>
      </c>
      <c r="M15" s="4">
        <v>12</v>
      </c>
      <c r="N15" s="4">
        <v>13</v>
      </c>
      <c r="O15" s="4">
        <v>14</v>
      </c>
      <c r="P15" s="4">
        <v>15</v>
      </c>
      <c r="Q15" s="4">
        <v>16</v>
      </c>
      <c r="R15" s="4">
        <v>17</v>
      </c>
      <c r="S15" s="4">
        <v>18</v>
      </c>
      <c r="T15" s="4">
        <v>19</v>
      </c>
      <c r="U15" s="4">
        <v>20</v>
      </c>
      <c r="V15" s="4">
        <v>21</v>
      </c>
      <c r="W15" s="4">
        <v>22</v>
      </c>
      <c r="X15" s="4">
        <v>23</v>
      </c>
      <c r="Y15" s="4">
        <v>24</v>
      </c>
      <c r="Z15" s="4">
        <v>25</v>
      </c>
      <c r="AA15" s="2" t="s">
        <v>0</v>
      </c>
      <c r="AB15" s="2" t="s">
        <v>1</v>
      </c>
    </row>
    <row r="16" spans="1:28" x14ac:dyDescent="0.2">
      <c r="A16" s="6" t="s">
        <v>4</v>
      </c>
      <c r="B16" s="7">
        <v>29.789000000000001</v>
      </c>
      <c r="C16" s="7">
        <v>51.771000000000001</v>
      </c>
      <c r="D16" s="7">
        <v>60.271999999999998</v>
      </c>
      <c r="E16" s="7">
        <v>67.210999999999999</v>
      </c>
      <c r="F16" s="7">
        <v>29.582000000000001</v>
      </c>
      <c r="G16" s="7">
        <v>79.090999999999994</v>
      </c>
      <c r="H16" s="7">
        <v>70.341999999999999</v>
      </c>
      <c r="I16" s="7">
        <v>42.915999999999997</v>
      </c>
      <c r="J16" s="7">
        <v>47.994999999999997</v>
      </c>
      <c r="K16" s="7">
        <v>71.091999999999999</v>
      </c>
      <c r="L16" s="7">
        <v>59.902000000000001</v>
      </c>
      <c r="M16" s="7">
        <v>48.116999999999997</v>
      </c>
      <c r="N16" s="7">
        <v>63.191000000000003</v>
      </c>
      <c r="O16" s="7">
        <v>84.438999999999993</v>
      </c>
      <c r="P16" s="7">
        <v>44.847999999999999</v>
      </c>
      <c r="Q16" s="7">
        <v>63.194000000000003</v>
      </c>
      <c r="R16" s="7">
        <v>45.465000000000003</v>
      </c>
      <c r="S16" s="7">
        <v>55.116</v>
      </c>
      <c r="T16" s="7">
        <v>61.462000000000003</v>
      </c>
      <c r="U16" s="7">
        <v>52.844999999999999</v>
      </c>
      <c r="V16" s="7">
        <v>62.587000000000003</v>
      </c>
      <c r="W16" s="7">
        <v>32.386000000000003</v>
      </c>
      <c r="X16" s="7">
        <v>63.71</v>
      </c>
      <c r="Y16" s="7">
        <v>57.56</v>
      </c>
      <c r="Z16" s="7">
        <v>59.658999999999999</v>
      </c>
      <c r="AA16" s="9"/>
      <c r="AB16" s="9"/>
    </row>
    <row r="17" spans="1:28" x14ac:dyDescent="0.2">
      <c r="A17" s="6" t="s">
        <v>5</v>
      </c>
      <c r="B17" s="7">
        <v>36.837000000000003</v>
      </c>
      <c r="C17" s="7">
        <v>71.477999999999994</v>
      </c>
      <c r="D17" s="7">
        <v>59.93</v>
      </c>
      <c r="E17" s="7">
        <v>65.013000000000005</v>
      </c>
      <c r="F17" s="7">
        <v>85.61</v>
      </c>
      <c r="G17" s="7">
        <v>46.87</v>
      </c>
      <c r="H17" s="7">
        <v>67.094999999999999</v>
      </c>
      <c r="I17" s="7">
        <v>36.012</v>
      </c>
      <c r="J17" s="7">
        <v>49.345999999999997</v>
      </c>
      <c r="K17" s="7">
        <v>29.948</v>
      </c>
      <c r="L17" s="7">
        <v>43.168999999999997</v>
      </c>
      <c r="M17" s="7">
        <v>59.487000000000002</v>
      </c>
      <c r="N17" s="7">
        <v>56.26</v>
      </c>
      <c r="O17" s="7">
        <v>61.293999999999997</v>
      </c>
      <c r="P17" s="7">
        <v>59.276000000000003</v>
      </c>
      <c r="Q17" s="7">
        <v>73.483999999999995</v>
      </c>
      <c r="R17" s="7">
        <v>66.911000000000001</v>
      </c>
      <c r="S17" s="7">
        <v>44.087000000000003</v>
      </c>
      <c r="T17" s="7">
        <v>69.02</v>
      </c>
      <c r="U17" s="7">
        <v>69.188999999999993</v>
      </c>
      <c r="V17" s="7">
        <v>65.616</v>
      </c>
      <c r="W17" s="7">
        <v>58.488999999999997</v>
      </c>
      <c r="X17" s="7">
        <v>60.768999999999998</v>
      </c>
      <c r="Y17" s="7">
        <v>60.457999999999998</v>
      </c>
      <c r="Z17" s="7">
        <v>76.468000000000004</v>
      </c>
      <c r="AA17" s="9"/>
      <c r="AB17" s="9"/>
    </row>
    <row r="18" spans="1:28" x14ac:dyDescent="0.2">
      <c r="A18" s="6" t="s">
        <v>6</v>
      </c>
      <c r="B18" s="7">
        <v>44.985999999999997</v>
      </c>
      <c r="C18" s="7">
        <v>70.715000000000003</v>
      </c>
      <c r="D18" s="7">
        <v>74.269000000000005</v>
      </c>
      <c r="E18" s="7">
        <v>36.195</v>
      </c>
      <c r="F18" s="7">
        <v>41.786999999999999</v>
      </c>
      <c r="G18" s="7">
        <v>34.149000000000001</v>
      </c>
      <c r="H18" s="7">
        <v>48.593000000000004</v>
      </c>
      <c r="I18" s="7">
        <v>49.814</v>
      </c>
      <c r="J18" s="7">
        <v>50.890999999999998</v>
      </c>
      <c r="K18" s="7">
        <v>37.283000000000001</v>
      </c>
      <c r="L18" s="7">
        <v>59.82</v>
      </c>
      <c r="M18" s="7">
        <v>68.460999999999999</v>
      </c>
      <c r="N18" s="7">
        <v>57.726999999999997</v>
      </c>
      <c r="O18" s="7">
        <v>44.98</v>
      </c>
      <c r="P18" s="7">
        <v>41.332000000000001</v>
      </c>
      <c r="Q18" s="7">
        <v>63.093000000000004</v>
      </c>
      <c r="R18" s="7">
        <v>66.165999999999997</v>
      </c>
      <c r="S18" s="7">
        <v>34.185000000000002</v>
      </c>
      <c r="T18" s="7">
        <v>67.302000000000007</v>
      </c>
      <c r="U18" s="7">
        <v>50.658999999999999</v>
      </c>
      <c r="V18" s="7">
        <v>60.106999999999999</v>
      </c>
      <c r="W18" s="7">
        <v>51.386000000000003</v>
      </c>
      <c r="X18" s="7">
        <v>54.963000000000001</v>
      </c>
      <c r="Y18" s="7">
        <v>56.08</v>
      </c>
      <c r="Z18" s="7">
        <v>75.372</v>
      </c>
      <c r="AA18" s="9"/>
      <c r="AB18" s="9"/>
    </row>
    <row r="19" spans="1:28" x14ac:dyDescent="0.2">
      <c r="A19" s="6" t="s">
        <v>7</v>
      </c>
      <c r="B19" s="7">
        <v>61.715000000000003</v>
      </c>
      <c r="C19" s="7">
        <v>51.834000000000003</v>
      </c>
      <c r="D19" s="7">
        <v>50.195</v>
      </c>
      <c r="E19" s="7">
        <v>33.567999999999998</v>
      </c>
      <c r="F19" s="7">
        <v>46.094999999999999</v>
      </c>
      <c r="G19" s="7">
        <v>31.826000000000001</v>
      </c>
      <c r="H19" s="7">
        <v>51.16</v>
      </c>
      <c r="I19" s="7">
        <v>49.542999999999999</v>
      </c>
      <c r="J19" s="7">
        <v>47.481000000000002</v>
      </c>
      <c r="K19" s="7">
        <v>40.662999999999997</v>
      </c>
      <c r="L19" s="7">
        <v>67.131</v>
      </c>
      <c r="M19" s="7">
        <v>66.956999999999994</v>
      </c>
      <c r="N19" s="7">
        <v>52.915999999999997</v>
      </c>
      <c r="O19" s="7">
        <v>49.151000000000003</v>
      </c>
      <c r="P19" s="7">
        <v>41.456000000000003</v>
      </c>
      <c r="Q19" s="7">
        <v>57.695999999999998</v>
      </c>
      <c r="R19" s="7">
        <v>57.533999999999999</v>
      </c>
      <c r="S19" s="7">
        <v>45.966999999999999</v>
      </c>
      <c r="T19" s="7">
        <v>47.59</v>
      </c>
      <c r="U19" s="7">
        <v>39.366999999999997</v>
      </c>
      <c r="V19" s="7">
        <v>53.723999999999997</v>
      </c>
      <c r="W19" s="7">
        <v>56.752000000000002</v>
      </c>
      <c r="X19" s="7">
        <v>68.796999999999997</v>
      </c>
      <c r="Y19" s="7">
        <v>74.423000000000002</v>
      </c>
      <c r="Z19" s="7">
        <v>61.406999999999996</v>
      </c>
      <c r="AA19" s="9"/>
      <c r="AB19" s="9"/>
    </row>
    <row r="20" spans="1:28" x14ac:dyDescent="0.2">
      <c r="A20" s="6" t="s">
        <v>12</v>
      </c>
      <c r="B20" s="7">
        <v>36.527999999999999</v>
      </c>
      <c r="C20" s="7">
        <v>53.722999999999999</v>
      </c>
      <c r="D20" s="7">
        <v>52.216999999999999</v>
      </c>
      <c r="E20" s="7">
        <v>31.04</v>
      </c>
      <c r="F20" s="7">
        <v>31.041</v>
      </c>
      <c r="G20" s="7">
        <v>22.494</v>
      </c>
      <c r="H20" s="7">
        <v>46.326999999999998</v>
      </c>
      <c r="I20" s="7">
        <v>40.298999999999999</v>
      </c>
      <c r="J20" s="7">
        <v>49.012</v>
      </c>
      <c r="K20" s="7">
        <v>37.304000000000002</v>
      </c>
      <c r="L20" s="7">
        <v>37.53</v>
      </c>
      <c r="M20" s="7">
        <v>74.722999999999999</v>
      </c>
      <c r="N20" s="7">
        <v>41.878</v>
      </c>
      <c r="O20" s="7">
        <v>41.837000000000003</v>
      </c>
      <c r="P20" s="7">
        <v>41.966999999999999</v>
      </c>
      <c r="Q20" s="7">
        <v>52.13</v>
      </c>
      <c r="R20" s="7">
        <v>46.889000000000003</v>
      </c>
      <c r="S20" s="7">
        <v>51.142000000000003</v>
      </c>
      <c r="T20" s="7">
        <v>47.006</v>
      </c>
      <c r="U20" s="7">
        <v>65.998999999999995</v>
      </c>
      <c r="V20" s="7">
        <v>44.216000000000001</v>
      </c>
      <c r="W20" s="7">
        <v>53.886000000000003</v>
      </c>
      <c r="X20" s="7">
        <v>44.319000000000003</v>
      </c>
      <c r="Y20" s="7">
        <v>46.027000000000001</v>
      </c>
      <c r="Z20" s="7">
        <v>60.582999999999998</v>
      </c>
      <c r="AA20" s="9"/>
      <c r="AB20" s="9"/>
    </row>
    <row r="21" spans="1:28" x14ac:dyDescent="0.2">
      <c r="A21" s="4" t="s">
        <v>8</v>
      </c>
      <c r="B21" s="8">
        <f>AVERAGE(B16:B20)</f>
        <v>41.970999999999997</v>
      </c>
      <c r="C21" s="8">
        <f t="shared" ref="C21:Z21" si="2">AVERAGE(C16:C20)</f>
        <v>59.904200000000003</v>
      </c>
      <c r="D21" s="8">
        <f t="shared" si="2"/>
        <v>59.376599999999996</v>
      </c>
      <c r="E21" s="8">
        <f t="shared" si="2"/>
        <v>46.605399999999989</v>
      </c>
      <c r="F21" s="8">
        <f t="shared" si="2"/>
        <v>46.823</v>
      </c>
      <c r="G21" s="8">
        <f t="shared" si="2"/>
        <v>42.885999999999996</v>
      </c>
      <c r="H21" s="8">
        <f t="shared" si="2"/>
        <v>56.703400000000009</v>
      </c>
      <c r="I21" s="8">
        <f t="shared" si="2"/>
        <v>43.716799999999999</v>
      </c>
      <c r="J21" s="8">
        <f t="shared" si="2"/>
        <v>48.945</v>
      </c>
      <c r="K21" s="8">
        <f t="shared" si="2"/>
        <v>43.257999999999996</v>
      </c>
      <c r="L21" s="8">
        <f t="shared" si="2"/>
        <v>53.510400000000004</v>
      </c>
      <c r="M21" s="8">
        <f t="shared" si="2"/>
        <v>63.548999999999999</v>
      </c>
      <c r="N21" s="8">
        <f t="shared" si="2"/>
        <v>54.394399999999997</v>
      </c>
      <c r="O21" s="8">
        <f t="shared" si="2"/>
        <v>56.340200000000003</v>
      </c>
      <c r="P21" s="8">
        <f t="shared" si="2"/>
        <v>45.77579999999999</v>
      </c>
      <c r="Q21" s="8">
        <f t="shared" si="2"/>
        <v>61.919399999999996</v>
      </c>
      <c r="R21" s="8">
        <f t="shared" si="2"/>
        <v>56.592999999999996</v>
      </c>
      <c r="S21" s="8">
        <f t="shared" si="2"/>
        <v>46.099400000000003</v>
      </c>
      <c r="T21" s="8">
        <f t="shared" si="2"/>
        <v>58.475999999999999</v>
      </c>
      <c r="U21" s="8">
        <f t="shared" si="2"/>
        <v>55.611799999999995</v>
      </c>
      <c r="V21" s="8">
        <f t="shared" si="2"/>
        <v>57.25</v>
      </c>
      <c r="W21" s="8">
        <f t="shared" si="2"/>
        <v>50.579799999999999</v>
      </c>
      <c r="X21" s="8">
        <f t="shared" si="2"/>
        <v>58.511600000000001</v>
      </c>
      <c r="Y21" s="8">
        <f t="shared" si="2"/>
        <v>58.909599999999998</v>
      </c>
      <c r="Z21" s="8">
        <f t="shared" si="2"/>
        <v>66.697800000000001</v>
      </c>
      <c r="AA21" s="10">
        <f>AVERAGE(B21:Z21)</f>
        <v>53.37630399999999</v>
      </c>
      <c r="AB21" s="10">
        <f>STDEV(B21:Z21)/SQRT(COUNT(B21:Z21))</f>
        <v>1.4315400730271983</v>
      </c>
    </row>
    <row r="22" spans="1:28" x14ac:dyDescent="0.2">
      <c r="A22" s="4" t="s">
        <v>1</v>
      </c>
      <c r="B22" s="8">
        <f>STDEV(B16:B20)/SQRT(COUNT(B16:B20))</f>
        <v>5.4922722529022572</v>
      </c>
      <c r="C22" s="8">
        <f t="shared" ref="C22:Z22" si="3">STDEV(C16:C20)/SQRT(COUNT(C16:C20))</f>
        <v>4.5842695535930229</v>
      </c>
      <c r="D22" s="8">
        <f t="shared" si="3"/>
        <v>4.2335163942047123</v>
      </c>
      <c r="E22" s="8">
        <f t="shared" si="3"/>
        <v>8.0126849220470522</v>
      </c>
      <c r="F22" s="8">
        <f t="shared" si="3"/>
        <v>10.189814164154319</v>
      </c>
      <c r="G22" s="8">
        <f t="shared" si="3"/>
        <v>9.8518189031264658</v>
      </c>
      <c r="H22" s="8">
        <f t="shared" si="3"/>
        <v>4.9908631978846909</v>
      </c>
      <c r="I22" s="8">
        <f t="shared" si="3"/>
        <v>2.6721436600602155</v>
      </c>
      <c r="J22" s="8">
        <f t="shared" si="3"/>
        <v>0.5915235413743053</v>
      </c>
      <c r="K22" s="8">
        <f t="shared" si="3"/>
        <v>7.1755571978766914</v>
      </c>
      <c r="L22" s="8">
        <f t="shared" si="3"/>
        <v>5.6058098665580776</v>
      </c>
      <c r="M22" s="8">
        <f t="shared" si="3"/>
        <v>4.5565719131821085</v>
      </c>
      <c r="N22" s="8">
        <f t="shared" si="3"/>
        <v>3.5412765579660852</v>
      </c>
      <c r="O22" s="8">
        <f t="shared" si="3"/>
        <v>7.7626163334277871</v>
      </c>
      <c r="P22" s="8">
        <f t="shared" si="3"/>
        <v>3.435339872559946</v>
      </c>
      <c r="Q22" s="8">
        <f t="shared" si="3"/>
        <v>3.5384415722179505</v>
      </c>
      <c r="R22" s="8">
        <f t="shared" si="3"/>
        <v>4.56611943558205</v>
      </c>
      <c r="S22" s="8">
        <f t="shared" si="3"/>
        <v>3.5549057737160816</v>
      </c>
      <c r="T22" s="8">
        <f t="shared" si="3"/>
        <v>4.7331612269180177</v>
      </c>
      <c r="U22" s="8">
        <f t="shared" si="3"/>
        <v>5.4236206578262935</v>
      </c>
      <c r="V22" s="8">
        <f t="shared" si="3"/>
        <v>3.8010117468905413</v>
      </c>
      <c r="W22" s="8">
        <f t="shared" si="3"/>
        <v>4.7076893100543549</v>
      </c>
      <c r="X22" s="8">
        <f t="shared" si="3"/>
        <v>4.1948249498638273</v>
      </c>
      <c r="Y22" s="8">
        <f t="shared" si="3"/>
        <v>4.5763116218194622</v>
      </c>
      <c r="Z22" s="8">
        <f t="shared" si="3"/>
        <v>3.7790647176252183</v>
      </c>
      <c r="AA22" s="9"/>
      <c r="AB22" s="9"/>
    </row>
    <row r="23" spans="1:28" x14ac:dyDescent="0.2"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9"/>
      <c r="AB23" s="9"/>
    </row>
    <row r="24" spans="1:28" x14ac:dyDescent="0.2">
      <c r="B24" s="5" t="s">
        <v>11</v>
      </c>
      <c r="C24" s="5"/>
      <c r="D24" s="5"/>
      <c r="E24" s="5"/>
      <c r="AA24" s="1"/>
      <c r="AB24" s="1"/>
    </row>
    <row r="25" spans="1:28" x14ac:dyDescent="0.2">
      <c r="A25" s="4" t="s">
        <v>3</v>
      </c>
      <c r="B25" s="4">
        <v>1</v>
      </c>
      <c r="C25" s="4">
        <v>2</v>
      </c>
      <c r="D25" s="4">
        <v>3</v>
      </c>
      <c r="E25" s="4">
        <v>4</v>
      </c>
      <c r="F25" s="4">
        <v>5</v>
      </c>
      <c r="G25" s="4">
        <v>6</v>
      </c>
      <c r="H25" s="4">
        <v>7</v>
      </c>
      <c r="I25" s="4">
        <v>8</v>
      </c>
      <c r="J25" s="4">
        <v>9</v>
      </c>
      <c r="K25" s="4">
        <v>10</v>
      </c>
      <c r="L25" s="4">
        <v>11</v>
      </c>
      <c r="M25" s="4">
        <v>12</v>
      </c>
      <c r="N25" s="4">
        <v>13</v>
      </c>
      <c r="O25" s="4">
        <v>14</v>
      </c>
      <c r="P25" s="4">
        <v>15</v>
      </c>
      <c r="Q25" s="4">
        <v>16</v>
      </c>
      <c r="R25" s="4">
        <v>17</v>
      </c>
      <c r="S25" s="4">
        <v>18</v>
      </c>
      <c r="T25" s="4">
        <v>19</v>
      </c>
      <c r="U25" s="4">
        <v>20</v>
      </c>
      <c r="V25" s="4">
        <v>21</v>
      </c>
      <c r="W25" s="4">
        <v>22</v>
      </c>
      <c r="X25" s="4">
        <v>23</v>
      </c>
      <c r="Y25" s="4">
        <v>24</v>
      </c>
      <c r="Z25" s="4">
        <v>25</v>
      </c>
      <c r="AA25" s="2" t="s">
        <v>0</v>
      </c>
      <c r="AB25" s="2" t="s">
        <v>1</v>
      </c>
    </row>
    <row r="26" spans="1:28" x14ac:dyDescent="0.2">
      <c r="A26" s="1" t="s">
        <v>4</v>
      </c>
      <c r="B26" s="9">
        <v>78.209999999999994</v>
      </c>
      <c r="C26" s="9">
        <v>80.183000000000007</v>
      </c>
      <c r="D26" s="9">
        <v>53.633000000000003</v>
      </c>
      <c r="E26" s="9">
        <v>58.962000000000003</v>
      </c>
      <c r="F26" s="9">
        <v>52.883000000000003</v>
      </c>
      <c r="G26" s="9">
        <v>50.781999999999996</v>
      </c>
      <c r="H26" s="9">
        <v>64.05</v>
      </c>
      <c r="I26" s="9">
        <v>61.796999999999997</v>
      </c>
      <c r="J26" s="9">
        <v>71.503</v>
      </c>
      <c r="K26" s="9">
        <v>57.658000000000001</v>
      </c>
      <c r="L26" s="9">
        <v>68.834999999999994</v>
      </c>
      <c r="M26" s="9">
        <v>74.718000000000004</v>
      </c>
      <c r="N26" s="9">
        <v>81.385999999999996</v>
      </c>
      <c r="O26" s="9">
        <v>46.966000000000001</v>
      </c>
      <c r="P26" s="9">
        <v>71.007999999999996</v>
      </c>
      <c r="Q26" s="9">
        <v>71.930999999999997</v>
      </c>
      <c r="R26" s="9">
        <v>63.811</v>
      </c>
      <c r="S26" s="9">
        <v>81.186999999999998</v>
      </c>
      <c r="T26" s="9">
        <v>59.17</v>
      </c>
      <c r="U26" s="9">
        <v>70.046999999999997</v>
      </c>
      <c r="V26" s="9">
        <v>64.591999999999999</v>
      </c>
      <c r="W26" s="9">
        <v>58.198999999999998</v>
      </c>
      <c r="X26" s="9">
        <v>66.5</v>
      </c>
      <c r="Y26" s="9">
        <v>55.7</v>
      </c>
      <c r="Z26" s="9">
        <v>69.444999999999993</v>
      </c>
      <c r="AA26" s="9"/>
      <c r="AB26" s="9"/>
    </row>
    <row r="27" spans="1:28" x14ac:dyDescent="0.2">
      <c r="A27" s="1" t="s">
        <v>5</v>
      </c>
      <c r="B27" s="9">
        <v>71.299000000000007</v>
      </c>
      <c r="C27" s="9">
        <v>70.406999999999996</v>
      </c>
      <c r="D27" s="9">
        <v>53.261000000000003</v>
      </c>
      <c r="E27" s="9">
        <v>50.530999999999999</v>
      </c>
      <c r="F27" s="9">
        <v>49.585000000000001</v>
      </c>
      <c r="G27" s="9">
        <v>60.905999999999999</v>
      </c>
      <c r="H27" s="9">
        <v>62.948</v>
      </c>
      <c r="I27" s="9">
        <v>63.856000000000002</v>
      </c>
      <c r="J27" s="9">
        <v>78.897000000000006</v>
      </c>
      <c r="K27" s="9">
        <v>70.212000000000003</v>
      </c>
      <c r="L27" s="9">
        <v>65.489999999999995</v>
      </c>
      <c r="M27" s="9">
        <v>65.822000000000003</v>
      </c>
      <c r="N27" s="9">
        <v>73.341999999999999</v>
      </c>
      <c r="O27" s="9">
        <v>53.692</v>
      </c>
      <c r="P27" s="9">
        <v>78.338999999999999</v>
      </c>
      <c r="Q27" s="9">
        <v>75.405000000000001</v>
      </c>
      <c r="R27" s="9">
        <v>62.88</v>
      </c>
      <c r="S27" s="9">
        <v>72.116</v>
      </c>
      <c r="T27" s="9">
        <v>75.364000000000004</v>
      </c>
      <c r="U27" s="9">
        <v>72.411000000000001</v>
      </c>
      <c r="V27" s="9">
        <v>67.650000000000006</v>
      </c>
      <c r="W27" s="9">
        <v>62.997999999999998</v>
      </c>
      <c r="X27" s="9">
        <v>71.227999999999994</v>
      </c>
      <c r="Y27" s="9">
        <v>79.028000000000006</v>
      </c>
      <c r="Z27" s="9">
        <v>64.445999999999998</v>
      </c>
      <c r="AA27" s="9"/>
      <c r="AB27" s="9"/>
    </row>
    <row r="28" spans="1:28" x14ac:dyDescent="0.2">
      <c r="A28" s="1" t="s">
        <v>6</v>
      </c>
      <c r="B28" s="9">
        <v>68.019000000000005</v>
      </c>
      <c r="C28" s="9">
        <v>65.188999999999993</v>
      </c>
      <c r="D28" s="9">
        <v>55.325000000000003</v>
      </c>
      <c r="E28" s="9">
        <v>49.670999999999999</v>
      </c>
      <c r="F28" s="9">
        <v>54.612000000000002</v>
      </c>
      <c r="G28" s="9">
        <v>61.710999999999999</v>
      </c>
      <c r="H28" s="9">
        <v>62.853999999999999</v>
      </c>
      <c r="I28" s="9">
        <v>67.194999999999993</v>
      </c>
      <c r="J28" s="9">
        <v>69.126000000000005</v>
      </c>
      <c r="K28" s="9">
        <v>72.533000000000001</v>
      </c>
      <c r="L28" s="9">
        <v>59.725000000000001</v>
      </c>
      <c r="M28" s="9">
        <v>65.908000000000001</v>
      </c>
      <c r="N28" s="9">
        <v>82.18</v>
      </c>
      <c r="O28" s="9">
        <v>54.652000000000001</v>
      </c>
      <c r="P28" s="9">
        <v>73.903000000000006</v>
      </c>
      <c r="Q28" s="9">
        <v>63.41</v>
      </c>
      <c r="R28" s="9">
        <v>58.14</v>
      </c>
      <c r="S28" s="9">
        <v>79.855999999999995</v>
      </c>
      <c r="T28" s="9">
        <v>58.246000000000002</v>
      </c>
      <c r="U28" s="9">
        <v>80.167000000000002</v>
      </c>
      <c r="V28" s="9">
        <v>73.811999999999998</v>
      </c>
      <c r="W28" s="9">
        <v>49.180999999999997</v>
      </c>
      <c r="X28" s="9">
        <v>63.273000000000003</v>
      </c>
      <c r="Y28" s="9">
        <v>61.179000000000002</v>
      </c>
      <c r="Z28" s="9">
        <v>62.05</v>
      </c>
      <c r="AA28" s="9"/>
      <c r="AB28" s="9"/>
    </row>
    <row r="29" spans="1:28" x14ac:dyDescent="0.2">
      <c r="A29" s="1" t="s">
        <v>7</v>
      </c>
      <c r="B29" s="9">
        <v>63.091000000000001</v>
      </c>
      <c r="C29" s="9">
        <v>56.186999999999998</v>
      </c>
      <c r="D29" s="9">
        <v>44.951999999999998</v>
      </c>
      <c r="E29" s="9">
        <v>41.104999999999997</v>
      </c>
      <c r="F29" s="9">
        <v>33.963000000000001</v>
      </c>
      <c r="G29" s="9">
        <v>48.305</v>
      </c>
      <c r="H29" s="9">
        <v>65.3</v>
      </c>
      <c r="I29" s="9">
        <v>57.750999999999998</v>
      </c>
      <c r="J29" s="9">
        <v>62.328000000000003</v>
      </c>
      <c r="K29" s="9">
        <v>60.140999999999998</v>
      </c>
      <c r="L29" s="9">
        <v>71.11</v>
      </c>
      <c r="M29" s="9">
        <v>65.385999999999996</v>
      </c>
      <c r="N29" s="9">
        <v>77.278000000000006</v>
      </c>
      <c r="O29" s="9">
        <v>49.247999999999998</v>
      </c>
      <c r="P29" s="9">
        <v>62.067999999999998</v>
      </c>
      <c r="Q29" s="9">
        <v>71.930999999999997</v>
      </c>
      <c r="R29" s="9">
        <v>67.001999999999995</v>
      </c>
      <c r="S29" s="9">
        <v>76.364000000000004</v>
      </c>
      <c r="T29" s="9">
        <v>43.29</v>
      </c>
      <c r="U29" s="9">
        <v>61.188000000000002</v>
      </c>
      <c r="V29" s="9">
        <v>79.808000000000007</v>
      </c>
      <c r="W29" s="9">
        <v>46.640999999999998</v>
      </c>
      <c r="X29" s="9">
        <v>57.631999999999998</v>
      </c>
      <c r="Y29" s="9">
        <v>42.973999999999997</v>
      </c>
      <c r="Z29" s="9">
        <v>65.350999999999999</v>
      </c>
      <c r="AA29" s="9"/>
      <c r="AB29" s="9"/>
    </row>
    <row r="30" spans="1:28" x14ac:dyDescent="0.2">
      <c r="A30" s="1" t="s">
        <v>12</v>
      </c>
      <c r="B30" s="9">
        <v>64.102000000000004</v>
      </c>
      <c r="C30" s="9">
        <v>59.643000000000001</v>
      </c>
      <c r="D30" s="9">
        <v>50.789000000000001</v>
      </c>
      <c r="E30" s="9">
        <v>43.23</v>
      </c>
      <c r="F30" s="9">
        <v>42.012999999999998</v>
      </c>
      <c r="G30" s="9">
        <v>43.378</v>
      </c>
      <c r="H30" s="9">
        <v>42.747999999999998</v>
      </c>
      <c r="I30" s="9">
        <v>64.111000000000004</v>
      </c>
      <c r="J30" s="9">
        <v>69.739999999999995</v>
      </c>
      <c r="K30" s="9">
        <v>54.865000000000002</v>
      </c>
      <c r="L30" s="9">
        <v>68.936999999999998</v>
      </c>
      <c r="M30" s="9">
        <v>42.741999999999997</v>
      </c>
      <c r="N30" s="9">
        <v>75.254000000000005</v>
      </c>
      <c r="O30" s="9">
        <v>48.462000000000003</v>
      </c>
      <c r="P30" s="9">
        <v>62.335999999999999</v>
      </c>
      <c r="Q30" s="9">
        <v>66.156000000000006</v>
      </c>
      <c r="R30" s="9">
        <v>53.088999999999999</v>
      </c>
      <c r="S30" s="9">
        <v>75.33</v>
      </c>
      <c r="T30" s="9">
        <v>44.764000000000003</v>
      </c>
      <c r="U30" s="9">
        <v>61.534999999999997</v>
      </c>
      <c r="V30" s="9">
        <v>67.262</v>
      </c>
      <c r="W30" s="9">
        <v>37.304000000000002</v>
      </c>
      <c r="X30" s="9">
        <v>63.588999999999999</v>
      </c>
      <c r="Y30" s="9">
        <v>45.921999999999997</v>
      </c>
      <c r="Z30" s="9">
        <v>59.834000000000003</v>
      </c>
      <c r="AA30" s="9"/>
      <c r="AB30" s="9"/>
    </row>
    <row r="31" spans="1:28" x14ac:dyDescent="0.2">
      <c r="A31" s="4" t="s">
        <v>8</v>
      </c>
      <c r="B31" s="8">
        <f>AVERAGE(B26:B30)</f>
        <v>68.944199999999995</v>
      </c>
      <c r="C31" s="8">
        <f t="shared" ref="C31:Z31" si="4">AVERAGE(C26:C30)</f>
        <v>66.32180000000001</v>
      </c>
      <c r="D31" s="8">
        <f t="shared" si="4"/>
        <v>51.591999999999999</v>
      </c>
      <c r="E31" s="8">
        <f t="shared" si="4"/>
        <v>48.699799999999996</v>
      </c>
      <c r="F31" s="8">
        <f t="shared" si="4"/>
        <v>46.611200000000004</v>
      </c>
      <c r="G31" s="8">
        <f t="shared" si="4"/>
        <v>53.016399999999997</v>
      </c>
      <c r="H31" s="8">
        <f t="shared" si="4"/>
        <v>59.58</v>
      </c>
      <c r="I31" s="8">
        <f t="shared" si="4"/>
        <v>62.941999999999993</v>
      </c>
      <c r="J31" s="8">
        <f t="shared" si="4"/>
        <v>70.31880000000001</v>
      </c>
      <c r="K31" s="8">
        <f t="shared" si="4"/>
        <v>63.081800000000008</v>
      </c>
      <c r="L31" s="8">
        <f t="shared" si="4"/>
        <v>66.819400000000002</v>
      </c>
      <c r="M31" s="8">
        <f t="shared" si="4"/>
        <v>62.915200000000013</v>
      </c>
      <c r="N31" s="8">
        <f t="shared" si="4"/>
        <v>77.888000000000005</v>
      </c>
      <c r="O31" s="8">
        <f t="shared" si="4"/>
        <v>50.603999999999999</v>
      </c>
      <c r="P31" s="8">
        <f t="shared" si="4"/>
        <v>69.530799999999999</v>
      </c>
      <c r="Q31" s="8">
        <f t="shared" si="4"/>
        <v>69.766600000000011</v>
      </c>
      <c r="R31" s="8">
        <f t="shared" si="4"/>
        <v>60.984400000000008</v>
      </c>
      <c r="S31" s="8">
        <f t="shared" si="4"/>
        <v>76.970600000000005</v>
      </c>
      <c r="T31" s="8">
        <f t="shared" si="4"/>
        <v>56.166800000000002</v>
      </c>
      <c r="U31" s="8">
        <f t="shared" si="4"/>
        <v>69.069599999999994</v>
      </c>
      <c r="V31" s="8">
        <f t="shared" si="4"/>
        <v>70.624800000000008</v>
      </c>
      <c r="W31" s="8">
        <f t="shared" si="4"/>
        <v>50.864599999999996</v>
      </c>
      <c r="X31" s="8">
        <f t="shared" si="4"/>
        <v>64.444400000000002</v>
      </c>
      <c r="Y31" s="8">
        <f t="shared" si="4"/>
        <v>56.960599999999999</v>
      </c>
      <c r="Z31" s="8">
        <f t="shared" si="4"/>
        <v>64.225200000000001</v>
      </c>
      <c r="AA31" s="10">
        <f>AVERAGE(B31:Z31)</f>
        <v>62.357720000000015</v>
      </c>
      <c r="AB31" s="10">
        <f>STDEV(B31:Z31)/SQRT(COUNT(B31:Z31))</f>
        <v>1.7372469210026722</v>
      </c>
    </row>
    <row r="32" spans="1:28" x14ac:dyDescent="0.2">
      <c r="A32" s="4" t="s">
        <v>1</v>
      </c>
      <c r="B32" s="8">
        <f>STDEV(B26:B30)/SQRT(COUNT(B26:B30))</f>
        <v>2.7382748108982762</v>
      </c>
      <c r="C32" s="8">
        <f t="shared" ref="C32:Z32" si="5">STDEV(C26:C30)/SQRT(COUNT(C26:C30))</f>
        <v>4.2274430853649152</v>
      </c>
      <c r="D32" s="8">
        <f t="shared" si="5"/>
        <v>1.8113660590835867</v>
      </c>
      <c r="E32" s="8">
        <f t="shared" si="5"/>
        <v>3.1401351149274128</v>
      </c>
      <c r="F32" s="8">
        <f t="shared" si="5"/>
        <v>3.8295702683199266</v>
      </c>
      <c r="G32" s="8">
        <f t="shared" si="5"/>
        <v>3.5911728251366544</v>
      </c>
      <c r="H32" s="8">
        <f t="shared" si="5"/>
        <v>4.2313001784321473</v>
      </c>
      <c r="I32" s="8">
        <f t="shared" si="5"/>
        <v>1.5580030808698677</v>
      </c>
      <c r="J32" s="8">
        <f t="shared" si="5"/>
        <v>2.6514006751149477</v>
      </c>
      <c r="K32" s="8">
        <f t="shared" si="5"/>
        <v>3.5053291343324293</v>
      </c>
      <c r="L32" s="8">
        <f t="shared" si="5"/>
        <v>1.9881390444332605</v>
      </c>
      <c r="M32" s="8">
        <f t="shared" si="5"/>
        <v>5.3374866594680501</v>
      </c>
      <c r="N32" s="8">
        <f t="shared" si="5"/>
        <v>1.7122126036214078</v>
      </c>
      <c r="O32" s="8">
        <f t="shared" si="5"/>
        <v>1.5097018248647642</v>
      </c>
      <c r="P32" s="8">
        <f t="shared" si="5"/>
        <v>3.2120178299629663</v>
      </c>
      <c r="Q32" s="8">
        <f t="shared" si="5"/>
        <v>2.1748977585164777</v>
      </c>
      <c r="R32" s="8">
        <f t="shared" si="5"/>
        <v>2.4312797987891064</v>
      </c>
      <c r="S32" s="8">
        <f t="shared" si="5"/>
        <v>1.6237338944543831</v>
      </c>
      <c r="T32" s="8">
        <f t="shared" si="5"/>
        <v>5.8211278838383258</v>
      </c>
      <c r="U32" s="8">
        <f t="shared" si="5"/>
        <v>3.5648447876450802</v>
      </c>
      <c r="V32" s="8">
        <f t="shared" si="5"/>
        <v>2.7481079018117178</v>
      </c>
      <c r="W32" s="8">
        <f t="shared" si="5"/>
        <v>4.5031988474860922</v>
      </c>
      <c r="X32" s="8">
        <f t="shared" si="5"/>
        <v>2.2221093717456837</v>
      </c>
      <c r="Y32" s="8">
        <f t="shared" si="5"/>
        <v>6.4180597660040659</v>
      </c>
      <c r="Z32" s="8">
        <f t="shared" si="5"/>
        <v>1.6213670589968194</v>
      </c>
      <c r="AA32" s="3"/>
      <c r="AB3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Sasan Amirsadeghi</dc:creator>
  <cp:lastModifiedBy>Sasan Amirsadeghi</cp:lastModifiedBy>
  <dcterms:created xsi:type="dcterms:W3CDTF">2024-04-18T15:45:02Z</dcterms:created>
  <dcterms:modified xsi:type="dcterms:W3CDTF">2024-05-24T15:37:00Z</dcterms:modified>
</cp:coreProperties>
</file>