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\Documents\Bioversity2020\AA\Review\AA version2\AA_BioRxiv\"/>
    </mc:Choice>
  </mc:AlternateContent>
  <xr:revisionPtr revIDLastSave="0" documentId="8_{B31ED4B2-B96A-4BDE-9981-51A7F3FDF925}" xr6:coauthVersionLast="46" xr6:coauthVersionMax="46" xr10:uidLastSave="{00000000-0000-0000-0000-000000000000}"/>
  <bookViews>
    <workbookView xWindow="-120" yWindow="-120" windowWidth="29040" windowHeight="15840" xr2:uid="{8EB1F05D-0808-4D41-8DCE-4BFD71FA6052}"/>
  </bookViews>
  <sheets>
    <sheet name="D_fd tests SEA" sheetId="1" r:id="rId1"/>
  </sheets>
  <definedNames>
    <definedName name="_xlnm._FilterDatabase" localSheetId="0" hidden="1">'D_fd tests SEA'!$A$2:$R$25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5" i="1" l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</calcChain>
</file>

<file path=xl/sharedStrings.xml><?xml version="1.0" encoding="utf-8"?>
<sst xmlns="http://schemas.openxmlformats.org/spreadsheetml/2006/main" count="250" uniqueCount="78">
  <si>
    <t>Pop1</t>
  </si>
  <si>
    <t>Pop2</t>
  </si>
  <si>
    <t>pop3</t>
  </si>
  <si>
    <t>Outgroup</t>
  </si>
  <si>
    <t>fd</t>
  </si>
  <si>
    <t>fd_sd</t>
  </si>
  <si>
    <t>fd_err</t>
  </si>
  <si>
    <t>fd_Z</t>
  </si>
  <si>
    <t>fd_p</t>
  </si>
  <si>
    <t>ABBA</t>
  </si>
  <si>
    <t>BABA</t>
  </si>
  <si>
    <t>BBAA</t>
  </si>
  <si>
    <t>ABBA&gt;BBAA</t>
  </si>
  <si>
    <t>BABA&gt;BBAA</t>
  </si>
  <si>
    <t>Pisang_Kermain</t>
  </si>
  <si>
    <t>P3-&gt;P2</t>
  </si>
  <si>
    <t>NA</t>
  </si>
  <si>
    <t>YES</t>
  </si>
  <si>
    <t>NO</t>
  </si>
  <si>
    <t>P3 - P1</t>
  </si>
  <si>
    <t>banksii</t>
  </si>
  <si>
    <t>malaccensis</t>
  </si>
  <si>
    <t>zebrina</t>
  </si>
  <si>
    <t>M. schizocarpa</t>
  </si>
  <si>
    <t>Tuu Gia</t>
  </si>
  <si>
    <t>Matti</t>
  </si>
  <si>
    <t>Sa</t>
  </si>
  <si>
    <t>Thong Dok Mak</t>
  </si>
  <si>
    <t>Kluai Lep Mu Nang</t>
  </si>
  <si>
    <t>Taxon 1</t>
  </si>
  <si>
    <t>Taxon 2</t>
  </si>
  <si>
    <t>Taxon 3</t>
  </si>
  <si>
    <t>burmanica</t>
  </si>
  <si>
    <t>Pisang Madu</t>
  </si>
  <si>
    <t>Pisang Kermain</t>
  </si>
  <si>
    <t>Pisang Jari Buaya</t>
  </si>
  <si>
    <t>Saing Todhlo</t>
  </si>
  <si>
    <t>Tin-Yo I-King</t>
  </si>
  <si>
    <t>Pisang Sapon</t>
  </si>
  <si>
    <t>Pisang Jaran</t>
  </si>
  <si>
    <t>Malaysian Blood</t>
  </si>
  <si>
    <t>Pisang Oli</t>
  </si>
  <si>
    <t>Pisang Berlin</t>
  </si>
  <si>
    <t>Senorita</t>
  </si>
  <si>
    <t>n°110</t>
  </si>
  <si>
    <t>Pisang Kermian</t>
  </si>
  <si>
    <t>Pisang Buntal</t>
  </si>
  <si>
    <t>Tjau Lagada</t>
  </si>
  <si>
    <t>Pisang Gu Nin Chio</t>
  </si>
  <si>
    <t>Pisang Bangkahulu</t>
  </si>
  <si>
    <t>Lidi</t>
  </si>
  <si>
    <t>ITC0728</t>
  </si>
  <si>
    <t>ITC0249</t>
  </si>
  <si>
    <t>ITC0629</t>
  </si>
  <si>
    <t>ITC0258</t>
  </si>
  <si>
    <t>ITC0312</t>
  </si>
  <si>
    <t>ITC0316</t>
  </si>
  <si>
    <t>ITC0436</t>
  </si>
  <si>
    <t>ITC0610</t>
  </si>
  <si>
    <t>ITC1761</t>
  </si>
  <si>
    <t>ITC0679</t>
  </si>
  <si>
    <t>ITC0678</t>
  </si>
  <si>
    <t>ITC0568</t>
  </si>
  <si>
    <t>ITC1157</t>
  </si>
  <si>
    <t>ITC0611</t>
  </si>
  <si>
    <t>ITC1230</t>
  </si>
  <si>
    <t>ITC0413</t>
  </si>
  <si>
    <t>ITC0437</t>
  </si>
  <si>
    <t>ITC0480</t>
  </si>
  <si>
    <t>ITC0673</t>
  </si>
  <si>
    <t>ITC0411</t>
  </si>
  <si>
    <t>ITC0533</t>
  </si>
  <si>
    <t>ITC0090</t>
  </si>
  <si>
    <t>ITC0975</t>
  </si>
  <si>
    <t>ITC0689</t>
  </si>
  <si>
    <t>ITC0395</t>
  </si>
  <si>
    <t>ITC0621</t>
  </si>
  <si>
    <t>ITC0856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</si>
</sst>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75B5"/>
      <name val="Calibri"/>
      <family val="2"/>
      <scheme val="minor"/>
    </font>
    <font>
      <sz val="11"/>
      <color rgb="FFC65911"/>
      <name val="Calibri"/>
      <family val="2"/>
      <scheme val="minor"/>
    </font>
    <font>
      <sz val="11"/>
      <color rgb="FFBF8F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548235"/>
      <name val="Calibri"/>
      <family val="2"/>
      <scheme val="minor"/>
    </font>
    <font>
      <sz val="11"/>
      <color rgb="FF203764"/>
      <name val="Calibri"/>
      <family val="2"/>
      <scheme val="minor"/>
    </font>
    <font>
      <sz val="11"/>
      <color rgb="FF833C0C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/>
    <xf numFmtId="0" fontId="1" fillId="0" borderId="3" xfId="0" applyFont="1" applyBorder="1"/>
    <xf numFmtId="0" fontId="0" fillId="2" borderId="0" xfId="0" applyFill="1" applyBorder="1"/>
    <xf numFmtId="0" fontId="0" fillId="0" borderId="0" xfId="0" applyFill="1" applyBorder="1"/>
    <xf numFmtId="0" fontId="0" fillId="0" borderId="2" xfId="0" applyFill="1" applyBorder="1"/>
    <xf numFmtId="0" fontId="1" fillId="0" borderId="6" xfId="0" applyFont="1" applyBorder="1"/>
    <xf numFmtId="0" fontId="0" fillId="0" borderId="5" xfId="0" applyFill="1" applyBorder="1"/>
    <xf numFmtId="0" fontId="1" fillId="0" borderId="7" xfId="0" applyFont="1" applyBorder="1"/>
    <xf numFmtId="0" fontId="0" fillId="0" borderId="4" xfId="0" applyFill="1" applyBorder="1"/>
    <xf numFmtId="0" fontId="12" fillId="0" borderId="4" xfId="0" applyFont="1" applyFill="1" applyBorder="1"/>
    <xf numFmtId="0" fontId="0" fillId="3" borderId="2" xfId="0" applyFill="1" applyBorder="1"/>
    <xf numFmtId="0" fontId="0" fillId="3" borderId="5" xfId="0" applyFill="1" applyBorder="1"/>
    <xf numFmtId="0" fontId="0" fillId="3" borderId="4" xfId="0" applyFill="1" applyBorder="1"/>
    <xf numFmtId="11" fontId="12" fillId="0" borderId="4" xfId="0" applyNumberFormat="1" applyFont="1" applyFill="1" applyBorder="1"/>
    <xf numFmtId="11" fontId="0" fillId="3" borderId="4" xfId="0" applyNumberFormat="1" applyFill="1" applyBorder="1"/>
    <xf numFmtId="0" fontId="1" fillId="3" borderId="4" xfId="0" applyFont="1" applyFill="1" applyBorder="1"/>
    <xf numFmtId="0" fontId="9" fillId="0" borderId="0" xfId="0" applyFont="1" applyFill="1"/>
    <xf numFmtId="0" fontId="3" fillId="0" borderId="0" xfId="0" applyFont="1" applyFill="1"/>
    <xf numFmtId="0" fontId="11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FFE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ABAC0-90A5-4F56-868A-C27BAF9A4DDD}">
  <dimension ref="A1:AT27"/>
  <sheetViews>
    <sheetView tabSelected="1" workbookViewId="0">
      <selection activeCell="C31" sqref="C31"/>
    </sheetView>
  </sheetViews>
  <sheetFormatPr baseColWidth="10" defaultRowHeight="15" x14ac:dyDescent="0.25"/>
  <cols>
    <col min="1" max="1" width="7.7109375" bestFit="1" customWidth="1"/>
    <col min="2" max="2" width="11.5703125" bestFit="1" customWidth="1"/>
    <col min="3" max="3" width="15.140625" bestFit="1" customWidth="1"/>
    <col min="4" max="4" width="17.7109375" bestFit="1" customWidth="1"/>
    <col min="8" max="8" width="13.85546875" bestFit="1" customWidth="1"/>
    <col min="19" max="19" width="7" bestFit="1" customWidth="1"/>
    <col min="20" max="20" width="6.85546875" bestFit="1" customWidth="1"/>
    <col min="21" max="46" width="11.42578125" style="1"/>
  </cols>
  <sheetData>
    <row r="1" spans="1:36" x14ac:dyDescent="0.25">
      <c r="A1" s="32" t="s">
        <v>29</v>
      </c>
      <c r="B1" s="33"/>
      <c r="C1" s="34" t="s">
        <v>30</v>
      </c>
      <c r="D1" s="33"/>
      <c r="E1" s="34" t="s">
        <v>31</v>
      </c>
      <c r="F1" s="33"/>
      <c r="G1" s="34" t="s">
        <v>3</v>
      </c>
      <c r="H1" s="3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V1" s="2"/>
    </row>
    <row r="2" spans="1:36" ht="15.75" thickBot="1" x14ac:dyDescent="0.3">
      <c r="A2" s="5" t="s">
        <v>0</v>
      </c>
      <c r="B2" s="6"/>
      <c r="C2" s="10" t="s">
        <v>1</v>
      </c>
      <c r="D2" s="6"/>
      <c r="E2" s="10" t="s">
        <v>2</v>
      </c>
      <c r="F2" s="6"/>
      <c r="G2" s="10" t="s">
        <v>3</v>
      </c>
      <c r="H2" s="6"/>
      <c r="I2" s="12" t="s">
        <v>4</v>
      </c>
      <c r="J2" s="12" t="s">
        <v>5</v>
      </c>
      <c r="K2" s="12" t="s">
        <v>6</v>
      </c>
      <c r="L2" s="12" t="s">
        <v>7</v>
      </c>
      <c r="M2" s="12" t="s">
        <v>8</v>
      </c>
      <c r="N2" s="12" t="s">
        <v>9</v>
      </c>
      <c r="O2" s="12" t="s">
        <v>10</v>
      </c>
      <c r="P2" s="12" t="s">
        <v>11</v>
      </c>
      <c r="Q2" s="12" t="s">
        <v>12</v>
      </c>
      <c r="R2" s="12" t="s">
        <v>13</v>
      </c>
      <c r="S2" s="5" t="s">
        <v>15</v>
      </c>
      <c r="T2" s="3" t="s">
        <v>19</v>
      </c>
      <c r="U2" s="21"/>
      <c r="V2" s="23"/>
      <c r="W2" s="24"/>
      <c r="X2" s="25"/>
      <c r="Y2" s="26"/>
      <c r="Z2" s="27"/>
      <c r="AA2" s="28"/>
      <c r="AB2" s="29"/>
      <c r="AC2" s="30"/>
      <c r="AD2" s="31"/>
      <c r="AE2" s="26"/>
      <c r="AF2" s="22"/>
      <c r="AG2" s="22"/>
      <c r="AH2" s="22"/>
      <c r="AI2" s="22"/>
      <c r="AJ2" s="22"/>
    </row>
    <row r="3" spans="1:36" x14ac:dyDescent="0.25">
      <c r="A3" s="7" t="s">
        <v>51</v>
      </c>
      <c r="B3" s="15" t="s">
        <v>22</v>
      </c>
      <c r="C3" s="16" t="s">
        <v>54</v>
      </c>
      <c r="D3" s="15" t="s">
        <v>33</v>
      </c>
      <c r="E3" s="16" t="s">
        <v>76</v>
      </c>
      <c r="F3" s="15" t="s">
        <v>20</v>
      </c>
      <c r="G3" s="16" t="s">
        <v>77</v>
      </c>
      <c r="H3" s="15" t="s">
        <v>23</v>
      </c>
      <c r="I3" s="17">
        <v>8.6606406545607403E-2</v>
      </c>
      <c r="J3" s="17">
        <v>0.13602955168488801</v>
      </c>
      <c r="K3" s="17">
        <v>1.7275770339759799E-2</v>
      </c>
      <c r="L3" s="17">
        <v>5.0131719073785499</v>
      </c>
      <c r="M3" s="19">
        <v>5.3540022768994398E-7</v>
      </c>
      <c r="N3" s="17">
        <v>4228</v>
      </c>
      <c r="O3" s="17">
        <v>2889</v>
      </c>
      <c r="P3" s="17">
        <v>1573</v>
      </c>
      <c r="Q3" s="17" t="str">
        <f>IF(N3&gt;P3,"PB","OK")</f>
        <v>PB</v>
      </c>
      <c r="R3" s="17" t="str">
        <f>IF(O3&gt;P3,"PB","OK")</f>
        <v>PB</v>
      </c>
      <c r="S3" t="s">
        <v>16</v>
      </c>
      <c r="T3" t="s">
        <v>16</v>
      </c>
      <c r="U3" s="21"/>
      <c r="V3" s="26"/>
      <c r="W3" s="24"/>
      <c r="X3" s="25"/>
      <c r="Y3" s="26"/>
      <c r="Z3" s="27"/>
      <c r="AA3" s="28"/>
      <c r="AB3" s="29"/>
      <c r="AC3" s="30"/>
      <c r="AD3" s="31"/>
      <c r="AE3" s="26"/>
      <c r="AF3" s="22"/>
      <c r="AG3" s="22"/>
      <c r="AH3" s="22"/>
      <c r="AI3" s="22"/>
      <c r="AJ3" s="22"/>
    </row>
    <row r="4" spans="1:36" x14ac:dyDescent="0.25">
      <c r="A4" s="7" t="s">
        <v>51</v>
      </c>
      <c r="B4" s="15" t="s">
        <v>22</v>
      </c>
      <c r="C4" s="16" t="s">
        <v>55</v>
      </c>
      <c r="D4" s="15" t="s">
        <v>35</v>
      </c>
      <c r="E4" s="16" t="s">
        <v>76</v>
      </c>
      <c r="F4" s="15" t="s">
        <v>20</v>
      </c>
      <c r="G4" s="16" t="s">
        <v>77</v>
      </c>
      <c r="H4" s="15" t="s">
        <v>23</v>
      </c>
      <c r="I4" s="17">
        <v>0.16603613538043899</v>
      </c>
      <c r="J4" s="17">
        <v>0.137201224830547</v>
      </c>
      <c r="K4" s="17">
        <v>1.7424572978061201E-2</v>
      </c>
      <c r="L4" s="17">
        <v>9.5288496073614706</v>
      </c>
      <c r="M4" s="19">
        <v>1.59035741726959E-21</v>
      </c>
      <c r="N4" s="17">
        <v>5204.125</v>
      </c>
      <c r="O4" s="17">
        <v>2757.375</v>
      </c>
      <c r="P4" s="17">
        <v>1612.125</v>
      </c>
      <c r="Q4" s="17" t="str">
        <f t="shared" ref="Q4:Q25" si="0">IF(N4&gt;P4,"PB","OK")</f>
        <v>PB</v>
      </c>
      <c r="R4" s="17" t="str">
        <f t="shared" ref="R4:R25" si="1">IF(O4&gt;P4,"PB","OK")</f>
        <v>PB</v>
      </c>
      <c r="S4" t="s">
        <v>16</v>
      </c>
      <c r="T4" t="s">
        <v>16</v>
      </c>
      <c r="U4" s="21"/>
      <c r="V4" s="26"/>
      <c r="W4" s="24"/>
      <c r="X4" s="25"/>
      <c r="Y4" s="26"/>
      <c r="Z4" s="27"/>
      <c r="AA4" s="28"/>
      <c r="AB4" s="29"/>
      <c r="AC4" s="30"/>
      <c r="AD4" s="31"/>
      <c r="AE4" s="26"/>
      <c r="AF4" s="22"/>
      <c r="AG4" s="22"/>
      <c r="AH4" s="22"/>
      <c r="AI4" s="22"/>
      <c r="AJ4" s="22"/>
    </row>
    <row r="5" spans="1:36" x14ac:dyDescent="0.25">
      <c r="A5" s="7" t="s">
        <v>51</v>
      </c>
      <c r="B5" s="15" t="s">
        <v>22</v>
      </c>
      <c r="C5" s="16" t="s">
        <v>56</v>
      </c>
      <c r="D5" s="15" t="s">
        <v>36</v>
      </c>
      <c r="E5" s="16" t="s">
        <v>76</v>
      </c>
      <c r="F5" s="15" t="s">
        <v>20</v>
      </c>
      <c r="G5" s="16" t="s">
        <v>77</v>
      </c>
      <c r="H5" s="15" t="s">
        <v>23</v>
      </c>
      <c r="I5" s="17">
        <v>0.17543473848027599</v>
      </c>
      <c r="J5" s="17">
        <v>0.14067593049152599</v>
      </c>
      <c r="K5" s="17">
        <v>1.7865861038293799E-2</v>
      </c>
      <c r="L5" s="17">
        <v>9.8195512717941895</v>
      </c>
      <c r="M5" s="19">
        <v>9.2755502158697799E-23</v>
      </c>
      <c r="N5" s="17">
        <v>5329.875</v>
      </c>
      <c r="O5" s="17">
        <v>2737.125</v>
      </c>
      <c r="P5" s="17">
        <v>1635.125</v>
      </c>
      <c r="Q5" s="17" t="str">
        <f t="shared" si="0"/>
        <v>PB</v>
      </c>
      <c r="R5" s="17" t="str">
        <f t="shared" si="1"/>
        <v>PB</v>
      </c>
      <c r="S5" t="s">
        <v>16</v>
      </c>
      <c r="T5" t="s">
        <v>16</v>
      </c>
      <c r="U5" s="21"/>
      <c r="V5" s="26"/>
      <c r="W5" s="24"/>
      <c r="X5" s="25"/>
      <c r="Y5" s="26"/>
      <c r="Z5" s="27"/>
      <c r="AA5" s="28"/>
      <c r="AB5" s="29"/>
      <c r="AC5" s="30"/>
      <c r="AD5" s="31"/>
      <c r="AE5" s="26"/>
      <c r="AF5" s="22"/>
      <c r="AG5" s="22"/>
      <c r="AH5" s="22"/>
      <c r="AI5" s="22"/>
      <c r="AJ5" s="22"/>
    </row>
    <row r="6" spans="1:36" x14ac:dyDescent="0.25">
      <c r="A6" s="7" t="s">
        <v>51</v>
      </c>
      <c r="B6" s="15" t="s">
        <v>22</v>
      </c>
      <c r="C6" s="16" t="s">
        <v>57</v>
      </c>
      <c r="D6" s="15" t="s">
        <v>37</v>
      </c>
      <c r="E6" s="16" t="s">
        <v>76</v>
      </c>
      <c r="F6" s="15" t="s">
        <v>20</v>
      </c>
      <c r="G6" s="16" t="s">
        <v>77</v>
      </c>
      <c r="H6" s="15" t="s">
        <v>23</v>
      </c>
      <c r="I6" s="17">
        <v>0.180688838114581</v>
      </c>
      <c r="J6" s="17">
        <v>0.14301737348413299</v>
      </c>
      <c r="K6" s="17">
        <v>1.8163224595718602E-2</v>
      </c>
      <c r="L6" s="17">
        <v>9.9480594517987004</v>
      </c>
      <c r="M6" s="19">
        <v>2.5714849660335699E-23</v>
      </c>
      <c r="N6" s="17">
        <v>5309.625</v>
      </c>
      <c r="O6" s="17">
        <v>2640.625</v>
      </c>
      <c r="P6" s="17">
        <v>1644.125</v>
      </c>
      <c r="Q6" s="17" t="str">
        <f t="shared" si="0"/>
        <v>PB</v>
      </c>
      <c r="R6" s="17" t="str">
        <f t="shared" si="1"/>
        <v>PB</v>
      </c>
      <c r="S6" t="s">
        <v>16</v>
      </c>
      <c r="T6" t="s">
        <v>16</v>
      </c>
      <c r="U6" s="21"/>
      <c r="V6" s="26"/>
      <c r="W6" s="24"/>
      <c r="X6" s="25"/>
      <c r="Y6" s="26"/>
      <c r="Z6" s="27"/>
      <c r="AA6" s="28"/>
      <c r="AB6" s="29"/>
      <c r="AC6" s="30"/>
      <c r="AD6" s="31"/>
      <c r="AE6" s="26"/>
      <c r="AF6" s="22"/>
      <c r="AG6" s="22"/>
      <c r="AH6" s="22"/>
      <c r="AI6" s="22"/>
      <c r="AJ6" s="22"/>
    </row>
    <row r="7" spans="1:36" x14ac:dyDescent="0.25">
      <c r="A7" s="7" t="s">
        <v>52</v>
      </c>
      <c r="B7" s="15" t="s">
        <v>32</v>
      </c>
      <c r="C7" s="16" t="s">
        <v>58</v>
      </c>
      <c r="D7" s="15" t="s">
        <v>24</v>
      </c>
      <c r="E7" s="16" t="s">
        <v>76</v>
      </c>
      <c r="F7" s="15" t="s">
        <v>20</v>
      </c>
      <c r="G7" s="16" t="s">
        <v>77</v>
      </c>
      <c r="H7" s="15" t="s">
        <v>23</v>
      </c>
      <c r="I7" s="17">
        <v>0.38566318106769398</v>
      </c>
      <c r="J7" s="17">
        <v>0.135513046801156</v>
      </c>
      <c r="K7" s="17">
        <v>1.7210174153929499E-2</v>
      </c>
      <c r="L7" s="17">
        <v>22.409022571084101</v>
      </c>
      <c r="M7" s="19">
        <v>3.21414840473385E-111</v>
      </c>
      <c r="N7" s="17">
        <v>5026.75</v>
      </c>
      <c r="O7" s="17">
        <v>822.25</v>
      </c>
      <c r="P7" s="17">
        <v>4190</v>
      </c>
      <c r="Q7" s="17" t="str">
        <f t="shared" si="0"/>
        <v>PB</v>
      </c>
      <c r="R7" s="17" t="str">
        <f t="shared" si="1"/>
        <v>OK</v>
      </c>
      <c r="S7" t="s">
        <v>16</v>
      </c>
      <c r="T7" t="s">
        <v>16</v>
      </c>
      <c r="U7" s="21"/>
      <c r="V7" s="26"/>
      <c r="W7" s="24"/>
      <c r="X7" s="25"/>
      <c r="Y7" s="26"/>
      <c r="Z7" s="27"/>
      <c r="AA7" s="28"/>
      <c r="AB7" s="29"/>
      <c r="AC7" s="30"/>
      <c r="AD7" s="31"/>
      <c r="AE7" s="26"/>
      <c r="AF7" s="22"/>
      <c r="AG7" s="22"/>
      <c r="AH7" s="22"/>
      <c r="AI7" s="22"/>
      <c r="AJ7" s="22"/>
    </row>
    <row r="8" spans="1:36" x14ac:dyDescent="0.25">
      <c r="A8" s="8" t="s">
        <v>52</v>
      </c>
      <c r="B8" s="9" t="s">
        <v>32</v>
      </c>
      <c r="C8" s="11" t="s">
        <v>59</v>
      </c>
      <c r="D8" s="9" t="s">
        <v>25</v>
      </c>
      <c r="E8" s="11" t="s">
        <v>76</v>
      </c>
      <c r="F8" s="9" t="s">
        <v>20</v>
      </c>
      <c r="G8" s="11" t="s">
        <v>77</v>
      </c>
      <c r="H8" s="9" t="s">
        <v>23</v>
      </c>
      <c r="I8" s="14">
        <v>0.14170252965256599</v>
      </c>
      <c r="J8" s="13">
        <v>0.18461568372023099</v>
      </c>
      <c r="K8" s="13">
        <v>2.3446215278696302E-2</v>
      </c>
      <c r="L8" s="13">
        <v>6.04372722711115</v>
      </c>
      <c r="M8" s="18">
        <v>1.5059403214403299E-9</v>
      </c>
      <c r="N8" s="13">
        <v>3100.125</v>
      </c>
      <c r="O8" s="13">
        <v>1412.625</v>
      </c>
      <c r="P8" s="13">
        <v>4285.125</v>
      </c>
      <c r="Q8" s="13" t="str">
        <f t="shared" si="0"/>
        <v>OK</v>
      </c>
      <c r="R8" s="13" t="str">
        <f t="shared" si="1"/>
        <v>OK</v>
      </c>
      <c r="S8" t="s">
        <v>17</v>
      </c>
      <c r="T8" t="s">
        <v>18</v>
      </c>
      <c r="U8" s="21"/>
      <c r="V8" s="26"/>
      <c r="W8" s="24"/>
      <c r="X8" s="25"/>
      <c r="Y8" s="26"/>
      <c r="Z8" s="27"/>
      <c r="AA8" s="28"/>
      <c r="AB8" s="29"/>
      <c r="AC8" s="30"/>
      <c r="AD8" s="31"/>
      <c r="AE8" s="26"/>
      <c r="AF8" s="22"/>
      <c r="AG8" s="22"/>
      <c r="AH8" s="22"/>
      <c r="AI8" s="22"/>
      <c r="AJ8" s="22"/>
    </row>
    <row r="9" spans="1:36" x14ac:dyDescent="0.25">
      <c r="A9" s="7" t="s">
        <v>51</v>
      </c>
      <c r="B9" s="15" t="s">
        <v>22</v>
      </c>
      <c r="C9" s="16" t="s">
        <v>60</v>
      </c>
      <c r="D9" s="15" t="s">
        <v>38</v>
      </c>
      <c r="E9" s="16" t="s">
        <v>76</v>
      </c>
      <c r="F9" s="15" t="s">
        <v>20</v>
      </c>
      <c r="G9" s="16" t="s">
        <v>77</v>
      </c>
      <c r="H9" s="15" t="s">
        <v>23</v>
      </c>
      <c r="I9" s="17">
        <v>0.30021125977539698</v>
      </c>
      <c r="J9" s="17">
        <v>0.17374233200455499</v>
      </c>
      <c r="K9" s="17">
        <v>2.20652982298877E-2</v>
      </c>
      <c r="L9" s="17">
        <v>13.6055836022537</v>
      </c>
      <c r="M9" s="19">
        <v>3.7099509442742402E-42</v>
      </c>
      <c r="N9" s="17">
        <v>5132.125</v>
      </c>
      <c r="O9" s="17">
        <v>1082.125</v>
      </c>
      <c r="P9" s="17">
        <v>3785.875</v>
      </c>
      <c r="Q9" s="17" t="str">
        <f t="shared" si="0"/>
        <v>PB</v>
      </c>
      <c r="R9" s="17" t="str">
        <f t="shared" si="1"/>
        <v>OK</v>
      </c>
      <c r="S9" t="s">
        <v>16</v>
      </c>
      <c r="T9" t="s">
        <v>16</v>
      </c>
      <c r="U9" s="21"/>
      <c r="V9" s="26"/>
      <c r="W9" s="24"/>
      <c r="X9" s="25"/>
      <c r="Y9" s="26"/>
      <c r="Z9" s="27"/>
      <c r="AA9" s="28"/>
      <c r="AB9" s="29"/>
      <c r="AC9" s="30"/>
      <c r="AD9" s="31"/>
      <c r="AE9" s="26"/>
      <c r="AF9" s="22"/>
      <c r="AG9" s="22"/>
      <c r="AH9" s="22"/>
      <c r="AI9" s="22"/>
      <c r="AJ9" s="22"/>
    </row>
    <row r="10" spans="1:36" x14ac:dyDescent="0.25">
      <c r="A10" s="7" t="s">
        <v>51</v>
      </c>
      <c r="B10" s="15" t="s">
        <v>22</v>
      </c>
      <c r="C10" s="16" t="s">
        <v>61</v>
      </c>
      <c r="D10" s="15" t="s">
        <v>39</v>
      </c>
      <c r="E10" s="16" t="s">
        <v>76</v>
      </c>
      <c r="F10" s="15" t="s">
        <v>20</v>
      </c>
      <c r="G10" s="16" t="s">
        <v>77</v>
      </c>
      <c r="H10" s="15" t="s">
        <v>23</v>
      </c>
      <c r="I10" s="17">
        <v>0.22501014592486701</v>
      </c>
      <c r="J10" s="17">
        <v>0.13022438902678901</v>
      </c>
      <c r="K10" s="17">
        <v>1.65385139449244E-2</v>
      </c>
      <c r="L10" s="17">
        <v>13.605221525596701</v>
      </c>
      <c r="M10" s="19">
        <v>3.7283701657631998E-42</v>
      </c>
      <c r="N10" s="17">
        <v>4204.875</v>
      </c>
      <c r="O10" s="17">
        <v>1016.875</v>
      </c>
      <c r="P10" s="17">
        <v>3993.875</v>
      </c>
      <c r="Q10" s="17" t="str">
        <f t="shared" si="0"/>
        <v>PB</v>
      </c>
      <c r="R10" s="17" t="str">
        <f t="shared" si="1"/>
        <v>OK</v>
      </c>
      <c r="S10" t="s">
        <v>16</v>
      </c>
      <c r="T10" t="s">
        <v>16</v>
      </c>
      <c r="U10" s="21"/>
      <c r="V10" s="26"/>
      <c r="W10" s="24"/>
      <c r="X10" s="25"/>
      <c r="Y10" s="26"/>
      <c r="Z10" s="27"/>
      <c r="AA10" s="28"/>
      <c r="AB10" s="29"/>
      <c r="AC10" s="30"/>
      <c r="AD10" s="31"/>
      <c r="AE10" s="26"/>
      <c r="AF10" s="22"/>
      <c r="AG10" s="22"/>
      <c r="AH10" s="22"/>
      <c r="AI10" s="22"/>
      <c r="AJ10" s="22"/>
    </row>
    <row r="11" spans="1:36" x14ac:dyDescent="0.25">
      <c r="A11" s="7" t="s">
        <v>51</v>
      </c>
      <c r="B11" s="15" t="s">
        <v>22</v>
      </c>
      <c r="C11" s="16" t="s">
        <v>62</v>
      </c>
      <c r="D11" s="15" t="s">
        <v>40</v>
      </c>
      <c r="E11" s="16" t="s">
        <v>76</v>
      </c>
      <c r="F11" s="15" t="s">
        <v>20</v>
      </c>
      <c r="G11" s="16" t="s">
        <v>77</v>
      </c>
      <c r="H11" s="15" t="s">
        <v>23</v>
      </c>
      <c r="I11" s="17">
        <v>-0.16411914193885899</v>
      </c>
      <c r="J11" s="17">
        <v>8.2888977975354702E-2</v>
      </c>
      <c r="K11" s="17">
        <v>1.0526910729785999E-2</v>
      </c>
      <c r="L11" s="17">
        <v>-15.590437323124799</v>
      </c>
      <c r="M11" s="19">
        <v>8.4552738022554802E-55</v>
      </c>
      <c r="N11" s="17">
        <v>2034.75</v>
      </c>
      <c r="O11" s="17">
        <v>4230.5</v>
      </c>
      <c r="P11" s="17">
        <v>2609.75</v>
      </c>
      <c r="Q11" s="17" t="str">
        <f t="shared" si="0"/>
        <v>OK</v>
      </c>
      <c r="R11" s="20" t="str">
        <f t="shared" si="1"/>
        <v>PB</v>
      </c>
      <c r="S11" t="s">
        <v>16</v>
      </c>
      <c r="T11" t="s">
        <v>16</v>
      </c>
      <c r="U11" s="21"/>
      <c r="V11" s="26"/>
      <c r="W11" s="24"/>
      <c r="X11" s="25"/>
      <c r="Y11" s="26"/>
      <c r="Z11" s="27"/>
      <c r="AA11" s="28"/>
      <c r="AB11" s="29"/>
      <c r="AC11" s="30"/>
      <c r="AD11" s="31"/>
      <c r="AE11" s="26"/>
      <c r="AF11" s="22"/>
      <c r="AG11" s="22"/>
      <c r="AH11" s="22"/>
      <c r="AI11" s="22"/>
      <c r="AJ11" s="22"/>
    </row>
    <row r="12" spans="1:36" x14ac:dyDescent="0.25">
      <c r="A12" s="7" t="s">
        <v>53</v>
      </c>
      <c r="B12" s="15" t="s">
        <v>21</v>
      </c>
      <c r="C12" s="16" t="s">
        <v>63</v>
      </c>
      <c r="D12" s="15" t="s">
        <v>41</v>
      </c>
      <c r="E12" s="16" t="s">
        <v>76</v>
      </c>
      <c r="F12" s="15" t="s">
        <v>20</v>
      </c>
      <c r="G12" s="16" t="s">
        <v>77</v>
      </c>
      <c r="H12" s="15" t="s">
        <v>23</v>
      </c>
      <c r="I12" s="17">
        <v>0.113868703042247</v>
      </c>
      <c r="J12" s="17">
        <v>0.200035374051411</v>
      </c>
      <c r="K12" s="17">
        <v>2.5404517909059801E-2</v>
      </c>
      <c r="L12" s="17">
        <v>4.4822225499362203</v>
      </c>
      <c r="M12" s="19">
        <v>7.3869648588779301E-6</v>
      </c>
      <c r="N12" s="17">
        <v>3436.125</v>
      </c>
      <c r="O12" s="17">
        <v>2049.375</v>
      </c>
      <c r="P12" s="17">
        <v>3147.375</v>
      </c>
      <c r="Q12" s="17" t="str">
        <f t="shared" si="0"/>
        <v>PB</v>
      </c>
      <c r="R12" s="17" t="str">
        <f t="shared" si="1"/>
        <v>OK</v>
      </c>
      <c r="S12" t="s">
        <v>16</v>
      </c>
      <c r="T12" t="s">
        <v>16</v>
      </c>
      <c r="U12" s="21"/>
      <c r="V12" s="26"/>
      <c r="W12" s="24"/>
      <c r="X12" s="25"/>
      <c r="Y12" s="26"/>
      <c r="Z12" s="27"/>
      <c r="AA12" s="28"/>
      <c r="AB12" s="29"/>
      <c r="AC12" s="30"/>
      <c r="AD12" s="31"/>
      <c r="AE12" s="26"/>
      <c r="AF12" s="22"/>
      <c r="AG12" s="22"/>
      <c r="AH12" s="22"/>
      <c r="AI12" s="22"/>
      <c r="AJ12" s="22"/>
    </row>
    <row r="13" spans="1:36" x14ac:dyDescent="0.25">
      <c r="A13" s="7" t="s">
        <v>53</v>
      </c>
      <c r="B13" s="15" t="s">
        <v>21</v>
      </c>
      <c r="C13" s="16" t="s">
        <v>64</v>
      </c>
      <c r="D13" s="15" t="s">
        <v>42</v>
      </c>
      <c r="E13" s="16" t="s">
        <v>76</v>
      </c>
      <c r="F13" s="15" t="s">
        <v>20</v>
      </c>
      <c r="G13" s="16" t="s">
        <v>77</v>
      </c>
      <c r="H13" s="15" t="s">
        <v>23</v>
      </c>
      <c r="I13" s="17">
        <v>0.11672901331402601</v>
      </c>
      <c r="J13" s="17">
        <v>0.195509393746675</v>
      </c>
      <c r="K13" s="17">
        <v>2.4829717835557999E-2</v>
      </c>
      <c r="L13" s="17">
        <v>4.7011816278822698</v>
      </c>
      <c r="M13" s="19">
        <v>2.5866031089899801E-6</v>
      </c>
      <c r="N13" s="17">
        <v>3447.875</v>
      </c>
      <c r="O13" s="17">
        <v>1996.875</v>
      </c>
      <c r="P13" s="17">
        <v>3074.625</v>
      </c>
      <c r="Q13" s="17" t="str">
        <f t="shared" si="0"/>
        <v>PB</v>
      </c>
      <c r="R13" s="17" t="str">
        <f t="shared" si="1"/>
        <v>OK</v>
      </c>
      <c r="S13" t="s">
        <v>16</v>
      </c>
      <c r="T13" t="s">
        <v>16</v>
      </c>
      <c r="U13" s="21"/>
      <c r="V13" s="26"/>
      <c r="W13" s="24"/>
      <c r="X13" s="25"/>
      <c r="Y13" s="26"/>
      <c r="Z13" s="27"/>
      <c r="AA13" s="28"/>
      <c r="AB13" s="29"/>
      <c r="AC13" s="30"/>
      <c r="AD13" s="31"/>
      <c r="AE13" s="26"/>
      <c r="AF13" s="22"/>
      <c r="AG13" s="22"/>
      <c r="AH13" s="22"/>
      <c r="AI13" s="22"/>
      <c r="AJ13" s="22"/>
    </row>
    <row r="14" spans="1:36" x14ac:dyDescent="0.25">
      <c r="A14" s="7" t="s">
        <v>53</v>
      </c>
      <c r="B14" s="15" t="s">
        <v>21</v>
      </c>
      <c r="C14" s="16" t="s">
        <v>65</v>
      </c>
      <c r="D14" s="15" t="s">
        <v>43</v>
      </c>
      <c r="E14" s="16" t="s">
        <v>76</v>
      </c>
      <c r="F14" s="15" t="s">
        <v>20</v>
      </c>
      <c r="G14" s="16" t="s">
        <v>77</v>
      </c>
      <c r="H14" s="15" t="s">
        <v>23</v>
      </c>
      <c r="I14" s="17">
        <v>0.16289521094415099</v>
      </c>
      <c r="J14" s="17">
        <v>0.24784885232942799</v>
      </c>
      <c r="K14" s="17">
        <v>3.1476835722688799E-2</v>
      </c>
      <c r="L14" s="17">
        <v>5.1750821581705004</v>
      </c>
      <c r="M14" s="19">
        <v>2.2781071357719799E-7</v>
      </c>
      <c r="N14" s="17">
        <v>4045.5</v>
      </c>
      <c r="O14" s="17">
        <v>1988.5</v>
      </c>
      <c r="P14" s="17">
        <v>2126.75</v>
      </c>
      <c r="Q14" s="17" t="str">
        <f t="shared" si="0"/>
        <v>PB</v>
      </c>
      <c r="R14" s="17" t="str">
        <f t="shared" si="1"/>
        <v>OK</v>
      </c>
      <c r="S14" t="s">
        <v>16</v>
      </c>
      <c r="T14" t="s">
        <v>16</v>
      </c>
      <c r="U14" s="21"/>
      <c r="V14" s="26"/>
      <c r="W14" s="24"/>
      <c r="X14" s="25"/>
      <c r="Y14" s="26"/>
      <c r="Z14" s="27"/>
      <c r="AA14" s="28"/>
      <c r="AB14" s="29"/>
      <c r="AC14" s="30"/>
      <c r="AD14" s="31"/>
      <c r="AE14" s="26"/>
      <c r="AF14" s="22"/>
      <c r="AG14" s="22"/>
      <c r="AH14" s="22"/>
      <c r="AI14" s="22"/>
      <c r="AJ14" s="22"/>
    </row>
    <row r="15" spans="1:36" x14ac:dyDescent="0.25">
      <c r="A15" s="8" t="s">
        <v>53</v>
      </c>
      <c r="B15" s="9" t="s">
        <v>21</v>
      </c>
      <c r="C15" s="11" t="s">
        <v>66</v>
      </c>
      <c r="D15" s="9" t="s">
        <v>44</v>
      </c>
      <c r="E15" s="11" t="s">
        <v>76</v>
      </c>
      <c r="F15" s="9" t="s">
        <v>20</v>
      </c>
      <c r="G15" s="11" t="s">
        <v>77</v>
      </c>
      <c r="H15" s="9" t="s">
        <v>23</v>
      </c>
      <c r="I15" s="14">
        <v>9.3293914346984197E-2</v>
      </c>
      <c r="J15" s="13">
        <v>0.15953962378224401</v>
      </c>
      <c r="K15" s="13">
        <v>2.0261552481907599E-2</v>
      </c>
      <c r="L15" s="13">
        <v>4.6044800579960699</v>
      </c>
      <c r="M15" s="18">
        <v>4.1349763615639498E-6</v>
      </c>
      <c r="N15" s="13">
        <v>3048.75</v>
      </c>
      <c r="O15" s="13">
        <v>1928.5</v>
      </c>
      <c r="P15" s="13">
        <v>3374.25</v>
      </c>
      <c r="Q15" s="13" t="str">
        <f t="shared" si="0"/>
        <v>OK</v>
      </c>
      <c r="R15" s="13" t="str">
        <f t="shared" si="1"/>
        <v>OK</v>
      </c>
      <c r="S15" t="s">
        <v>17</v>
      </c>
      <c r="T15" t="s">
        <v>18</v>
      </c>
      <c r="U15" s="21"/>
      <c r="V15" s="26"/>
      <c r="W15" s="24"/>
      <c r="X15" s="25"/>
      <c r="Y15" s="26"/>
      <c r="Z15" s="27"/>
      <c r="AA15" s="28"/>
      <c r="AB15" s="29"/>
      <c r="AC15" s="30"/>
      <c r="AD15" s="31"/>
      <c r="AE15" s="26"/>
      <c r="AF15" s="22"/>
      <c r="AG15" s="22"/>
      <c r="AH15" s="22"/>
      <c r="AI15" s="22"/>
      <c r="AJ15" s="22"/>
    </row>
    <row r="16" spans="1:36" x14ac:dyDescent="0.25">
      <c r="A16" s="8" t="s">
        <v>53</v>
      </c>
      <c r="B16" s="9" t="s">
        <v>21</v>
      </c>
      <c r="C16" s="11" t="s">
        <v>67</v>
      </c>
      <c r="D16" s="9" t="s">
        <v>45</v>
      </c>
      <c r="E16" s="11" t="s">
        <v>76</v>
      </c>
      <c r="F16" s="9" t="s">
        <v>20</v>
      </c>
      <c r="G16" s="11" t="s">
        <v>77</v>
      </c>
      <c r="H16" s="9" t="s">
        <v>23</v>
      </c>
      <c r="I16" s="14">
        <v>5.5944647806859801E-2</v>
      </c>
      <c r="J16" s="13">
        <v>0.14504660924819701</v>
      </c>
      <c r="K16" s="13">
        <v>1.8420937795467999E-2</v>
      </c>
      <c r="L16" s="13">
        <v>3.03701409928345</v>
      </c>
      <c r="M16" s="14">
        <v>2.3893427945166899E-3</v>
      </c>
      <c r="N16" s="13">
        <v>2771.375</v>
      </c>
      <c r="O16" s="13">
        <v>2110.375</v>
      </c>
      <c r="P16" s="13">
        <v>3658.625</v>
      </c>
      <c r="Q16" s="13" t="str">
        <f t="shared" si="0"/>
        <v>OK</v>
      </c>
      <c r="R16" s="13" t="str">
        <f t="shared" si="1"/>
        <v>OK</v>
      </c>
      <c r="S16" t="s">
        <v>17</v>
      </c>
      <c r="T16" t="s">
        <v>18</v>
      </c>
      <c r="U16" s="21"/>
      <c r="V16" s="26"/>
      <c r="W16" s="24"/>
      <c r="X16" s="25"/>
      <c r="Y16" s="26"/>
      <c r="Z16" s="27"/>
      <c r="AA16" s="28"/>
      <c r="AB16" s="29"/>
      <c r="AC16" s="30"/>
      <c r="AD16" s="31"/>
      <c r="AE16" s="26"/>
      <c r="AF16" s="22"/>
      <c r="AG16" s="22"/>
      <c r="AH16" s="22"/>
      <c r="AI16" s="22"/>
      <c r="AJ16" s="22"/>
    </row>
    <row r="17" spans="1:36" x14ac:dyDescent="0.25">
      <c r="A17" s="7" t="s">
        <v>53</v>
      </c>
      <c r="B17" s="15" t="s">
        <v>21</v>
      </c>
      <c r="C17" s="16" t="s">
        <v>68</v>
      </c>
      <c r="D17" s="15" t="s">
        <v>46</v>
      </c>
      <c r="E17" s="16" t="s">
        <v>76</v>
      </c>
      <c r="F17" s="15" t="s">
        <v>20</v>
      </c>
      <c r="G17" s="16" t="s">
        <v>77</v>
      </c>
      <c r="H17" s="15" t="s">
        <v>23</v>
      </c>
      <c r="I17" s="17">
        <v>0.22194113159057099</v>
      </c>
      <c r="J17" s="17">
        <v>0.23196112964347301</v>
      </c>
      <c r="K17" s="17">
        <v>2.94590929238287E-2</v>
      </c>
      <c r="L17" s="17">
        <v>7.5338752677971597</v>
      </c>
      <c r="M17" s="19">
        <v>4.9256180389802997E-14</v>
      </c>
      <c r="N17" s="17">
        <v>4296</v>
      </c>
      <c r="O17" s="17">
        <v>1532.5</v>
      </c>
      <c r="P17" s="17">
        <v>2773</v>
      </c>
      <c r="Q17" s="17" t="str">
        <f t="shared" si="0"/>
        <v>PB</v>
      </c>
      <c r="R17" s="17" t="str">
        <f t="shared" si="1"/>
        <v>OK</v>
      </c>
      <c r="S17" t="s">
        <v>16</v>
      </c>
      <c r="T17" t="s">
        <v>16</v>
      </c>
      <c r="U17" s="21"/>
      <c r="V17" s="26"/>
      <c r="W17" s="24"/>
      <c r="X17" s="25"/>
      <c r="Y17" s="26"/>
      <c r="Z17" s="27"/>
      <c r="AA17" s="28"/>
      <c r="AB17" s="29"/>
      <c r="AC17" s="30"/>
      <c r="AD17" s="31"/>
      <c r="AE17" s="26"/>
      <c r="AF17" s="22"/>
      <c r="AG17" s="22"/>
      <c r="AH17" s="22"/>
      <c r="AI17" s="22"/>
      <c r="AJ17" s="22"/>
    </row>
    <row r="18" spans="1:36" x14ac:dyDescent="0.25">
      <c r="A18" s="7" t="s">
        <v>53</v>
      </c>
      <c r="B18" s="15" t="s">
        <v>21</v>
      </c>
      <c r="C18" s="16" t="s">
        <v>69</v>
      </c>
      <c r="D18" s="15" t="s">
        <v>26</v>
      </c>
      <c r="E18" s="16" t="s">
        <v>76</v>
      </c>
      <c r="F18" s="15" t="s">
        <v>20</v>
      </c>
      <c r="G18" s="16" t="s">
        <v>77</v>
      </c>
      <c r="H18" s="15" t="s">
        <v>23</v>
      </c>
      <c r="I18" s="17">
        <v>7.11354873296357E-3</v>
      </c>
      <c r="J18" s="17">
        <v>0.15802578945352599</v>
      </c>
      <c r="K18" s="17">
        <v>2.0069295329903199E-2</v>
      </c>
      <c r="L18" s="17">
        <v>0.35444935240772502</v>
      </c>
      <c r="M18" s="17">
        <v>0.72300215420913405</v>
      </c>
      <c r="N18" s="17">
        <v>2965</v>
      </c>
      <c r="O18" s="17">
        <v>2878.75</v>
      </c>
      <c r="P18" s="17">
        <v>2672.25</v>
      </c>
      <c r="Q18" s="17" t="str">
        <f t="shared" si="0"/>
        <v>PB</v>
      </c>
      <c r="R18" s="17" t="str">
        <f t="shared" si="1"/>
        <v>PB</v>
      </c>
      <c r="S18" t="s">
        <v>16</v>
      </c>
      <c r="T18" t="s">
        <v>16</v>
      </c>
      <c r="U18" s="21"/>
      <c r="V18" s="26"/>
      <c r="W18" s="24"/>
      <c r="X18" s="25"/>
      <c r="Y18" s="26"/>
      <c r="Z18" s="27"/>
      <c r="AA18" s="28"/>
      <c r="AB18" s="29"/>
      <c r="AC18" s="30"/>
      <c r="AD18" s="31"/>
      <c r="AE18" s="26"/>
      <c r="AF18" s="22"/>
      <c r="AG18" s="22"/>
      <c r="AH18" s="22"/>
      <c r="AI18" s="22"/>
      <c r="AJ18" s="22"/>
    </row>
    <row r="19" spans="1:36" x14ac:dyDescent="0.25">
      <c r="A19" s="7" t="s">
        <v>53</v>
      </c>
      <c r="B19" s="15" t="s">
        <v>21</v>
      </c>
      <c r="C19" s="16" t="s">
        <v>14</v>
      </c>
      <c r="D19" s="15" t="s">
        <v>34</v>
      </c>
      <c r="E19" s="16" t="s">
        <v>76</v>
      </c>
      <c r="F19" s="15" t="s">
        <v>20</v>
      </c>
      <c r="G19" s="16" t="s">
        <v>77</v>
      </c>
      <c r="H19" s="15" t="s">
        <v>23</v>
      </c>
      <c r="I19" s="17">
        <v>9.4071788885646407E-2</v>
      </c>
      <c r="J19" s="17">
        <v>0.136887680326546</v>
      </c>
      <c r="K19" s="17">
        <v>1.7384752786232902E-2</v>
      </c>
      <c r="L19" s="17">
        <v>5.4111663273200303</v>
      </c>
      <c r="M19" s="19">
        <v>6.2615579012553297E-8</v>
      </c>
      <c r="N19" s="17">
        <v>3056.375</v>
      </c>
      <c r="O19" s="17">
        <v>1928.125</v>
      </c>
      <c r="P19" s="17">
        <v>3038.125</v>
      </c>
      <c r="Q19" s="17" t="str">
        <f t="shared" si="0"/>
        <v>PB</v>
      </c>
      <c r="R19" s="17" t="str">
        <f t="shared" si="1"/>
        <v>OK</v>
      </c>
      <c r="S19" t="s">
        <v>16</v>
      </c>
      <c r="T19" t="s">
        <v>16</v>
      </c>
      <c r="U19" s="21"/>
      <c r="V19" s="26"/>
      <c r="W19" s="24"/>
      <c r="X19" s="25"/>
      <c r="Y19" s="26"/>
      <c r="Z19" s="27"/>
      <c r="AA19" s="28"/>
      <c r="AB19" s="29"/>
      <c r="AC19" s="30"/>
      <c r="AD19" s="31"/>
      <c r="AE19" s="26"/>
      <c r="AF19" s="22"/>
      <c r="AG19" s="22"/>
      <c r="AH19" s="22"/>
      <c r="AI19" s="22"/>
      <c r="AJ19" s="22"/>
    </row>
    <row r="20" spans="1:36" x14ac:dyDescent="0.25">
      <c r="A20" s="7" t="s">
        <v>53</v>
      </c>
      <c r="B20" s="15" t="s">
        <v>21</v>
      </c>
      <c r="C20" s="16" t="s">
        <v>70</v>
      </c>
      <c r="D20" s="15" t="s">
        <v>27</v>
      </c>
      <c r="E20" s="16" t="s">
        <v>76</v>
      </c>
      <c r="F20" s="15" t="s">
        <v>20</v>
      </c>
      <c r="G20" s="16" t="s">
        <v>77</v>
      </c>
      <c r="H20" s="15" t="s">
        <v>23</v>
      </c>
      <c r="I20" s="17">
        <v>0.11344841097981</v>
      </c>
      <c r="J20" s="17">
        <v>0.24030112428425399</v>
      </c>
      <c r="K20" s="17">
        <v>3.05182733023888E-2</v>
      </c>
      <c r="L20" s="17">
        <v>3.71739285036581</v>
      </c>
      <c r="M20" s="17">
        <v>2.0128931346232601E-4</v>
      </c>
      <c r="N20" s="17">
        <v>3461.625</v>
      </c>
      <c r="O20" s="17">
        <v>2086.375</v>
      </c>
      <c r="P20" s="17">
        <v>2839.125</v>
      </c>
      <c r="Q20" s="17" t="str">
        <f t="shared" si="0"/>
        <v>PB</v>
      </c>
      <c r="R20" s="17" t="str">
        <f t="shared" si="1"/>
        <v>OK</v>
      </c>
      <c r="S20" t="s">
        <v>16</v>
      </c>
      <c r="T20" t="s">
        <v>16</v>
      </c>
      <c r="U20" s="21"/>
      <c r="V20" s="26"/>
      <c r="W20" s="24"/>
      <c r="X20" s="25"/>
      <c r="Y20" s="26"/>
      <c r="Z20" s="27"/>
      <c r="AA20" s="28"/>
      <c r="AB20" s="29"/>
      <c r="AC20" s="30"/>
      <c r="AD20" s="31"/>
      <c r="AE20" s="26"/>
      <c r="AF20" s="22"/>
      <c r="AG20" s="22"/>
      <c r="AH20" s="22"/>
      <c r="AI20" s="22"/>
      <c r="AJ20" s="22"/>
    </row>
    <row r="21" spans="1:36" x14ac:dyDescent="0.25">
      <c r="A21" s="7" t="s">
        <v>53</v>
      </c>
      <c r="B21" s="15" t="s">
        <v>21</v>
      </c>
      <c r="C21" s="16" t="s">
        <v>71</v>
      </c>
      <c r="D21" s="15" t="s">
        <v>28</v>
      </c>
      <c r="E21" s="16" t="s">
        <v>76</v>
      </c>
      <c r="F21" s="15" t="s">
        <v>20</v>
      </c>
      <c r="G21" s="16" t="s">
        <v>77</v>
      </c>
      <c r="H21" s="15" t="s">
        <v>23</v>
      </c>
      <c r="I21" s="17">
        <v>-0.126209799921878</v>
      </c>
      <c r="J21" s="17">
        <v>0.21824975794427401</v>
      </c>
      <c r="K21" s="17">
        <v>2.77177469766836E-2</v>
      </c>
      <c r="L21" s="17">
        <v>-4.5533931754282602</v>
      </c>
      <c r="M21" s="19">
        <v>5.2787482251430798E-6</v>
      </c>
      <c r="N21" s="17">
        <v>2673.375</v>
      </c>
      <c r="O21" s="17">
        <v>4127.375</v>
      </c>
      <c r="P21" s="17">
        <v>2144.375</v>
      </c>
      <c r="Q21" s="17" t="str">
        <f t="shared" si="0"/>
        <v>PB</v>
      </c>
      <c r="R21" s="17" t="str">
        <f t="shared" si="1"/>
        <v>PB</v>
      </c>
      <c r="S21" t="s">
        <v>16</v>
      </c>
      <c r="T21" t="s">
        <v>16</v>
      </c>
      <c r="U21" s="21"/>
      <c r="V21" s="26"/>
      <c r="W21" s="24"/>
      <c r="X21" s="25"/>
      <c r="Y21" s="26"/>
      <c r="Z21" s="27"/>
      <c r="AA21" s="28"/>
      <c r="AB21" s="29"/>
      <c r="AC21" s="30"/>
      <c r="AD21" s="31"/>
      <c r="AE21" s="26"/>
      <c r="AF21" s="22"/>
      <c r="AG21" s="22"/>
      <c r="AH21" s="22"/>
      <c r="AI21" s="22"/>
      <c r="AJ21" s="22"/>
    </row>
    <row r="22" spans="1:36" x14ac:dyDescent="0.25">
      <c r="A22" s="8" t="s">
        <v>53</v>
      </c>
      <c r="B22" s="9" t="s">
        <v>21</v>
      </c>
      <c r="C22" s="11" t="s">
        <v>72</v>
      </c>
      <c r="D22" s="9" t="s">
        <v>47</v>
      </c>
      <c r="E22" s="11" t="s">
        <v>76</v>
      </c>
      <c r="F22" s="9" t="s">
        <v>20</v>
      </c>
      <c r="G22" s="11" t="s">
        <v>77</v>
      </c>
      <c r="H22" s="9" t="s">
        <v>23</v>
      </c>
      <c r="I22" s="14">
        <v>5.2672209026128299E-2</v>
      </c>
      <c r="J22" s="13">
        <v>0.131985690866608</v>
      </c>
      <c r="K22" s="13">
        <v>1.6762199502267101E-2</v>
      </c>
      <c r="L22" s="13">
        <v>3.14232085228458</v>
      </c>
      <c r="M22" s="14">
        <v>1.6761424957225E-3</v>
      </c>
      <c r="N22" s="13">
        <v>2793.875</v>
      </c>
      <c r="O22" s="13">
        <v>2128.625</v>
      </c>
      <c r="P22" s="13">
        <v>3316.125</v>
      </c>
      <c r="Q22" s="13" t="str">
        <f t="shared" si="0"/>
        <v>OK</v>
      </c>
      <c r="R22" s="13" t="str">
        <f t="shared" si="1"/>
        <v>OK</v>
      </c>
      <c r="S22" t="s">
        <v>17</v>
      </c>
      <c r="T22" t="s">
        <v>18</v>
      </c>
      <c r="U22" s="21"/>
      <c r="V22" s="26"/>
      <c r="W22" s="24"/>
      <c r="X22" s="25"/>
      <c r="Y22" s="26"/>
      <c r="Z22" s="27"/>
      <c r="AA22" s="28"/>
      <c r="AB22" s="29"/>
      <c r="AC22" s="30"/>
      <c r="AD22" s="31"/>
      <c r="AE22" s="26"/>
      <c r="AF22" s="22"/>
      <c r="AG22" s="22"/>
      <c r="AH22" s="22"/>
      <c r="AI22" s="22"/>
      <c r="AJ22" s="22"/>
    </row>
    <row r="23" spans="1:36" x14ac:dyDescent="0.25">
      <c r="A23" s="8" t="s">
        <v>53</v>
      </c>
      <c r="B23" s="9" t="s">
        <v>21</v>
      </c>
      <c r="C23" s="11" t="s">
        <v>73</v>
      </c>
      <c r="D23" s="9" t="s">
        <v>48</v>
      </c>
      <c r="E23" s="11" t="s">
        <v>76</v>
      </c>
      <c r="F23" s="9" t="s">
        <v>20</v>
      </c>
      <c r="G23" s="11" t="s">
        <v>77</v>
      </c>
      <c r="H23" s="9" t="s">
        <v>23</v>
      </c>
      <c r="I23" s="14">
        <v>7.9671686003455894E-2</v>
      </c>
      <c r="J23" s="13">
        <v>0.155553426553388</v>
      </c>
      <c r="K23" s="13">
        <v>1.9755304927595099E-2</v>
      </c>
      <c r="L23" s="13">
        <v>4.0329261580856199</v>
      </c>
      <c r="M23" s="18">
        <v>5.5086593323621497E-5</v>
      </c>
      <c r="N23" s="13">
        <v>2862.875</v>
      </c>
      <c r="O23" s="13">
        <v>1894.625</v>
      </c>
      <c r="P23" s="13">
        <v>3160.625</v>
      </c>
      <c r="Q23" s="13" t="str">
        <f t="shared" si="0"/>
        <v>OK</v>
      </c>
      <c r="R23" s="13" t="str">
        <f t="shared" si="1"/>
        <v>OK</v>
      </c>
      <c r="S23" t="s">
        <v>17</v>
      </c>
      <c r="T23" t="s">
        <v>18</v>
      </c>
      <c r="U23" s="21"/>
      <c r="V23" s="26"/>
      <c r="W23" s="24"/>
      <c r="X23" s="25"/>
      <c r="Y23" s="26"/>
      <c r="Z23" s="27"/>
      <c r="AA23" s="28"/>
      <c r="AB23" s="29"/>
      <c r="AC23" s="30"/>
      <c r="AD23" s="31"/>
      <c r="AE23" s="26"/>
      <c r="AF23" s="22"/>
      <c r="AG23" s="22"/>
      <c r="AH23" s="22"/>
      <c r="AI23" s="22"/>
      <c r="AJ23" s="22"/>
    </row>
    <row r="24" spans="1:36" x14ac:dyDescent="0.25">
      <c r="A24" s="7" t="s">
        <v>53</v>
      </c>
      <c r="B24" s="15" t="s">
        <v>21</v>
      </c>
      <c r="C24" s="16" t="s">
        <v>74</v>
      </c>
      <c r="D24" s="15" t="s">
        <v>49</v>
      </c>
      <c r="E24" s="16" t="s">
        <v>76</v>
      </c>
      <c r="F24" s="15" t="s">
        <v>20</v>
      </c>
      <c r="G24" s="16" t="s">
        <v>77</v>
      </c>
      <c r="H24" s="15" t="s">
        <v>23</v>
      </c>
      <c r="I24" s="17">
        <v>0.14240447727413</v>
      </c>
      <c r="J24" s="17">
        <v>0.22422859069276299</v>
      </c>
      <c r="K24" s="17">
        <v>2.84770594950546E-2</v>
      </c>
      <c r="L24" s="17">
        <v>5.0006735175329604</v>
      </c>
      <c r="M24" s="19">
        <v>5.7130384887996402E-7</v>
      </c>
      <c r="N24" s="17">
        <v>3614.25</v>
      </c>
      <c r="O24" s="17">
        <v>1884</v>
      </c>
      <c r="P24" s="17">
        <v>3028.75</v>
      </c>
      <c r="Q24" s="17" t="str">
        <f t="shared" si="0"/>
        <v>PB</v>
      </c>
      <c r="R24" s="17" t="str">
        <f t="shared" si="1"/>
        <v>OK</v>
      </c>
      <c r="S24" t="s">
        <v>16</v>
      </c>
      <c r="T24" t="s">
        <v>16</v>
      </c>
      <c r="U24" s="21"/>
      <c r="V24" s="26"/>
      <c r="W24" s="24"/>
      <c r="X24" s="25"/>
      <c r="Y24" s="26"/>
      <c r="Z24" s="27"/>
      <c r="AA24" s="28"/>
      <c r="AB24" s="29"/>
      <c r="AC24" s="30"/>
      <c r="AD24" s="31"/>
      <c r="AE24" s="26"/>
      <c r="AF24" s="22"/>
      <c r="AG24" s="22"/>
      <c r="AH24" s="22"/>
      <c r="AI24" s="22"/>
      <c r="AJ24" s="22"/>
    </row>
    <row r="25" spans="1:36" x14ac:dyDescent="0.25">
      <c r="A25" s="8" t="s">
        <v>53</v>
      </c>
      <c r="B25" s="9" t="s">
        <v>21</v>
      </c>
      <c r="C25" s="11" t="s">
        <v>75</v>
      </c>
      <c r="D25" s="9" t="s">
        <v>50</v>
      </c>
      <c r="E25" s="11" t="s">
        <v>76</v>
      </c>
      <c r="F25" s="9" t="s">
        <v>20</v>
      </c>
      <c r="G25" s="11" t="s">
        <v>77</v>
      </c>
      <c r="H25" s="9" t="s">
        <v>23</v>
      </c>
      <c r="I25" s="14">
        <v>5.8657491346629301E-2</v>
      </c>
      <c r="J25" s="13">
        <v>0.13412265163569601</v>
      </c>
      <c r="K25" s="13">
        <v>1.7033593791335701E-2</v>
      </c>
      <c r="L25" s="13">
        <v>3.44363568047901</v>
      </c>
      <c r="M25" s="14">
        <v>5.7394852873389804E-4</v>
      </c>
      <c r="N25" s="13">
        <v>2503.5</v>
      </c>
      <c r="O25" s="13">
        <v>1791.75</v>
      </c>
      <c r="P25" s="13">
        <v>3928.5</v>
      </c>
      <c r="Q25" s="13" t="str">
        <f t="shared" si="0"/>
        <v>OK</v>
      </c>
      <c r="R25" s="13" t="str">
        <f t="shared" si="1"/>
        <v>OK</v>
      </c>
      <c r="S25" t="s">
        <v>17</v>
      </c>
      <c r="T25" t="s">
        <v>18</v>
      </c>
      <c r="U25" s="21"/>
      <c r="V25" s="26"/>
      <c r="W25" s="24"/>
      <c r="X25" s="25"/>
      <c r="Y25" s="26"/>
      <c r="Z25" s="27"/>
      <c r="AA25" s="28"/>
      <c r="AB25" s="29"/>
      <c r="AC25" s="30"/>
      <c r="AD25" s="31"/>
      <c r="AE25" s="26"/>
      <c r="AF25" s="22"/>
      <c r="AG25" s="22"/>
      <c r="AH25" s="22"/>
      <c r="AI25" s="22"/>
      <c r="AJ25" s="22"/>
    </row>
    <row r="26" spans="1:36" x14ac:dyDescent="0.25">
      <c r="E26" s="1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6" x14ac:dyDescent="0.25">
      <c r="V27" s="8"/>
      <c r="W27" s="8"/>
      <c r="X27" s="8"/>
      <c r="Y27" s="8"/>
      <c r="Z27" s="8"/>
      <c r="AA27" s="8"/>
      <c r="AB27" s="8"/>
      <c r="AC27" s="8"/>
      <c r="AD27" s="8"/>
      <c r="AE27" s="8"/>
    </row>
  </sheetData>
  <mergeCells count="4">
    <mergeCell ref="A1:B1"/>
    <mergeCell ref="C1:D1"/>
    <mergeCell ref="E1:F1"/>
    <mergeCell ref="G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D_fd tests SEA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</dc:creator>
  <cp:lastModifiedBy>Ju</cp:lastModifiedBy>
  <dcterms:created xsi:type="dcterms:W3CDTF">2020-12-03T10:02:57Z</dcterms:created>
  <dcterms:modified xsi:type="dcterms:W3CDTF">2021-01-26T15:54:20Z</dcterms:modified>
</cp:coreProperties>
</file>